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USER\Downloads\DSA Capstone Project Files\"/>
    </mc:Choice>
  </mc:AlternateContent>
  <bookViews>
    <workbookView xWindow="0" yWindow="0" windowWidth="16410" windowHeight="7425"/>
  </bookViews>
  <sheets>
    <sheet name="Pivot Tables" sheetId="3" r:id="rId1"/>
    <sheet name="Dashbord" sheetId="4" r:id="rId2"/>
    <sheet name="amazon" sheetId="1" r:id="rId3"/>
  </sheets>
  <calcPr calcId="152511"/>
  <pivotCaches>
    <pivotCache cacheId="0" r:id="rId4"/>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M2" i="1"/>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L35" i="1" l="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2" i="1"/>
  <c r="U2" i="1" l="1"/>
</calcChain>
</file>

<file path=xl/sharedStrings.xml><?xml version="1.0" encoding="utf-8"?>
<sst xmlns="http://schemas.openxmlformats.org/spreadsheetml/2006/main" count="9955" uniqueCount="6635">
  <si>
    <t>product_id</t>
  </si>
  <si>
    <t>product_name</t>
  </si>
  <si>
    <t>category</t>
  </si>
  <si>
    <t>discounted_price</t>
  </si>
  <si>
    <t>actual_price</t>
  </si>
  <si>
    <t>discount_percentage</t>
  </si>
  <si>
    <t>rating</t>
  </si>
  <si>
    <t>rating_count</t>
  </si>
  <si>
    <t>about_product</t>
  </si>
  <si>
    <t>user_id</t>
  </si>
  <si>
    <t>user_name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</si>
  <si>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</si>
  <si>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</si>
  <si>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</si>
  <si>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</si>
  <si>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</si>
  <si>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</si>
  <si>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</si>
  <si>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</si>
  <si>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</si>
  <si>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</si>
  <si>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</si>
  <si>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</si>
  <si>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</si>
  <si>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</si>
  <si>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</si>
  <si>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</si>
  <si>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</si>
  <si>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</si>
  <si>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</si>
  <si>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</si>
  <si>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</si>
  <si>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</si>
  <si>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</si>
  <si>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</si>
  <si>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</si>
  <si>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</si>
  <si>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</si>
  <si>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</si>
  <si>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</si>
  <si>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</si>
  <si>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</si>
  <si>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</si>
  <si>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</si>
  <si>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</si>
  <si>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</si>
  <si>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</si>
  <si>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</si>
  <si>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</si>
  <si>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</si>
  <si>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</si>
  <si>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</si>
  <si>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</si>
  <si>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</si>
  <si>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</si>
  <si>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</si>
  <si>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</si>
  <si>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</si>
  <si>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</si>
  <si>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</si>
  <si>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</si>
  <si>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</si>
  <si>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</si>
  <si>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</si>
  <si>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</si>
  <si>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</si>
  <si>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</si>
  <si>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</si>
  <si>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</si>
  <si>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</si>
  <si>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</si>
  <si>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</si>
  <si>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</si>
  <si>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</si>
  <si>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</si>
  <si>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</si>
  <si>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</si>
  <si>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</si>
  <si>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</si>
  <si>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</si>
  <si>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</si>
  <si>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</si>
  <si>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</si>
  <si>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</si>
  <si>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</si>
  <si>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</si>
  <si>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</si>
  <si>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</si>
  <si>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</si>
  <si>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</si>
  <si>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</si>
  <si>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</si>
  <si>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</si>
  <si>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</si>
  <si>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</si>
  <si>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</si>
  <si>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</si>
  <si>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</si>
  <si>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</si>
  <si>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</si>
  <si>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</si>
  <si>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</si>
  <si>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</si>
  <si>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</si>
  <si>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</si>
  <si>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</si>
  <si>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</si>
  <si>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</si>
  <si>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</si>
  <si>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</si>
  <si>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</si>
  <si>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</si>
  <si>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</si>
  <si>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</si>
  <si>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</si>
  <si>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</si>
  <si>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</si>
  <si>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</si>
  <si>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</si>
  <si>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</si>
  <si>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</si>
  <si>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</si>
  <si>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</si>
  <si>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</si>
  <si>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</si>
  <si>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</si>
  <si>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</si>
  <si>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</si>
  <si>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</si>
  <si>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</si>
  <si>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</si>
  <si>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</si>
  <si>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</si>
  <si>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</si>
  <si>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</si>
  <si>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</si>
  <si>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</si>
  <si>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</si>
  <si>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</si>
  <si>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</si>
  <si>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</si>
  <si>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</si>
  <si>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</si>
  <si>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</si>
  <si>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</si>
  <si>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</si>
  <si>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</si>
  <si>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</si>
  <si>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</si>
  <si>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</si>
  <si>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</si>
  <si>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</si>
  <si>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</si>
  <si>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</si>
  <si>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</si>
  <si>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</si>
  <si>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</si>
  <si>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</si>
  <si>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</si>
  <si>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</si>
  <si>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</si>
  <si>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</si>
  <si>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</si>
  <si>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</si>
  <si>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</si>
  <si>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</si>
  <si>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</si>
  <si>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</si>
  <si>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</si>
  <si>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</si>
  <si>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</si>
  <si>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</si>
  <si>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</si>
  <si>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</si>
  <si>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</si>
  <si>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</si>
  <si>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</si>
  <si>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</si>
  <si>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</si>
  <si>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</si>
  <si>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</si>
  <si>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</si>
  <si>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</si>
  <si>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</si>
  <si>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</si>
  <si>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</si>
  <si>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</si>
  <si>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</si>
  <si>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</si>
  <si>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</si>
  <si>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</si>
  <si>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</si>
  <si>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</si>
  <si>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</si>
  <si>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</si>
  <si>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</si>
  <si>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</si>
  <si>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</si>
  <si>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</si>
  <si>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</si>
  <si>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</si>
  <si>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</si>
  <si>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</si>
  <si>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</si>
  <si>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</si>
  <si>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</si>
  <si>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</si>
  <si>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</si>
  <si>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</si>
  <si>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</si>
  <si>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</si>
  <si>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</si>
  <si>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</si>
  <si>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</si>
  <si>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</si>
  <si>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</si>
  <si>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</si>
  <si>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</si>
  <si>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</si>
  <si>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</si>
  <si>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</si>
  <si>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</si>
  <si>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</si>
  <si>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</si>
  <si>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</si>
  <si>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</si>
  <si>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</si>
  <si>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</si>
  <si>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</si>
  <si>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</si>
  <si>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</si>
  <si>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</si>
  <si>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</si>
  <si>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</si>
  <si>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</si>
  <si>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</si>
  <si>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</si>
  <si>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</si>
  <si>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</si>
  <si>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</si>
  <si>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</si>
  <si>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</si>
  <si>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</si>
  <si>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</si>
  <si>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</si>
  <si>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</si>
  <si>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</si>
  <si>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</si>
  <si>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</si>
  <si>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</si>
  <si>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</si>
  <si>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</si>
  <si>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</si>
  <si>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</si>
  <si>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</si>
  <si>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</si>
  <si>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</si>
  <si>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</si>
  <si>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</si>
  <si>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</si>
  <si>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</si>
  <si>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</si>
  <si>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</si>
  <si>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</si>
  <si>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</si>
  <si>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</si>
  <si>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</si>
  <si>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</si>
  <si>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</si>
  <si>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</si>
  <si>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</si>
  <si>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</si>
  <si>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</si>
  <si>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</si>
  <si>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</si>
  <si>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</si>
  <si>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</si>
  <si>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</si>
  <si>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</si>
  <si>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</si>
  <si>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</si>
  <si>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</si>
  <si>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</si>
  <si>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</si>
  <si>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</si>
  <si>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</si>
  <si>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</si>
  <si>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</si>
  <si>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</si>
  <si>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</si>
  <si>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</si>
  <si>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</si>
  <si>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</si>
  <si>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</si>
  <si>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</si>
  <si>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</si>
  <si>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</si>
  <si>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</si>
  <si>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</si>
  <si>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</si>
  <si>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</si>
  <si>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</si>
  <si>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</si>
  <si>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</si>
  <si>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</si>
  <si>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</si>
  <si>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</si>
  <si>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</si>
  <si>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</si>
  <si>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</si>
  <si>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</si>
  <si>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</si>
  <si>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</si>
  <si>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</si>
  <si>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</si>
  <si>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</si>
  <si>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</si>
  <si>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</si>
  <si>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</si>
  <si>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</si>
  <si>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</si>
  <si>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</si>
  <si>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</si>
  <si>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</si>
  <si>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</si>
  <si>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</si>
  <si>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</si>
  <si>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</si>
  <si>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</si>
  <si>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</si>
  <si>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</si>
  <si>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</si>
  <si>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</si>
  <si>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</si>
  <si>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</si>
  <si>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</si>
  <si>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</si>
  <si>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</si>
  <si>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</si>
  <si>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</si>
  <si>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</si>
  <si>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</si>
  <si>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</si>
  <si>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</si>
  <si>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</si>
  <si>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</si>
  <si>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</si>
  <si>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</si>
  <si>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</si>
  <si>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</si>
  <si>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</si>
  <si>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</si>
  <si>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</si>
  <si>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</si>
  <si>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</si>
  <si>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</si>
  <si>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</si>
  <si>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</si>
  <si>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</si>
  <si>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</si>
  <si>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</si>
  <si>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</si>
  <si>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</si>
  <si>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</si>
  <si>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</si>
  <si>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</si>
  <si>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</si>
  <si>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</si>
  <si>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</si>
  <si>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</si>
  <si>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</si>
  <si>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</si>
  <si>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</si>
  <si>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</si>
  <si>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</si>
  <si>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</si>
  <si>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</si>
  <si>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</si>
  <si>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</si>
  <si>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</si>
  <si>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</si>
  <si>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</si>
  <si>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</si>
  <si>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</si>
  <si>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</si>
  <si>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</si>
  <si>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</si>
  <si>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</si>
  <si>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</si>
  <si>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</si>
  <si>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</si>
  <si>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</si>
  <si>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</si>
  <si>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</si>
  <si>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</si>
  <si>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</si>
  <si>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</si>
  <si>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</si>
  <si>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</si>
  <si>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</si>
  <si>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</si>
  <si>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</si>
  <si>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</si>
  <si>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</si>
  <si>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</si>
  <si>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</si>
  <si>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</si>
  <si>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</si>
  <si>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</si>
  <si>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</si>
  <si>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</si>
  <si>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</si>
  <si>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</si>
  <si>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</si>
  <si>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</si>
  <si>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</si>
  <si>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</si>
  <si>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</si>
  <si>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</si>
  <si>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</si>
  <si>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</si>
  <si>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</si>
  <si>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</si>
  <si>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</si>
  <si>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</si>
  <si>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</si>
  <si>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</si>
  <si>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</si>
  <si>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</si>
  <si>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</si>
  <si>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</si>
  <si>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</si>
  <si>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</si>
  <si>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</si>
  <si>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</si>
  <si>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</si>
  <si>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</si>
  <si>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</si>
  <si>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</si>
  <si>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</si>
  <si>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</si>
  <si>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</si>
  <si>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</si>
  <si>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</si>
  <si>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</si>
  <si>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</si>
  <si>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</si>
  <si>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</si>
  <si>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</si>
  <si>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</si>
  <si>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</si>
  <si>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</si>
  <si>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</si>
  <si>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</si>
  <si>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</si>
  <si>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</si>
  <si>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</si>
  <si>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</si>
  <si>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</si>
  <si>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</si>
  <si>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</si>
  <si>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</si>
  <si>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</si>
  <si>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</si>
  <si>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</si>
  <si>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</si>
  <si>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</si>
  <si>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</si>
  <si>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</si>
  <si>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</si>
  <si>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</si>
  <si>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</si>
  <si>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</si>
  <si>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</si>
  <si>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</si>
  <si>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</si>
  <si>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</si>
  <si>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</si>
  <si>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</si>
  <si>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</si>
  <si>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</si>
  <si>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</si>
  <si>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</si>
  <si>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</si>
  <si>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</si>
  <si>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</si>
  <si>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</si>
  <si>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</si>
  <si>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</si>
  <si>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</si>
  <si>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</si>
  <si>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</si>
  <si>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</si>
  <si>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</si>
  <si>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</si>
  <si>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</si>
  <si>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</si>
  <si>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</si>
  <si>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</si>
  <si>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</si>
  <si>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</si>
  <si>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</si>
  <si>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</si>
  <si>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</si>
  <si>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</si>
  <si>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</si>
  <si>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</si>
  <si>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</si>
  <si>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</si>
  <si>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</si>
  <si>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</si>
  <si>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</si>
  <si>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</si>
  <si>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</si>
  <si>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</si>
  <si>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</si>
  <si>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</si>
  <si>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</si>
  <si>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</si>
  <si>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</si>
  <si>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</si>
  <si>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</si>
  <si>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</si>
  <si>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</si>
  <si>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</si>
  <si>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</si>
  <si>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</si>
  <si>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</si>
  <si>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</si>
  <si>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</si>
  <si>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</si>
  <si>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</si>
  <si>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</si>
  <si>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</si>
  <si>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</si>
  <si>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</si>
  <si>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</si>
  <si>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</si>
  <si>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</si>
  <si>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</si>
  <si>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</si>
  <si>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</si>
  <si>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</si>
  <si>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</si>
  <si>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</si>
  <si>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</si>
  <si>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</si>
  <si>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</si>
  <si>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</si>
  <si>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</si>
  <si>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</si>
  <si>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</si>
  <si>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</si>
  <si>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</si>
  <si>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</si>
  <si>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</si>
  <si>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</si>
  <si>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</si>
  <si>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</si>
  <si>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</si>
  <si>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</si>
  <si>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</si>
  <si>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</si>
  <si>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</si>
  <si>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</si>
  <si>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</si>
  <si>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</si>
  <si>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</si>
  <si>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</si>
  <si>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</si>
  <si>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</si>
  <si>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</si>
  <si>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</si>
  <si>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</si>
  <si>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</si>
  <si>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</si>
  <si>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</si>
  <si>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</si>
  <si>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</si>
  <si>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</si>
  <si>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</si>
  <si>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</si>
  <si>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</si>
  <si>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</si>
  <si>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</si>
  <si>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</si>
  <si>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</si>
  <si>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</si>
  <si>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</si>
  <si>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</si>
  <si>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</si>
  <si>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</si>
  <si>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</si>
  <si>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</si>
  <si>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</si>
  <si>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</si>
  <si>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</si>
  <si>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</si>
  <si>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</si>
  <si>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</si>
  <si>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</si>
  <si>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</si>
  <si>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</si>
  <si>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</si>
  <si>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</si>
  <si>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</si>
  <si>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</si>
  <si>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</si>
  <si>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</si>
  <si>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</si>
  <si>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</si>
  <si>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</si>
  <si>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</si>
  <si>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</si>
  <si>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</si>
  <si>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</si>
  <si>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</si>
  <si>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</si>
  <si>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</si>
  <si>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</si>
  <si>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</si>
  <si>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</si>
  <si>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</si>
  <si>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</si>
  <si>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</si>
  <si>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</si>
  <si>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</si>
  <si>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</si>
  <si>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</si>
  <si>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</si>
  <si>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</si>
  <si>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</si>
  <si>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</si>
  <si>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</si>
  <si>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</si>
  <si>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</si>
  <si>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</si>
  <si>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</si>
  <si>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</si>
  <si>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</si>
  <si>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</si>
  <si>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</si>
  <si>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</si>
  <si>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</si>
  <si>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</si>
  <si>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</si>
  <si>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</si>
  <si>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</si>
  <si>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</si>
  <si>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</si>
  <si>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</si>
  <si>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</si>
  <si>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</si>
  <si>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</si>
  <si>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</si>
  <si>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</si>
  <si>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</si>
  <si>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</si>
  <si>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</si>
  <si>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</si>
  <si>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</si>
  <si>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</si>
  <si>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</si>
  <si>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</si>
  <si>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</si>
  <si>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</si>
  <si>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</si>
  <si>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</si>
  <si>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</si>
  <si>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</si>
  <si>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</si>
  <si>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</si>
  <si>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</si>
  <si>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</si>
  <si>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</si>
  <si>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</si>
  <si>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</si>
  <si>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</si>
  <si>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</si>
  <si>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</si>
  <si>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</si>
  <si>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</si>
  <si>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</si>
  <si>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</si>
  <si>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</si>
  <si>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</si>
  <si>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</si>
  <si>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</si>
  <si>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</si>
  <si>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</si>
  <si>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</si>
  <si>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</si>
  <si>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</si>
  <si>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</si>
  <si>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</si>
  <si>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</si>
  <si>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</si>
  <si>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</si>
  <si>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</si>
  <si>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</si>
  <si>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</si>
  <si>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</si>
  <si>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</si>
  <si>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</si>
  <si>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</si>
  <si>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</si>
  <si>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</si>
  <si>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</si>
  <si>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</si>
  <si>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</si>
  <si>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B07YTNKVJQ</t>
  </si>
  <si>
    <t>MI Xiaomi USB Type C HYperCharge Cable 6A 100cm Sturdy and Durable Black Supports 120W HyperCharging</t>
  </si>
  <si>
    <t>Supports 120W Fast Charging|High Quality Design</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</si>
  <si>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</si>
  <si>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</si>
  <si>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</si>
  <si>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</si>
  <si>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</si>
  <si>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</si>
  <si>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</si>
  <si>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</si>
  <si>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</si>
  <si>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</si>
  <si>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</si>
  <si>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</si>
  <si>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</si>
  <si>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</si>
  <si>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</si>
  <si>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</si>
  <si>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</si>
  <si>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</si>
  <si>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</si>
  <si>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</si>
  <si>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</si>
  <si>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</si>
  <si>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</si>
  <si>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</si>
  <si>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</si>
  <si>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</si>
  <si>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</si>
  <si>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</si>
  <si>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</si>
  <si>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</si>
  <si>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</si>
  <si>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</si>
  <si>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</si>
  <si>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</si>
  <si>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</si>
  <si>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</si>
  <si>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</si>
  <si>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</si>
  <si>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</si>
  <si>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</si>
  <si>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</si>
  <si>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</si>
  <si>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</si>
  <si>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</si>
  <si>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</si>
  <si>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</si>
  <si>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</si>
  <si>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</si>
  <si>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</si>
  <si>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</si>
  <si>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</si>
  <si>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</si>
  <si>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</si>
  <si>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</si>
  <si>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</si>
  <si>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</si>
  <si>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</si>
  <si>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</si>
  <si>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</si>
  <si>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</si>
  <si>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</si>
  <si>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</si>
  <si>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</si>
  <si>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</si>
  <si>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</si>
  <si>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</si>
  <si>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</si>
  <si>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</si>
  <si>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</si>
  <si>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</si>
  <si>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</si>
  <si>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</si>
  <si>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</si>
  <si>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</si>
  <si>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</si>
  <si>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</si>
  <si>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</si>
  <si>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</si>
  <si>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</si>
  <si>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</si>
  <si>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</si>
  <si>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</si>
  <si>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</si>
  <si>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</si>
  <si>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</si>
  <si>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</si>
  <si>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</si>
  <si>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</si>
  <si>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</si>
  <si>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</si>
  <si>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</si>
  <si>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</si>
  <si>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</si>
  <si>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</si>
  <si>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</si>
  <si>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</si>
  <si>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</si>
  <si>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</si>
  <si>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</si>
  <si>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</si>
  <si>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</si>
  <si>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</si>
  <si>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</si>
  <si>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</si>
  <si>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</si>
  <si>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</si>
  <si>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</si>
  <si>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</si>
  <si>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</si>
  <si>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</si>
  <si>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</si>
  <si>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</si>
  <si>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</si>
  <si>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</si>
  <si>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</si>
  <si>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</si>
  <si>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</si>
  <si>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</si>
  <si>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</si>
  <si>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</si>
  <si>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</si>
  <si>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</si>
  <si>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</si>
  <si>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</si>
  <si>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</si>
  <si>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</si>
  <si>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</si>
  <si>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</si>
  <si>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</si>
  <si>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</si>
  <si>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</si>
  <si>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</si>
  <si>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</si>
  <si>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</si>
  <si>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</si>
  <si>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</si>
  <si>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</si>
  <si>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</si>
  <si>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</si>
  <si>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</si>
  <si>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</si>
  <si>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</si>
  <si>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</si>
  <si>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</si>
  <si>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</si>
  <si>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</si>
  <si>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</si>
  <si>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</si>
  <si>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</si>
  <si>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</si>
  <si>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</si>
  <si>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</si>
  <si>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</si>
  <si>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</si>
  <si>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</si>
  <si>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</si>
  <si>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</si>
  <si>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</si>
  <si>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</si>
  <si>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</si>
  <si>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</si>
  <si>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</si>
  <si>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</si>
  <si>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</si>
  <si>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B0B15GSPQW</t>
  </si>
  <si>
    <t>Samsung 138 cm (55 inches) Crystal 4K Neo Series Ultra HD Smart LED TV UA55AUE65AKXXL (Black)</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</si>
  <si>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</si>
  <si>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</si>
  <si>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</si>
  <si>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</si>
  <si>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</si>
  <si>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</si>
  <si>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</si>
  <si>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</si>
  <si>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</si>
  <si>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</si>
  <si>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</si>
  <si>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</si>
  <si>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</si>
  <si>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</si>
  <si>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</si>
  <si>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</si>
  <si>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</si>
  <si>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</si>
  <si>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B0B6F8HHR6</t>
  </si>
  <si>
    <t>MI 108 cm (43 inches) 5A Series Full HD Smart Android LED TV L43M7-EAIN (Black)</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</si>
  <si>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</si>
  <si>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</si>
  <si>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</si>
  <si>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</si>
  <si>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</si>
  <si>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</si>
  <si>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</si>
  <si>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</si>
  <si>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</si>
  <si>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</si>
  <si>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</si>
  <si>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</si>
  <si>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</si>
  <si>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</si>
  <si>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</si>
  <si>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</si>
  <si>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</si>
  <si>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</si>
  <si>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</si>
  <si>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</si>
  <si>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</si>
  <si>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</si>
  <si>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</si>
  <si>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</si>
  <si>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</si>
  <si>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</si>
  <si>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</si>
  <si>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</si>
  <si>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</si>
  <si>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</si>
  <si>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</si>
  <si>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</si>
  <si>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</si>
  <si>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</si>
  <si>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</si>
  <si>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</si>
  <si>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</si>
  <si>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</si>
  <si>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</si>
  <si>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</si>
  <si>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</si>
  <si>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</si>
  <si>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</si>
  <si>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</si>
  <si>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</si>
  <si>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</si>
  <si>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</si>
  <si>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</si>
  <si>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</si>
  <si>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</si>
  <si>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</si>
  <si>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</si>
  <si>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</si>
  <si>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</si>
  <si>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</si>
  <si>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</si>
  <si>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</si>
  <si>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</si>
  <si>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</si>
  <si>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</si>
  <si>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</si>
  <si>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</si>
  <si>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</si>
  <si>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</si>
  <si>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</si>
  <si>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</si>
  <si>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</si>
  <si>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</si>
  <si>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</si>
  <si>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</si>
  <si>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</si>
  <si>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</si>
  <si>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</si>
  <si>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</si>
  <si>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</si>
  <si>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</si>
  <si>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</si>
  <si>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</si>
  <si>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</si>
  <si>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</si>
  <si>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</si>
  <si>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</si>
  <si>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</si>
  <si>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</si>
  <si>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</si>
  <si>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</si>
  <si>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</si>
  <si>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</si>
  <si>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</si>
  <si>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</si>
  <si>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</si>
  <si>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</si>
  <si>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</si>
  <si>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</si>
  <si>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</si>
  <si>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</si>
  <si>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</si>
  <si>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</si>
  <si>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</si>
  <si>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</si>
  <si>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</si>
  <si>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</si>
  <si>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</si>
  <si>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</si>
  <si>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</si>
  <si>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</si>
  <si>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</si>
  <si>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</si>
  <si>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</si>
  <si>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</si>
  <si>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</si>
  <si>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</si>
  <si>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</si>
  <si>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</si>
  <si>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</si>
  <si>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</si>
  <si>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</si>
  <si>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</si>
  <si>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</si>
  <si>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</si>
  <si>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</si>
  <si>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</si>
  <si>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</si>
  <si>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</si>
  <si>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</si>
  <si>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</si>
  <si>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</si>
  <si>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</si>
  <si>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</si>
  <si>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</si>
  <si>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</si>
  <si>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</si>
  <si>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</si>
  <si>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</si>
  <si>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</si>
  <si>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</si>
  <si>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</si>
  <si>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</si>
  <si>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</si>
  <si>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</si>
  <si>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</si>
  <si>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</si>
  <si>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</si>
  <si>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</si>
  <si>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</si>
  <si>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</si>
  <si>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</si>
  <si>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</si>
  <si>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</si>
  <si>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</si>
  <si>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</si>
  <si>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</si>
  <si>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</si>
  <si>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</si>
  <si>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</si>
  <si>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</si>
  <si>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</si>
  <si>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</si>
  <si>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</si>
  <si>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</si>
  <si>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</si>
  <si>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</si>
  <si>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</si>
  <si>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</si>
  <si>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</si>
  <si>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</si>
  <si>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</si>
  <si>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</si>
  <si>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</si>
  <si>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</si>
  <si>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</si>
  <si>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</si>
  <si>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</si>
  <si>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</si>
  <si>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</si>
  <si>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</si>
  <si>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</si>
  <si>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</si>
  <si>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</si>
  <si>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</si>
  <si>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</si>
  <si>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</si>
  <si>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</si>
  <si>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</si>
  <si>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</si>
  <si>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</si>
  <si>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</si>
  <si>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</si>
  <si>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</si>
  <si>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</si>
  <si>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</si>
  <si>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</si>
  <si>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</si>
  <si>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</si>
  <si>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</si>
  <si>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</si>
  <si>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</si>
  <si>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</si>
  <si>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</si>
  <si>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</si>
  <si>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</si>
  <si>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</si>
  <si>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</si>
  <si>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</si>
  <si>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</si>
  <si>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</si>
  <si>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</si>
  <si>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</si>
  <si>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</si>
  <si>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</si>
  <si>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</si>
  <si>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</si>
  <si>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</si>
  <si>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</si>
  <si>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</si>
  <si>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</si>
  <si>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</si>
  <si>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</si>
  <si>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</si>
  <si>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</si>
  <si>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</si>
  <si>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</si>
  <si>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</si>
  <si>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</si>
  <si>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</si>
  <si>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</si>
  <si>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</si>
  <si>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</si>
  <si>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</si>
  <si>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</si>
  <si>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</si>
  <si>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</si>
  <si>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</si>
  <si>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</si>
  <si>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</si>
  <si>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</si>
  <si>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</si>
  <si>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</si>
  <si>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</si>
  <si>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</si>
  <si>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</si>
  <si>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</si>
  <si>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</si>
  <si>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</si>
  <si>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</si>
  <si>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</si>
  <si>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</si>
  <si>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</si>
  <si>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</si>
  <si>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</si>
  <si>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</si>
  <si>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</si>
  <si>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</si>
  <si>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</si>
  <si>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</si>
  <si>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</si>
  <si>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</si>
  <si>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</si>
  <si>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</si>
  <si>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</si>
  <si>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</si>
  <si>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</si>
  <si>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</si>
  <si>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</si>
  <si>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</si>
  <si>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</si>
  <si>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</si>
  <si>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</si>
  <si>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</si>
  <si>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</si>
  <si>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</si>
  <si>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</si>
  <si>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</si>
  <si>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</si>
  <si>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</si>
  <si>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</si>
  <si>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</si>
  <si>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</si>
  <si>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</si>
  <si>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</si>
  <si>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</si>
  <si>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</si>
  <si>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</si>
  <si>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</si>
  <si>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</si>
  <si>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</si>
  <si>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</si>
  <si>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</si>
  <si>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</si>
  <si>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</si>
  <si>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</si>
  <si>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</si>
  <si>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B084N1BM9L</t>
  </si>
  <si>
    <t>Belkin Apple Certified Lightning to USB Charge and Sync Tough Braided Cable for iPhone, iPad, Air Pods, 3.3 feet (1 meters) ‚Äì Black</t>
  </si>
  <si>
    <t>The Belkin Difference: Pioneer In Technology And Innovation For 35 Years.</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</si>
  <si>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</si>
  <si>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</si>
  <si>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</si>
  <si>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</si>
  <si>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</si>
  <si>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</si>
  <si>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</si>
  <si>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</si>
  <si>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</si>
  <si>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</si>
  <si>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</si>
  <si>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</si>
  <si>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</si>
  <si>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</si>
  <si>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</si>
  <si>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</si>
  <si>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</si>
  <si>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</si>
  <si>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</si>
  <si>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</si>
  <si>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</si>
  <si>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</si>
  <si>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</si>
  <si>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</si>
  <si>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</si>
  <si>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</si>
  <si>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</si>
  <si>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</si>
  <si>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</si>
  <si>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</si>
  <si>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</si>
  <si>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</si>
  <si>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</si>
  <si>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</si>
  <si>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</si>
  <si>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</si>
  <si>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</si>
  <si>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</si>
  <si>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</si>
  <si>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</si>
  <si>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</si>
  <si>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</si>
  <si>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</si>
  <si>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</si>
  <si>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</si>
  <si>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</si>
  <si>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</si>
  <si>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</si>
  <si>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</si>
  <si>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</si>
  <si>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</si>
  <si>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</si>
  <si>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</si>
  <si>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</si>
  <si>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</si>
  <si>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</si>
  <si>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</si>
  <si>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</si>
  <si>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</si>
  <si>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</si>
  <si>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</si>
  <si>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</si>
  <si>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</si>
  <si>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</si>
  <si>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</si>
  <si>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</si>
  <si>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</si>
  <si>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</si>
  <si>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</si>
  <si>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</si>
  <si>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</si>
  <si>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</si>
  <si>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</si>
  <si>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</si>
  <si>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</si>
  <si>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</si>
  <si>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</si>
  <si>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</si>
  <si>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</si>
  <si>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</si>
  <si>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</si>
  <si>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</si>
  <si>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</si>
  <si>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</si>
  <si>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</si>
  <si>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</si>
  <si>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</si>
  <si>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</si>
  <si>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</si>
  <si>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</si>
  <si>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</si>
  <si>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</si>
  <si>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</si>
  <si>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B0B3XXSB1K</t>
  </si>
  <si>
    <t>LG 139 cm (55 inches) 4K Ultra HD Smart LED TV 55UQ7500PSF (Ceramic Black)</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</si>
  <si>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</si>
  <si>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</si>
  <si>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</si>
  <si>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</si>
  <si>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</si>
  <si>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</si>
  <si>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</si>
  <si>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</si>
  <si>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</si>
  <si>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</si>
  <si>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</si>
  <si>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</si>
  <si>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</si>
  <si>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</si>
  <si>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</si>
  <si>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</si>
  <si>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</si>
  <si>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</si>
  <si>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</si>
  <si>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</si>
  <si>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</si>
  <si>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</si>
  <si>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</si>
  <si>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</si>
  <si>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</si>
  <si>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</si>
  <si>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</si>
  <si>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</si>
  <si>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</si>
  <si>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</si>
  <si>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</si>
  <si>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</si>
  <si>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</si>
  <si>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</si>
  <si>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</si>
  <si>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</si>
  <si>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</si>
  <si>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</si>
  <si>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</si>
  <si>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</si>
  <si>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</si>
  <si>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</si>
  <si>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</si>
  <si>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</si>
  <si>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</si>
  <si>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</si>
  <si>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</si>
  <si>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</si>
  <si>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</si>
  <si>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</si>
  <si>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</si>
  <si>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</si>
  <si>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</si>
  <si>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</si>
  <si>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B09HK9JH4F</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</si>
  <si>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</si>
  <si>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</si>
  <si>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</si>
  <si>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</si>
  <si>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</si>
  <si>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</si>
  <si>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</si>
  <si>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</si>
  <si>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</si>
  <si>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</si>
  <si>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</si>
  <si>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</si>
  <si>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</si>
  <si>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</si>
  <si>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</si>
  <si>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</si>
  <si>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</si>
  <si>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</si>
  <si>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</si>
  <si>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</si>
  <si>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</si>
  <si>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</si>
  <si>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</si>
  <si>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</si>
  <si>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</si>
  <si>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</si>
  <si>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</si>
  <si>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</si>
  <si>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</si>
  <si>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</si>
  <si>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</si>
  <si>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</si>
  <si>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</si>
  <si>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</si>
  <si>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</si>
  <si>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</si>
  <si>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</si>
  <si>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</si>
  <si>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</si>
  <si>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</si>
  <si>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</si>
  <si>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</si>
  <si>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</si>
  <si>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</si>
  <si>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</si>
  <si>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</si>
  <si>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</si>
  <si>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</si>
  <si>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</si>
  <si>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</si>
  <si>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</si>
  <si>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</si>
  <si>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</si>
  <si>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</si>
  <si>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</si>
  <si>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</si>
  <si>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</si>
  <si>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</si>
  <si>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</si>
  <si>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</si>
  <si>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</si>
  <si>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</si>
  <si>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</si>
  <si>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</si>
  <si>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</si>
  <si>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</si>
  <si>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</si>
  <si>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</si>
  <si>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</si>
  <si>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</si>
  <si>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</si>
  <si>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</si>
  <si>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</si>
  <si>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</si>
  <si>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</si>
  <si>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</si>
  <si>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</si>
  <si>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</si>
  <si>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</si>
  <si>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</si>
  <si>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</si>
  <si>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</si>
  <si>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</si>
  <si>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</si>
  <si>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</si>
  <si>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</si>
  <si>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</si>
  <si>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</si>
  <si>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</si>
  <si>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</si>
  <si>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</si>
  <si>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</si>
  <si>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</si>
  <si>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</si>
  <si>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</si>
  <si>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</si>
  <si>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</si>
  <si>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</si>
  <si>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</si>
  <si>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</si>
  <si>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</si>
  <si>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</si>
  <si>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</si>
  <si>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</si>
  <si>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</si>
  <si>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</si>
  <si>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</si>
  <si>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</si>
  <si>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</si>
  <si>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</si>
  <si>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</si>
  <si>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</si>
  <si>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</si>
  <si>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</si>
  <si>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</si>
  <si>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</si>
  <si>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</si>
  <si>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</si>
  <si>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</si>
  <si>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</si>
  <si>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</si>
  <si>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</si>
  <si>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</si>
  <si>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</si>
  <si>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</si>
  <si>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</si>
  <si>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</si>
  <si>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</si>
  <si>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</si>
  <si>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</si>
  <si>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</si>
  <si>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</si>
  <si>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</si>
  <si>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</si>
  <si>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</si>
  <si>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</si>
  <si>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</si>
  <si>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</si>
  <si>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</si>
  <si>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</si>
  <si>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</si>
  <si>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</si>
  <si>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</si>
  <si>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</si>
  <si>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</si>
  <si>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</si>
  <si>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</si>
  <si>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</si>
  <si>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</si>
  <si>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</si>
  <si>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</si>
  <si>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</si>
  <si>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</si>
  <si>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</si>
  <si>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</si>
  <si>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</si>
  <si>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</si>
  <si>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</si>
  <si>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</si>
  <si>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</si>
  <si>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</si>
  <si>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</si>
  <si>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</si>
  <si>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</si>
  <si>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</si>
  <si>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</si>
  <si>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</si>
  <si>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</si>
  <si>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</si>
  <si>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</si>
  <si>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</si>
  <si>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</si>
  <si>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</si>
  <si>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</si>
  <si>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</si>
  <si>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</si>
  <si>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</si>
  <si>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</si>
  <si>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</si>
  <si>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</si>
  <si>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</si>
  <si>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</si>
  <si>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</si>
  <si>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</si>
  <si>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</si>
  <si>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</si>
  <si>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</si>
  <si>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</si>
  <si>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</si>
  <si>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</si>
  <si>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</si>
  <si>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</si>
  <si>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</si>
  <si>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</si>
  <si>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</si>
  <si>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</si>
  <si>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</si>
  <si>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</si>
  <si>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</si>
  <si>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</si>
  <si>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</si>
  <si>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</si>
  <si>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</si>
  <si>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</si>
  <si>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</si>
  <si>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</si>
  <si>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</si>
  <si>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</si>
  <si>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</si>
  <si>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</si>
  <si>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</si>
  <si>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</si>
  <si>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</si>
  <si>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</si>
  <si>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</si>
  <si>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</si>
  <si>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</si>
  <si>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</si>
  <si>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</si>
  <si>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</si>
  <si>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</si>
  <si>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</si>
  <si>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</si>
  <si>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</si>
  <si>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</si>
  <si>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</si>
  <si>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</si>
  <si>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</si>
  <si>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</si>
  <si>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</si>
  <si>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</si>
  <si>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</si>
  <si>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</si>
  <si>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</si>
  <si>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</si>
  <si>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</si>
  <si>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</si>
  <si>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</si>
  <si>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</si>
  <si>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</si>
  <si>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</si>
  <si>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</si>
  <si>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</si>
  <si>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</si>
  <si>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</si>
  <si>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</si>
  <si>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</si>
  <si>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</si>
  <si>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</si>
  <si>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</si>
  <si>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</si>
  <si>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</si>
  <si>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</si>
  <si>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</si>
  <si>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</si>
  <si>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</si>
  <si>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</si>
  <si>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</si>
  <si>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</si>
  <si>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</si>
  <si>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</si>
  <si>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</si>
  <si>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</si>
  <si>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</si>
  <si>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</si>
  <si>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</si>
  <si>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</si>
  <si>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</si>
  <si>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</si>
  <si>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</si>
  <si>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</si>
  <si>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</si>
  <si>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</si>
  <si>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</si>
  <si>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</si>
  <si>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</si>
  <si>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</si>
  <si>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</si>
  <si>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</si>
  <si>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B08HVL8QN3</t>
  </si>
  <si>
    <t>Mi 10000mAH Li-Polymer, Micro-USB and Type C Input Port, Power Bank 3i with 18W Fast Charging (Midnight Black)</t>
  </si>
  <si>
    <t>Warranty : 6 months domestic warranty|Warranty : 6 months domestic warranty|It can be a gift option|Best-in class specs</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</si>
  <si>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</si>
  <si>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</si>
  <si>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</si>
  <si>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</si>
  <si>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</si>
  <si>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</si>
  <si>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</si>
  <si>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</si>
  <si>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</si>
  <si>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</si>
  <si>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</si>
  <si>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</si>
  <si>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</si>
  <si>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</si>
  <si>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</si>
  <si>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</si>
  <si>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</si>
  <si>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</si>
  <si>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</si>
  <si>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</si>
  <si>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</si>
  <si>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</si>
  <si>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</si>
  <si>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</si>
  <si>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</si>
  <si>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</si>
  <si>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</si>
  <si>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</si>
  <si>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</si>
  <si>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</si>
  <si>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</si>
  <si>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</si>
  <si>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</si>
  <si>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</si>
  <si>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</si>
  <si>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</si>
  <si>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</si>
  <si>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</si>
  <si>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</si>
  <si>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</si>
  <si>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</si>
  <si>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</si>
  <si>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</si>
  <si>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</si>
  <si>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</si>
  <si>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</si>
  <si>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</si>
  <si>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</si>
  <si>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</si>
  <si>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</si>
  <si>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B0BF563HB4</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</si>
  <si>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</si>
  <si>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</si>
  <si>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</si>
  <si>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</si>
  <si>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</si>
  <si>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</si>
  <si>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</si>
  <si>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</si>
  <si>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</si>
  <si>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</si>
  <si>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</si>
  <si>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</si>
  <si>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</si>
  <si>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</si>
  <si>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</si>
  <si>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Multipurpose Functions|High Speed USB 3.0|Charge and Sync on the go|Power Sharing Function|Metal Body</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</si>
  <si>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</si>
  <si>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</si>
  <si>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</si>
  <si>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</si>
  <si>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</si>
  <si>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</si>
  <si>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</si>
  <si>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</si>
  <si>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</si>
  <si>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</si>
  <si>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</si>
  <si>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</si>
  <si>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</si>
  <si>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</si>
  <si>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</si>
  <si>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</si>
  <si>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</si>
  <si>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</si>
  <si>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</si>
  <si>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</si>
  <si>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</si>
  <si>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</si>
  <si>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</si>
  <si>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</si>
  <si>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</si>
  <si>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</si>
  <si>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</si>
  <si>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</si>
  <si>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</si>
  <si>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</si>
  <si>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</si>
  <si>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</si>
  <si>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</si>
  <si>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</si>
  <si>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</si>
  <si>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</si>
  <si>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</si>
  <si>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</si>
  <si>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</si>
  <si>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</si>
  <si>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</si>
  <si>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</si>
  <si>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</si>
  <si>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</si>
  <si>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</si>
  <si>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</si>
  <si>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</si>
  <si>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</si>
  <si>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</si>
  <si>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</si>
  <si>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</si>
  <si>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</si>
  <si>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</si>
  <si>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</si>
  <si>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</si>
  <si>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</si>
  <si>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</si>
  <si>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</si>
  <si>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</si>
  <si>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</si>
  <si>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</si>
  <si>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</si>
  <si>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</si>
  <si>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</si>
  <si>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</si>
  <si>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</si>
  <si>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</si>
  <si>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</si>
  <si>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</si>
  <si>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</si>
  <si>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</si>
  <si>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</si>
  <si>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</si>
  <si>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</si>
  <si>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</si>
  <si>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</si>
  <si>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</si>
  <si>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</si>
  <si>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</si>
  <si>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</si>
  <si>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</si>
  <si>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</si>
  <si>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</si>
  <si>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</si>
  <si>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</si>
  <si>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</si>
  <si>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</si>
  <si>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</si>
  <si>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</si>
  <si>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</si>
  <si>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</si>
  <si>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</si>
  <si>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</si>
  <si>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</si>
  <si>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</si>
  <si>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</si>
  <si>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</si>
  <si>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</si>
  <si>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</si>
  <si>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</si>
  <si>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</si>
  <si>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</si>
  <si>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</si>
  <si>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</si>
  <si>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</si>
  <si>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</si>
  <si>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</si>
  <si>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</si>
  <si>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</si>
  <si>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</si>
  <si>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</si>
  <si>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</si>
  <si>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</si>
  <si>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</si>
  <si>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</si>
  <si>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</si>
  <si>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</si>
  <si>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</si>
  <si>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</si>
  <si>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</si>
  <si>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</si>
  <si>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</si>
  <si>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</si>
  <si>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</si>
  <si>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</si>
  <si>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</si>
  <si>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</si>
  <si>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</si>
  <si>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</si>
  <si>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</si>
  <si>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</si>
  <si>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</si>
  <si>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</si>
  <si>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</si>
  <si>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</si>
  <si>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</si>
  <si>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</si>
  <si>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B0B14MR9L1</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</si>
  <si>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</si>
  <si>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</si>
  <si>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</si>
  <si>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</si>
  <si>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</si>
  <si>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</si>
  <si>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</si>
  <si>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</si>
  <si>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</si>
  <si>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</si>
  <si>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</si>
  <si>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</si>
  <si>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</si>
  <si>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</si>
  <si>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</si>
  <si>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</si>
  <si>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</si>
  <si>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</si>
  <si>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</si>
  <si>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</si>
  <si>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</si>
  <si>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</si>
  <si>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</si>
  <si>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</si>
  <si>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</si>
  <si>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</si>
  <si>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</si>
  <si>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</si>
  <si>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</si>
  <si>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</si>
  <si>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</si>
  <si>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</si>
  <si>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</si>
  <si>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</si>
  <si>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</si>
  <si>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</si>
  <si>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</si>
  <si>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</si>
  <si>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</si>
  <si>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</si>
  <si>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</si>
  <si>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</si>
  <si>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</si>
  <si>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</si>
  <si>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</si>
  <si>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</si>
  <si>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</si>
  <si>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</si>
  <si>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</si>
  <si>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</si>
  <si>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</si>
  <si>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</si>
  <si>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</si>
  <si>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</si>
  <si>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</si>
  <si>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</si>
  <si>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</si>
  <si>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</si>
  <si>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</si>
  <si>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</si>
  <si>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</si>
  <si>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</si>
  <si>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</si>
  <si>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</si>
  <si>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</si>
  <si>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</si>
  <si>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</si>
  <si>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</si>
  <si>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</si>
  <si>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</si>
  <si>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</si>
  <si>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</si>
  <si>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</si>
  <si>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</si>
  <si>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</si>
  <si>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</si>
  <si>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</si>
  <si>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</si>
  <si>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</si>
  <si>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</si>
  <si>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</si>
  <si>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</si>
  <si>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</si>
  <si>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</si>
  <si>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</si>
  <si>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</si>
  <si>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</si>
  <si>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</si>
  <si>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</si>
  <si>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</si>
  <si>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</si>
  <si>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</si>
  <si>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</si>
  <si>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</si>
  <si>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</si>
  <si>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</si>
  <si>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</si>
  <si>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</si>
  <si>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</si>
  <si>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</si>
  <si>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</si>
  <si>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</si>
  <si>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</si>
  <si>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</si>
  <si>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</si>
  <si>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</si>
  <si>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B0B4F2ZWL3</t>
  </si>
  <si>
    <t>Samsung Galaxy M13 (Stardust Brown, 6GB, 128GB Storage) | 6000mAh Battery | Upto 12GB RAM with RAM Plus</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</si>
  <si>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</si>
  <si>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</si>
  <si>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</si>
  <si>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</si>
  <si>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</si>
  <si>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</si>
  <si>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</si>
  <si>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</si>
  <si>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</si>
  <si>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</si>
  <si>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</si>
  <si>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</si>
  <si>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</si>
  <si>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</si>
  <si>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</si>
  <si>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</si>
  <si>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</si>
  <si>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</si>
  <si>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</si>
  <si>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</si>
  <si>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</si>
  <si>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</si>
  <si>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</si>
  <si>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</si>
  <si>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</si>
  <si>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</si>
  <si>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</si>
  <si>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</si>
  <si>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</si>
  <si>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</si>
  <si>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</si>
  <si>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</si>
  <si>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</si>
  <si>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</si>
  <si>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</si>
  <si>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</si>
  <si>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</si>
  <si>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</si>
  <si>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</si>
  <si>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</si>
  <si>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</si>
  <si>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</si>
  <si>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</si>
  <si>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</si>
  <si>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</si>
  <si>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</si>
  <si>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</si>
  <si>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</si>
  <si>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</si>
  <si>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</si>
  <si>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</si>
  <si>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</si>
  <si>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</si>
  <si>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</si>
  <si>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</si>
  <si>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</si>
  <si>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</si>
  <si>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</si>
  <si>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</si>
  <si>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</si>
  <si>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</si>
  <si>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</si>
  <si>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</si>
  <si>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</si>
  <si>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</si>
  <si>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</si>
  <si>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</si>
  <si>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</si>
  <si>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</si>
  <si>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B07WJWRNVK</t>
  </si>
  <si>
    <t>iQOO vivo Z6 5G (Dynamo Black, 6GB RAM, 128GB Storage) | Snapdragon 695-6nm Processor | 120Hz FHD+ Display | 5000mAh Battery</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</si>
  <si>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</si>
  <si>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</si>
  <si>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</si>
  <si>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</si>
  <si>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</si>
  <si>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</si>
  <si>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</si>
  <si>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</si>
  <si>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</si>
  <si>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</si>
  <si>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</si>
  <si>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</si>
  <si>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</si>
  <si>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</si>
  <si>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</si>
  <si>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</si>
  <si>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</si>
  <si>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</si>
  <si>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</si>
  <si>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</si>
  <si>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</si>
  <si>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</si>
  <si>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</si>
  <si>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</si>
  <si>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</si>
  <si>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</si>
  <si>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</si>
  <si>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</si>
  <si>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</si>
  <si>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</si>
  <si>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</si>
  <si>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</si>
  <si>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</si>
  <si>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</si>
  <si>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</si>
  <si>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</si>
  <si>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</si>
  <si>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</si>
  <si>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</si>
  <si>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</si>
  <si>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</si>
  <si>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</si>
  <si>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</si>
  <si>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</si>
  <si>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</si>
  <si>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</si>
  <si>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</si>
  <si>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</si>
  <si>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</si>
  <si>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</si>
  <si>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</si>
  <si>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</si>
  <si>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B0B4F1YC3J</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</si>
  <si>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</si>
  <si>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</si>
  <si>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</si>
  <si>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</si>
  <si>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</si>
  <si>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</si>
  <si>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</si>
  <si>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</si>
  <si>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</si>
  <si>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</si>
  <si>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</si>
  <si>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</si>
  <si>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</si>
  <si>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</si>
  <si>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</si>
  <si>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</si>
  <si>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</si>
  <si>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</si>
  <si>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</si>
  <si>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</si>
  <si>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</si>
  <si>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</si>
  <si>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</si>
  <si>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</si>
  <si>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</si>
  <si>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</si>
  <si>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</si>
  <si>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</si>
  <si>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</si>
  <si>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</si>
  <si>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</si>
  <si>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</si>
  <si>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</si>
  <si>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</si>
  <si>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</si>
  <si>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</si>
  <si>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</si>
  <si>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</si>
  <si>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</si>
  <si>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</si>
  <si>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</si>
  <si>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</si>
  <si>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</si>
  <si>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</si>
  <si>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</si>
  <si>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</si>
  <si>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</si>
  <si>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</si>
  <si>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</si>
  <si>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</si>
  <si>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</si>
  <si>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</si>
  <si>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</si>
  <si>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</si>
  <si>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</si>
  <si>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</si>
  <si>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</si>
  <si>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</si>
  <si>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</si>
  <si>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</si>
  <si>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</si>
  <si>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</si>
  <si>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</si>
  <si>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</si>
  <si>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</si>
  <si>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</si>
  <si>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</si>
  <si>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</si>
  <si>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</si>
  <si>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</si>
  <si>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</si>
  <si>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</si>
  <si>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</si>
  <si>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</si>
  <si>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</si>
  <si>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</si>
  <si>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</si>
  <si>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</si>
  <si>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</si>
  <si>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</si>
  <si>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</si>
  <si>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</si>
  <si>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</si>
  <si>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</si>
  <si>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</si>
  <si>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</si>
  <si>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</si>
  <si>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</si>
  <si>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</si>
  <si>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</si>
  <si>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</si>
  <si>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</si>
  <si>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</si>
  <si>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</si>
  <si>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</si>
  <si>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</si>
  <si>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</si>
  <si>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</si>
  <si>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</si>
  <si>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</si>
  <si>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</si>
  <si>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</si>
  <si>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</si>
  <si>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</si>
  <si>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</si>
  <si>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</si>
  <si>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</si>
  <si>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</si>
  <si>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</si>
  <si>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</si>
  <si>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</si>
  <si>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</si>
  <si>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</si>
  <si>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</si>
  <si>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</si>
  <si>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</si>
  <si>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</si>
  <si>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</si>
  <si>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</si>
  <si>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</si>
  <si>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</si>
  <si>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</si>
  <si>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</si>
  <si>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</si>
  <si>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</si>
  <si>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</si>
  <si>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</si>
  <si>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</si>
  <si>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</si>
  <si>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</si>
  <si>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</si>
  <si>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</si>
  <si>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</si>
  <si>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</si>
  <si>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</si>
  <si>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</si>
  <si>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</si>
  <si>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</si>
  <si>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</si>
  <si>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</si>
  <si>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</si>
  <si>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</si>
  <si>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</si>
  <si>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</si>
  <si>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B01F262EUU</t>
  </si>
  <si>
    <t>Samsung Original EHS64 Wired in Ear Earphones with Mic, Black</t>
  </si>
  <si>
    <t>In Ear Volume Control. Water Resistant: Yes|Design: Canal phone|Headphone Jack: 3.5mm|6 months warranty</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</si>
  <si>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</si>
  <si>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</si>
  <si>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</si>
  <si>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</si>
  <si>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</si>
  <si>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</si>
  <si>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</si>
  <si>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</si>
  <si>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</si>
  <si>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</si>
  <si>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</si>
  <si>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</si>
  <si>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</si>
  <si>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</si>
  <si>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</si>
  <si>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</si>
  <si>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</si>
  <si>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</si>
  <si>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</si>
  <si>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</si>
  <si>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</si>
  <si>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</si>
  <si>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</si>
  <si>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</si>
  <si>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</si>
  <si>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</si>
  <si>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</si>
  <si>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</si>
  <si>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</si>
  <si>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</si>
  <si>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</si>
  <si>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</si>
  <si>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</si>
  <si>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</si>
  <si>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</si>
  <si>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</si>
  <si>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</si>
  <si>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</si>
  <si>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</si>
  <si>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</si>
  <si>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</si>
  <si>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</si>
  <si>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</si>
  <si>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</si>
  <si>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</si>
  <si>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</si>
  <si>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</si>
  <si>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</si>
  <si>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</si>
  <si>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</si>
  <si>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</si>
  <si>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</si>
  <si>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</si>
  <si>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</si>
  <si>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</si>
  <si>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</si>
  <si>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</si>
  <si>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</si>
  <si>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</si>
  <si>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</si>
  <si>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</si>
  <si>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</si>
  <si>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</si>
  <si>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</si>
  <si>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</si>
  <si>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</si>
  <si>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</si>
  <si>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</si>
  <si>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</si>
  <si>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</si>
  <si>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</si>
  <si>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</si>
  <si>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</si>
  <si>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</si>
  <si>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</si>
  <si>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</si>
  <si>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</si>
  <si>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</si>
  <si>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</si>
  <si>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</si>
  <si>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</si>
  <si>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</si>
  <si>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</si>
  <si>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</si>
  <si>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</si>
  <si>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</si>
  <si>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</si>
  <si>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</si>
  <si>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</si>
  <si>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</si>
  <si>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</si>
  <si>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</si>
  <si>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</si>
  <si>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</si>
  <si>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</si>
  <si>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</si>
  <si>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</si>
  <si>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</si>
  <si>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</si>
  <si>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</si>
  <si>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</si>
  <si>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</si>
  <si>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</si>
  <si>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</si>
  <si>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</si>
  <si>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</si>
  <si>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</si>
  <si>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</si>
  <si>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</si>
  <si>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</si>
  <si>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</si>
  <si>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</si>
  <si>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</si>
  <si>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</si>
  <si>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</si>
  <si>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</si>
  <si>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</si>
  <si>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</si>
  <si>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</si>
  <si>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</si>
  <si>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</si>
  <si>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</si>
  <si>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</si>
  <si>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</si>
  <si>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</si>
  <si>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</si>
  <si>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</si>
  <si>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</si>
  <si>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</si>
  <si>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</si>
  <si>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</si>
  <si>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</si>
  <si>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</si>
  <si>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</si>
  <si>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</si>
  <si>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</si>
  <si>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</si>
  <si>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</si>
  <si>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</si>
  <si>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</si>
  <si>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</si>
  <si>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</si>
  <si>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</si>
  <si>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B09QS9CWLV</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</si>
  <si>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</si>
  <si>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</si>
  <si>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</si>
  <si>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</si>
  <si>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</si>
  <si>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</si>
  <si>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</si>
  <si>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</si>
  <si>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</si>
  <si>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</si>
  <si>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</si>
  <si>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</si>
  <si>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</si>
  <si>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</si>
  <si>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</si>
  <si>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</si>
  <si>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</si>
  <si>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</si>
  <si>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</si>
  <si>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</si>
  <si>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</si>
  <si>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</si>
  <si>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</si>
  <si>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</si>
  <si>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</si>
  <si>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</si>
  <si>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</si>
  <si>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</si>
  <si>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</si>
  <si>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</si>
  <si>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</si>
  <si>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</si>
  <si>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</si>
  <si>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</si>
  <si>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</si>
  <si>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</si>
  <si>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</si>
  <si>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</si>
  <si>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</si>
  <si>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</si>
  <si>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</si>
  <si>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</si>
  <si>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</si>
  <si>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</si>
  <si>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</si>
  <si>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</si>
  <si>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</si>
  <si>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</si>
  <si>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</si>
  <si>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</si>
  <si>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</si>
  <si>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</si>
  <si>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</si>
  <si>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</si>
  <si>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</si>
  <si>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</si>
  <si>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</si>
  <si>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</si>
  <si>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</si>
  <si>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</si>
  <si>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</si>
  <si>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</si>
  <si>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</si>
  <si>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</si>
  <si>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</si>
  <si>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</si>
  <si>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</si>
  <si>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</si>
  <si>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</si>
  <si>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</si>
  <si>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</si>
  <si>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</si>
  <si>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</si>
  <si>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</si>
  <si>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</si>
  <si>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</si>
  <si>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</si>
  <si>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</si>
  <si>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</si>
  <si>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</si>
  <si>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</si>
  <si>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</si>
  <si>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</si>
  <si>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</si>
  <si>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</si>
  <si>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</si>
  <si>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</si>
  <si>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</si>
  <si>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</si>
  <si>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</si>
  <si>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</si>
  <si>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</si>
  <si>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</si>
  <si>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</si>
  <si>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</si>
  <si>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</si>
  <si>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</si>
  <si>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</si>
  <si>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</si>
  <si>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</si>
  <si>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</si>
  <si>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</si>
  <si>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</si>
  <si>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</si>
  <si>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</si>
  <si>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</si>
  <si>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</si>
  <si>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</si>
  <si>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</si>
  <si>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</si>
  <si>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</si>
  <si>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</si>
  <si>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</si>
  <si>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</si>
  <si>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</si>
  <si>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</si>
  <si>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</si>
  <si>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</si>
  <si>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</si>
  <si>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</si>
  <si>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</si>
  <si>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</si>
  <si>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</si>
  <si>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</si>
  <si>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</si>
  <si>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</si>
  <si>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</si>
  <si>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</si>
  <si>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</si>
  <si>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</si>
  <si>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</si>
  <si>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</si>
  <si>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</si>
  <si>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</si>
  <si>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</si>
  <si>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</si>
  <si>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</si>
  <si>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</si>
  <si>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</si>
  <si>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</si>
  <si>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</si>
  <si>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</si>
  <si>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</si>
  <si>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</si>
  <si>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</si>
  <si>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</si>
  <si>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</si>
  <si>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</si>
  <si>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</si>
  <si>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</si>
  <si>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</si>
  <si>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</si>
  <si>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</si>
  <si>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</si>
  <si>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</si>
  <si>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</si>
  <si>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</si>
  <si>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</si>
  <si>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</si>
  <si>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</si>
  <si>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</si>
  <si>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</si>
  <si>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</si>
  <si>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</si>
  <si>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</si>
  <si>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</si>
  <si>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</si>
  <si>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</si>
  <si>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</si>
  <si>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</si>
  <si>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</si>
  <si>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</si>
  <si>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</si>
  <si>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</si>
  <si>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</si>
  <si>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</si>
  <si>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</si>
  <si>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</si>
  <si>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</si>
  <si>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</si>
  <si>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</si>
  <si>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</si>
  <si>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</si>
  <si>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</si>
  <si>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</si>
  <si>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</si>
  <si>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</si>
  <si>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</si>
  <si>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</si>
  <si>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</si>
  <si>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</si>
  <si>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</si>
  <si>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</si>
  <si>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</si>
  <si>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</si>
  <si>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</si>
  <si>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</si>
  <si>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</si>
  <si>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</si>
  <si>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</si>
  <si>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</si>
  <si>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</si>
  <si>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</si>
  <si>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</si>
  <si>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</si>
  <si>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</si>
  <si>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</si>
  <si>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</si>
  <si>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</si>
  <si>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</si>
  <si>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</si>
  <si>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</si>
  <si>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</si>
  <si>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</si>
  <si>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</si>
  <si>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</si>
  <si>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</si>
  <si>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</si>
  <si>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</si>
  <si>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</si>
  <si>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</si>
  <si>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</si>
  <si>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</si>
  <si>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</si>
  <si>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</si>
  <si>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</si>
  <si>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</si>
  <si>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</si>
  <si>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</si>
  <si>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</si>
  <si>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</si>
  <si>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</si>
  <si>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</si>
  <si>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</si>
  <si>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</si>
  <si>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</si>
  <si>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</si>
  <si>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</si>
  <si>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</si>
  <si>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</si>
  <si>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</si>
  <si>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</si>
  <si>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</si>
  <si>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</si>
  <si>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</si>
  <si>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</si>
  <si>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</si>
  <si>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</si>
  <si>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</si>
  <si>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</si>
  <si>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</si>
  <si>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</si>
  <si>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</si>
  <si>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</si>
  <si>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</si>
  <si>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</si>
  <si>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</si>
  <si>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</si>
  <si>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</si>
  <si>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</si>
  <si>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</si>
  <si>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</si>
  <si>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</si>
  <si>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</si>
  <si>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</si>
  <si>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</si>
  <si>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</si>
  <si>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</si>
  <si>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</si>
  <si>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</si>
  <si>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</si>
  <si>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</si>
  <si>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</si>
  <si>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</si>
  <si>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</si>
  <si>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</si>
  <si>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</si>
  <si>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</si>
  <si>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</si>
  <si>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</si>
  <si>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</si>
  <si>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</si>
  <si>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</si>
  <si>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</si>
  <si>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</si>
  <si>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</si>
  <si>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</si>
  <si>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</si>
  <si>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</si>
  <si>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</si>
  <si>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</si>
  <si>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</si>
  <si>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</si>
  <si>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</si>
  <si>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</si>
  <si>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</si>
  <si>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</si>
  <si>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</si>
  <si>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</si>
  <si>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</si>
  <si>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</si>
  <si>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</si>
  <si>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</si>
  <si>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</si>
  <si>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</si>
  <si>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</si>
  <si>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</si>
  <si>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</si>
  <si>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</si>
  <si>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</si>
  <si>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</si>
  <si>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</si>
  <si>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</si>
  <si>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</si>
  <si>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</si>
  <si>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</si>
  <si>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</si>
  <si>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</si>
  <si>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</si>
  <si>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</si>
  <si>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</si>
  <si>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</si>
  <si>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</si>
  <si>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</si>
  <si>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</si>
  <si>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</si>
  <si>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</si>
  <si>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</si>
  <si>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</si>
  <si>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</si>
  <si>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</si>
  <si>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</si>
  <si>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</si>
  <si>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</si>
  <si>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</si>
  <si>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</si>
  <si>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</si>
  <si>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</si>
  <si>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</si>
  <si>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</si>
  <si>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</si>
  <si>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</si>
  <si>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</si>
  <si>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</si>
  <si>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</si>
  <si>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</si>
  <si>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</si>
  <si>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</si>
  <si>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</si>
  <si>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</si>
  <si>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</si>
  <si>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</si>
  <si>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</si>
  <si>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</si>
  <si>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</si>
  <si>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</si>
  <si>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</si>
  <si>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</si>
  <si>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</si>
  <si>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</si>
  <si>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</si>
  <si>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</si>
  <si>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</si>
  <si>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</si>
  <si>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</si>
  <si>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</si>
  <si>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</si>
  <si>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</si>
  <si>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</si>
  <si>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</si>
  <si>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</si>
  <si>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</si>
  <si>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</si>
  <si>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</si>
  <si>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</si>
  <si>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</si>
  <si>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</si>
  <si>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</si>
  <si>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</si>
  <si>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</si>
  <si>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</si>
  <si>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</si>
  <si>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</si>
  <si>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</si>
  <si>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</si>
  <si>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</si>
  <si>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</si>
  <si>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</si>
  <si>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</si>
  <si>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</si>
  <si>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</si>
  <si>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</si>
  <si>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</si>
  <si>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</si>
  <si>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</si>
  <si>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</si>
  <si>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</si>
  <si>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</si>
  <si>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</si>
  <si>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</si>
  <si>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</si>
  <si>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</si>
  <si>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</si>
  <si>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</si>
  <si>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</si>
  <si>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</si>
  <si>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</si>
  <si>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</si>
  <si>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</si>
  <si>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</si>
  <si>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</si>
  <si>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</si>
  <si>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</si>
  <si>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</si>
  <si>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</si>
  <si>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</si>
  <si>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</si>
  <si>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</si>
  <si>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</si>
  <si>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</si>
  <si>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</si>
  <si>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</si>
  <si>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</si>
  <si>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</si>
  <si>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</si>
  <si>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</si>
  <si>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</si>
  <si>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</si>
  <si>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</si>
  <si>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</si>
  <si>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</si>
  <si>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</si>
  <si>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</si>
  <si>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</si>
  <si>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</si>
  <si>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</si>
  <si>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</si>
  <si>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</si>
  <si>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</si>
  <si>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</si>
  <si>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</si>
  <si>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</si>
  <si>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</si>
  <si>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</si>
  <si>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</si>
  <si>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</si>
  <si>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</si>
  <si>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</si>
  <si>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</si>
  <si>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</si>
  <si>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</si>
  <si>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</si>
  <si>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</si>
  <si>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</si>
  <si>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</si>
  <si>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</si>
  <si>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</si>
  <si>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</si>
  <si>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</si>
  <si>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</si>
  <si>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</si>
  <si>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</si>
  <si>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</si>
  <si>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</si>
  <si>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</si>
  <si>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</si>
  <si>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</si>
  <si>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</si>
  <si>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</si>
  <si>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</si>
  <si>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</si>
  <si>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</si>
  <si>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</si>
  <si>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</si>
  <si>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</si>
  <si>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</si>
  <si>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</si>
  <si>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</si>
  <si>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</si>
  <si>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</si>
  <si>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</si>
  <si>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</si>
  <si>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</si>
  <si>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</si>
  <si>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</si>
  <si>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</si>
  <si>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</si>
  <si>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</si>
  <si>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</si>
  <si>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</si>
  <si>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</si>
  <si>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</si>
  <si>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</si>
  <si>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</si>
  <si>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</si>
  <si>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</si>
  <si>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</si>
  <si>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</si>
  <si>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</si>
  <si>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</si>
  <si>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</si>
  <si>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</si>
  <si>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</si>
  <si>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</si>
  <si>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</si>
  <si>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</si>
  <si>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</si>
  <si>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</si>
  <si>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</si>
  <si>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</si>
  <si>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</si>
  <si>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</si>
  <si>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</si>
  <si>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</si>
  <si>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</si>
  <si>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</si>
  <si>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</si>
  <si>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</si>
  <si>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</si>
  <si>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</si>
  <si>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</si>
  <si>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</si>
  <si>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</si>
  <si>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</si>
  <si>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</si>
  <si>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</si>
  <si>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</si>
  <si>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</si>
  <si>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</si>
  <si>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</si>
  <si>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</si>
  <si>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</si>
  <si>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</si>
  <si>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</si>
  <si>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</si>
  <si>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</si>
  <si>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</si>
  <si>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</si>
  <si>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</si>
  <si>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</si>
  <si>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</si>
  <si>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</si>
  <si>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</si>
  <si>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</si>
  <si>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</si>
  <si>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</si>
  <si>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</si>
  <si>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</si>
  <si>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</si>
  <si>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</si>
  <si>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</si>
  <si>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</si>
  <si>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</si>
  <si>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</si>
  <si>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</si>
  <si>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</si>
  <si>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</si>
  <si>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</si>
  <si>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</si>
  <si>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</si>
  <si>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</si>
  <si>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1M Long Cable. Usb 2.0 (Type A)|Braided Usb Type C Cable|Toughened Joints|Strong And Sturdy|Country Of Origin: China|6 Months Warranty</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</si>
  <si>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</si>
  <si>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</si>
  <si>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</si>
  <si>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</si>
  <si>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</si>
  <si>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</si>
  <si>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</si>
  <si>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</si>
  <si>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</si>
  <si>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</si>
  <si>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</si>
  <si>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</si>
  <si>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</si>
  <si>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</si>
  <si>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</si>
  <si>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</si>
  <si>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</si>
  <si>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</si>
  <si>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</si>
  <si>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</si>
  <si>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</si>
  <si>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</si>
  <si>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</si>
  <si>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</si>
  <si>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</si>
  <si>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</si>
  <si>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</si>
  <si>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</si>
  <si>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</si>
  <si>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</si>
  <si>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</si>
  <si>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</si>
  <si>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</si>
  <si>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</si>
  <si>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</si>
  <si>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</si>
  <si>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</si>
  <si>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</si>
  <si>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</si>
  <si>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</si>
  <si>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</si>
  <si>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</si>
  <si>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</si>
  <si>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</si>
  <si>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</si>
  <si>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</si>
  <si>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</si>
  <si>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</si>
  <si>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</si>
  <si>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</si>
  <si>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</si>
  <si>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</si>
  <si>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</si>
  <si>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</si>
  <si>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</si>
  <si>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</si>
  <si>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</si>
  <si>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</si>
  <si>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</si>
  <si>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</si>
  <si>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</si>
  <si>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</si>
  <si>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</si>
  <si>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</si>
  <si>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</si>
  <si>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</si>
  <si>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</si>
  <si>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</si>
  <si>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</si>
  <si>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</si>
  <si>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</si>
  <si>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</si>
  <si>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</si>
  <si>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</si>
  <si>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</si>
  <si>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</si>
  <si>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</si>
  <si>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</si>
  <si>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</si>
  <si>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</si>
  <si>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</si>
  <si>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</si>
  <si>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</si>
  <si>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</si>
  <si>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</si>
  <si>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</si>
  <si>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</si>
  <si>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</si>
  <si>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</si>
  <si>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</si>
  <si>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</si>
  <si>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</si>
  <si>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</si>
  <si>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</si>
  <si>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</si>
  <si>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</si>
  <si>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</si>
  <si>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</si>
  <si>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</si>
  <si>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</si>
  <si>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</si>
  <si>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</si>
  <si>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</si>
  <si>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</si>
  <si>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</si>
  <si>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</si>
  <si>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</si>
  <si>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</si>
  <si>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</si>
  <si>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</si>
  <si>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</si>
  <si>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</si>
  <si>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</si>
  <si>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</si>
  <si>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</si>
  <si>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</si>
  <si>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</si>
  <si>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</si>
  <si>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</si>
  <si>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</si>
  <si>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</si>
  <si>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</si>
  <si>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</si>
  <si>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</si>
  <si>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</si>
  <si>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</si>
  <si>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</si>
  <si>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</si>
  <si>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</si>
  <si>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</si>
  <si>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</si>
  <si>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</si>
  <si>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</si>
  <si>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</si>
  <si>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</si>
  <si>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</si>
  <si>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</si>
  <si>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</si>
  <si>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</si>
  <si>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</si>
  <si>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</si>
  <si>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</si>
  <si>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</si>
  <si>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</si>
  <si>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</si>
  <si>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</si>
  <si>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</si>
  <si>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</si>
  <si>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</si>
  <si>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</si>
  <si>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</si>
  <si>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</si>
  <si>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</si>
  <si>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</si>
  <si>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</si>
  <si>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</si>
  <si>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</si>
  <si>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</si>
  <si>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</si>
  <si>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</si>
  <si>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</si>
  <si>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</si>
  <si>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</si>
  <si>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</si>
  <si>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</si>
  <si>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</si>
  <si>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</si>
  <si>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</si>
  <si>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</si>
  <si>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</si>
  <si>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</si>
  <si>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</si>
  <si>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</si>
  <si>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</si>
  <si>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</si>
  <si>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</si>
  <si>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</si>
  <si>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</si>
  <si>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</si>
  <si>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</si>
  <si>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</si>
  <si>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</si>
  <si>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</si>
  <si>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</si>
  <si>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</si>
  <si>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</si>
  <si>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</si>
  <si>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</si>
  <si>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</si>
  <si>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</si>
  <si>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</si>
  <si>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</si>
  <si>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</si>
  <si>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</si>
  <si>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</si>
  <si>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</si>
  <si>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</si>
  <si>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</si>
  <si>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</si>
  <si>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</si>
  <si>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</si>
  <si>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</si>
  <si>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</si>
  <si>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</si>
  <si>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</si>
  <si>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</si>
  <si>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</si>
  <si>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</si>
  <si>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</si>
  <si>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</si>
  <si>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</si>
  <si>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</si>
  <si>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</si>
  <si>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</si>
  <si>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</si>
  <si>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</si>
  <si>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</si>
  <si>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</si>
  <si>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</si>
  <si>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</si>
  <si>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</si>
  <si>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</si>
  <si>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</si>
  <si>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</si>
  <si>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</si>
  <si>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</si>
  <si>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</si>
  <si>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</si>
  <si>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</si>
  <si>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</si>
  <si>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</si>
  <si>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</si>
  <si>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</si>
  <si>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</si>
  <si>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</si>
  <si>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</si>
  <si>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</si>
  <si>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</si>
  <si>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</si>
  <si>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</si>
  <si>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</si>
  <si>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</si>
  <si>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</si>
  <si>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</si>
  <si>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</si>
  <si>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</si>
  <si>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</si>
  <si>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</si>
  <si>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</si>
  <si>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</si>
  <si>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</si>
  <si>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</si>
  <si>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</si>
  <si>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</si>
  <si>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</si>
  <si>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</si>
  <si>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</si>
  <si>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</si>
  <si>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</si>
  <si>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</si>
  <si>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</si>
  <si>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</si>
  <si>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</si>
  <si>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</si>
  <si>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</si>
  <si>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</si>
  <si>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</si>
  <si>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</si>
  <si>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</si>
  <si>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</si>
  <si>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</si>
  <si>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</si>
  <si>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</si>
  <si>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</si>
  <si>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</si>
  <si>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</si>
  <si>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</si>
  <si>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</si>
  <si>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</si>
  <si>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</si>
  <si>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</si>
  <si>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</si>
  <si>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</si>
  <si>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</si>
  <si>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</si>
  <si>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</si>
  <si>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</si>
  <si>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</si>
  <si>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</si>
  <si>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</si>
  <si>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</si>
  <si>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</si>
  <si>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</si>
  <si>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</si>
  <si>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</si>
  <si>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</si>
  <si>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</si>
  <si>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</si>
  <si>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</si>
  <si>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</si>
  <si>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</si>
  <si>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</si>
  <si>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</si>
  <si>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</si>
  <si>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</si>
  <si>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</si>
  <si>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</si>
  <si>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</si>
  <si>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</si>
  <si>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</si>
  <si>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</si>
  <si>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</si>
  <si>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</si>
  <si>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</si>
  <si>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</si>
  <si>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</si>
  <si>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</si>
  <si>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</si>
  <si>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</si>
  <si>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</si>
  <si>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</si>
  <si>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</si>
  <si>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</si>
  <si>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</si>
  <si>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</si>
  <si>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</si>
  <si>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</si>
  <si>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</si>
  <si>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</si>
  <si>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</si>
  <si>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</si>
  <si>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</si>
  <si>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</si>
  <si>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</si>
  <si>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</si>
  <si>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</si>
  <si>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</si>
  <si>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</si>
  <si>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</si>
  <si>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</si>
  <si>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</si>
  <si>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</si>
  <si>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</si>
  <si>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</si>
  <si>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</si>
  <si>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</si>
  <si>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</si>
  <si>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</si>
  <si>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</si>
  <si>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</si>
  <si>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</si>
  <si>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</si>
  <si>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</si>
  <si>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</si>
  <si>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</si>
  <si>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</si>
  <si>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</si>
  <si>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</si>
  <si>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</si>
  <si>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</si>
  <si>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</si>
  <si>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</si>
  <si>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</si>
  <si>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</si>
  <si>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</si>
  <si>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</si>
  <si>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</si>
  <si>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</si>
  <si>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</si>
  <si>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</si>
  <si>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</si>
  <si>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</si>
  <si>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</si>
  <si>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</si>
  <si>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</si>
  <si>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</si>
  <si>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</si>
  <si>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</si>
  <si>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</si>
  <si>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</si>
  <si>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</si>
  <si>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</si>
  <si>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</si>
  <si>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</si>
  <si>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</si>
  <si>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</si>
  <si>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</si>
  <si>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</si>
  <si>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</si>
  <si>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</si>
  <si>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</si>
  <si>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</si>
  <si>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</si>
  <si>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</si>
  <si>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</si>
  <si>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</si>
  <si>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</si>
  <si>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</si>
  <si>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</si>
  <si>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</si>
  <si>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</si>
  <si>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</si>
  <si>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</si>
  <si>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</si>
  <si>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</si>
  <si>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</si>
  <si>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</si>
  <si>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</si>
  <si>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</si>
  <si>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</si>
  <si>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</si>
  <si>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</si>
  <si>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</si>
  <si>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</si>
  <si>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</si>
  <si>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</si>
  <si>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</si>
  <si>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</si>
  <si>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</si>
  <si>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</si>
  <si>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</si>
  <si>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</si>
  <si>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</si>
  <si>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</si>
  <si>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</si>
  <si>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</si>
  <si>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</si>
  <si>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</si>
  <si>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</si>
  <si>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</si>
  <si>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</si>
  <si>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</si>
  <si>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</si>
  <si>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</si>
  <si>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</si>
  <si>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</si>
  <si>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</si>
  <si>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</si>
  <si>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</si>
  <si>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</si>
  <si>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</si>
  <si>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</si>
  <si>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</si>
  <si>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</si>
  <si>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</si>
  <si>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</si>
  <si>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</si>
  <si>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</si>
  <si>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</si>
  <si>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</si>
  <si>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</si>
  <si>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</si>
  <si>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</si>
  <si>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</si>
  <si>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</si>
  <si>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</si>
  <si>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</si>
  <si>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</si>
  <si>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</si>
  <si>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</si>
  <si>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</si>
  <si>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</si>
  <si>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</si>
  <si>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</si>
  <si>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</si>
  <si>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</si>
  <si>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</si>
  <si>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</si>
  <si>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</si>
  <si>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</si>
  <si>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</si>
  <si>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</si>
  <si>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</si>
  <si>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</si>
  <si>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</si>
  <si>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</si>
  <si>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</si>
  <si>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</si>
  <si>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</si>
  <si>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</si>
  <si>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</si>
  <si>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</si>
  <si>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</si>
  <si>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</si>
  <si>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</si>
  <si>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</si>
  <si>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</si>
  <si>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</si>
  <si>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</si>
  <si>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</si>
  <si>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</si>
  <si>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</si>
  <si>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</si>
  <si>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</si>
  <si>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</si>
  <si>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</si>
  <si>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</si>
  <si>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</si>
  <si>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</si>
  <si>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</si>
  <si>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</si>
  <si>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</si>
  <si>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</si>
  <si>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</si>
  <si>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</si>
  <si>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</si>
  <si>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</si>
  <si>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</si>
  <si>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</si>
  <si>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</si>
  <si>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</si>
  <si>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</si>
  <si>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</si>
  <si>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</si>
  <si>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</si>
  <si>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</si>
  <si>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</si>
  <si>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</si>
  <si>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</si>
  <si>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</si>
  <si>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</si>
  <si>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</si>
  <si>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</si>
  <si>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</si>
  <si>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</si>
  <si>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</si>
  <si>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</si>
  <si>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</si>
  <si>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</si>
  <si>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</si>
  <si>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</si>
  <si>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</si>
  <si>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</si>
  <si>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</si>
  <si>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</si>
  <si>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</si>
  <si>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</si>
  <si>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</si>
  <si>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</si>
  <si>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</si>
  <si>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</si>
  <si>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</si>
  <si>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</si>
  <si>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</si>
  <si>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</si>
  <si>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</si>
  <si>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</si>
  <si>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</si>
  <si>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</si>
  <si>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</si>
  <si>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</si>
  <si>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</si>
  <si>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</si>
  <si>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</si>
  <si>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</si>
  <si>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</si>
  <si>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</si>
  <si>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</si>
  <si>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</si>
  <si>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</si>
  <si>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</si>
  <si>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</si>
  <si>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</si>
  <si>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</si>
  <si>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</si>
  <si>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</si>
  <si>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</si>
  <si>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</si>
  <si>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</si>
  <si>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</si>
  <si>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</si>
  <si>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</si>
  <si>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</si>
  <si>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</si>
  <si>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</si>
  <si>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</si>
  <si>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</si>
  <si>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</si>
  <si>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</si>
  <si>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</si>
  <si>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</si>
  <si>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</si>
  <si>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</si>
  <si>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</si>
  <si>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</si>
  <si>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</si>
  <si>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</si>
  <si>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</si>
  <si>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</si>
  <si>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</si>
  <si>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</si>
  <si>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</si>
  <si>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</si>
  <si>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</si>
  <si>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</si>
  <si>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</si>
  <si>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</si>
  <si>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</si>
  <si>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</si>
  <si>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</si>
  <si>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</si>
  <si>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</si>
  <si>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</si>
  <si>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</si>
  <si>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</si>
  <si>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</si>
  <si>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</si>
  <si>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</si>
  <si>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</si>
  <si>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</si>
  <si>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</si>
  <si>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</si>
  <si>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</si>
  <si>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</si>
  <si>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</si>
  <si>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</si>
  <si>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</si>
  <si>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</si>
  <si>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</si>
  <si>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</si>
  <si>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</si>
  <si>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</si>
  <si>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</si>
  <si>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</si>
  <si>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</si>
  <si>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</si>
  <si>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</si>
  <si>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</si>
  <si>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</si>
  <si>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</si>
  <si>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</si>
  <si>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</si>
  <si>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</si>
  <si>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</si>
  <si>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</si>
  <si>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</si>
  <si>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</si>
  <si>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</si>
  <si>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</si>
  <si>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</si>
  <si>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</si>
  <si>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</si>
  <si>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</si>
  <si>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</si>
  <si>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</si>
  <si>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</si>
  <si>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</si>
  <si>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</si>
  <si>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</si>
  <si>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</si>
  <si>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</si>
  <si>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</si>
  <si>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</si>
  <si>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</si>
  <si>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</si>
  <si>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</si>
  <si>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</si>
  <si>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</si>
  <si>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</si>
  <si>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</si>
  <si>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</si>
  <si>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</si>
  <si>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</si>
  <si>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</si>
  <si>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</si>
  <si>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</si>
  <si>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</si>
  <si>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</si>
  <si>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</si>
  <si>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</si>
  <si>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</si>
  <si>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</si>
  <si>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</si>
  <si>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</si>
  <si>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</si>
  <si>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</si>
  <si>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</si>
  <si>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</si>
  <si>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</si>
  <si>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</si>
  <si>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</si>
  <si>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</si>
  <si>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</si>
  <si>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</si>
  <si>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</si>
  <si>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</si>
  <si>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</si>
  <si>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</si>
  <si>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</si>
  <si>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</si>
  <si>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</si>
  <si>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</si>
  <si>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</si>
  <si>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</si>
  <si>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</si>
  <si>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</si>
  <si>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</si>
  <si>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</si>
  <si>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</si>
  <si>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</si>
  <si>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</si>
  <si>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</si>
  <si>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</si>
  <si>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</si>
  <si>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</si>
  <si>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</si>
  <si>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</si>
  <si>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</si>
  <si>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</si>
  <si>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</si>
  <si>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</si>
  <si>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</si>
  <si>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</si>
  <si>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</si>
  <si>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</si>
  <si>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</si>
  <si>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</si>
  <si>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</si>
  <si>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</si>
  <si>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</si>
  <si>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</si>
  <si>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</si>
  <si>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</si>
  <si>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</si>
  <si>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</si>
  <si>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</si>
  <si>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</si>
  <si>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</si>
  <si>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</si>
  <si>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</si>
  <si>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</si>
  <si>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</si>
  <si>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</si>
  <si>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</si>
  <si>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</si>
  <si>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</si>
  <si>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</si>
  <si>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</si>
  <si>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</si>
  <si>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</si>
  <si>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</si>
  <si>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</si>
  <si>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</si>
  <si>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</si>
  <si>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</si>
  <si>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</si>
  <si>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</si>
  <si>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</si>
  <si>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</si>
  <si>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</si>
  <si>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</si>
  <si>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</si>
  <si>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</si>
  <si>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</si>
  <si>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</si>
  <si>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</si>
  <si>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</si>
  <si>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</si>
  <si>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</si>
  <si>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</si>
  <si>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</si>
  <si>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</si>
  <si>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</si>
  <si>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</si>
  <si>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</si>
  <si>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</si>
  <si>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</si>
  <si>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</si>
  <si>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</si>
  <si>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</si>
  <si>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</si>
  <si>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</si>
  <si>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</si>
  <si>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</si>
  <si>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</si>
  <si>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</si>
  <si>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</si>
  <si>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</si>
  <si>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</si>
  <si>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</si>
  <si>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</si>
  <si>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</si>
  <si>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</si>
  <si>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</si>
  <si>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</si>
  <si>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</si>
  <si>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</si>
  <si>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</si>
  <si>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</si>
  <si>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</si>
  <si>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</si>
  <si>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</si>
  <si>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</si>
  <si>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</si>
  <si>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</si>
  <si>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</si>
  <si>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</si>
  <si>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</si>
  <si>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</si>
  <si>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</si>
  <si>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</si>
  <si>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</si>
  <si>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</si>
  <si>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</si>
  <si>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</si>
  <si>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</si>
  <si>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</si>
  <si>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</si>
  <si>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</si>
  <si>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</si>
  <si>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</si>
  <si>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</si>
  <si>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</si>
  <si>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</si>
  <si>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</si>
  <si>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</si>
  <si>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</si>
  <si>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</si>
  <si>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</si>
  <si>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</si>
  <si>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</si>
  <si>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</si>
  <si>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</si>
  <si>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</si>
  <si>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</si>
  <si>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</si>
  <si>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</si>
  <si>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</si>
  <si>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</si>
  <si>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</si>
  <si>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</si>
  <si>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</si>
  <si>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</si>
  <si>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</si>
  <si>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</si>
  <si>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</si>
  <si>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</si>
  <si>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</si>
  <si>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</si>
  <si>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</si>
  <si>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</si>
  <si>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</si>
  <si>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</si>
  <si>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</si>
  <si>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</si>
  <si>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</si>
  <si>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</si>
  <si>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</si>
  <si>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</si>
  <si>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</si>
  <si>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</si>
  <si>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</si>
  <si>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</si>
  <si>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</si>
  <si>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</si>
  <si>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</si>
  <si>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</si>
  <si>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</si>
  <si>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</si>
  <si>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</si>
  <si>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</si>
  <si>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</si>
  <si>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</si>
  <si>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</si>
  <si>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</si>
  <si>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</si>
  <si>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</si>
  <si>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</si>
  <si>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</si>
  <si>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</si>
  <si>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</si>
  <si>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</si>
  <si>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</si>
  <si>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</si>
  <si>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</si>
  <si>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</si>
  <si>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</si>
  <si>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</si>
  <si>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</si>
  <si>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</si>
  <si>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</si>
  <si>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</si>
  <si>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</si>
  <si>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</si>
  <si>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</si>
  <si>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</si>
  <si>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</si>
  <si>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</si>
  <si>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</si>
  <si>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</si>
  <si>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</si>
  <si>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</si>
  <si>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</si>
  <si>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</si>
  <si>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</si>
  <si>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</si>
  <si>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</si>
  <si>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</si>
  <si>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</si>
  <si>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</si>
  <si>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</si>
  <si>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</si>
  <si>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</si>
  <si>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</si>
  <si>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</si>
  <si>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</si>
  <si>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</si>
  <si>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</si>
  <si>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</si>
  <si>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</si>
  <si>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</si>
  <si>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</si>
  <si>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</si>
  <si>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</si>
  <si>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</si>
  <si>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</si>
  <si>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</si>
  <si>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</si>
  <si>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</si>
  <si>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</si>
  <si>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</si>
  <si>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</si>
  <si>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</si>
  <si>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</si>
  <si>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</si>
  <si>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</si>
  <si>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</si>
  <si>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</si>
  <si>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</si>
  <si>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</si>
  <si>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</si>
  <si>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</si>
  <si>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</si>
  <si>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</si>
  <si>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</si>
  <si>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</si>
  <si>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</si>
  <si>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</si>
  <si>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</si>
  <si>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</si>
  <si>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</si>
  <si>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</si>
  <si>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</si>
  <si>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</si>
  <si>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</si>
  <si>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</si>
  <si>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</si>
  <si>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</si>
  <si>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</si>
  <si>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</si>
  <si>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</si>
  <si>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</si>
  <si>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</si>
  <si>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</si>
  <si>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</si>
  <si>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</si>
  <si>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</si>
  <si>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</si>
  <si>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</si>
  <si>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</si>
  <si>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</si>
  <si>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</si>
  <si>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</si>
  <si>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</si>
  <si>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</si>
  <si>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</si>
  <si>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</si>
  <si>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</si>
  <si>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</si>
  <si>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</si>
  <si>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</si>
  <si>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</si>
  <si>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</si>
  <si>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</si>
  <si>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</si>
  <si>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</si>
  <si>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</si>
  <si>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</si>
  <si>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</si>
  <si>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</si>
  <si>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</si>
  <si>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</si>
  <si>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</si>
  <si>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</si>
  <si>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</si>
  <si>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</si>
  <si>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</si>
  <si>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</si>
  <si>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</si>
  <si>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</si>
  <si>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</si>
  <si>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</si>
  <si>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</si>
  <si>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</si>
  <si>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</si>
  <si>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</si>
  <si>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</si>
  <si>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</si>
  <si>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</si>
  <si>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</si>
  <si>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</si>
  <si>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</si>
  <si>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</si>
  <si>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</si>
  <si>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</si>
  <si>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</si>
  <si>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</si>
  <si>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</si>
  <si>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</si>
  <si>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</si>
  <si>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</si>
  <si>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</si>
  <si>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</si>
  <si>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</si>
  <si>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</si>
  <si>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</si>
  <si>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</si>
  <si>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</si>
  <si>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</si>
  <si>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</si>
  <si>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</si>
  <si>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</si>
  <si>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</si>
  <si>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</si>
  <si>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</si>
  <si>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</si>
  <si>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</si>
  <si>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</si>
  <si>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</si>
  <si>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</si>
  <si>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</si>
  <si>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</si>
  <si>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</si>
  <si>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</si>
  <si>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</si>
  <si>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</si>
  <si>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</si>
  <si>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</si>
  <si>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</si>
  <si>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</si>
  <si>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</si>
  <si>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</si>
  <si>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</si>
  <si>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</si>
  <si>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</si>
  <si>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</si>
  <si>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</si>
  <si>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</si>
  <si>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</si>
  <si>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</si>
  <si>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</si>
  <si>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</si>
  <si>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</si>
  <si>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</si>
  <si>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</si>
  <si>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</si>
  <si>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</si>
  <si>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</si>
  <si>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</si>
  <si>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</si>
  <si>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</si>
  <si>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</si>
  <si>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</si>
  <si>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</si>
  <si>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</si>
  <si>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</si>
  <si>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</si>
  <si>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</si>
  <si>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</si>
  <si>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</si>
  <si>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</si>
  <si>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</si>
  <si>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</si>
  <si>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</si>
  <si>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</si>
  <si>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</si>
  <si>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</si>
  <si>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</si>
  <si>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</si>
  <si>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</si>
  <si>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</si>
  <si>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</si>
  <si>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</si>
  <si>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</si>
  <si>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</si>
  <si>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</si>
  <si>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</si>
  <si>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</si>
  <si>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</si>
  <si>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</si>
  <si>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</si>
  <si>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</si>
  <si>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</si>
  <si>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</si>
  <si>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</si>
  <si>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</si>
  <si>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</si>
  <si>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</si>
  <si>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</si>
  <si>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</si>
  <si>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</si>
  <si>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</si>
  <si>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</si>
  <si>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</si>
  <si>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</si>
  <si>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</si>
  <si>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</si>
  <si>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</si>
  <si>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</si>
  <si>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</si>
  <si>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</si>
  <si>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</si>
  <si>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</si>
  <si>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</si>
  <si>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</si>
  <si>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</si>
  <si>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</si>
  <si>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</si>
  <si>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</si>
  <si>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</si>
  <si>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</si>
  <si>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</si>
  <si>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</si>
  <si>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</si>
  <si>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</si>
  <si>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</si>
  <si>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</si>
  <si>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</si>
  <si>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</si>
  <si>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</si>
  <si>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</si>
  <si>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</si>
  <si>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</si>
  <si>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</si>
  <si>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</si>
  <si>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</si>
  <si>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</si>
  <si>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</si>
  <si>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</si>
  <si>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</si>
  <si>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</si>
  <si>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</si>
  <si>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</si>
  <si>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</si>
  <si>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</si>
  <si>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</si>
  <si>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</si>
  <si>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</si>
  <si>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</si>
  <si>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</si>
  <si>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</si>
  <si>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</si>
  <si>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</si>
  <si>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</si>
  <si>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</si>
  <si>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</si>
  <si>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</si>
  <si>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</si>
  <si>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</si>
  <si>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</si>
  <si>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</si>
  <si>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</si>
  <si>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</si>
  <si>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</si>
  <si>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</si>
  <si>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</si>
  <si>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</si>
  <si>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</si>
  <si>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</si>
  <si>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</si>
  <si>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</si>
  <si>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</si>
  <si>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</si>
  <si>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</si>
  <si>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</si>
  <si>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</si>
  <si>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</si>
  <si>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</si>
  <si>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</si>
  <si>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</si>
  <si>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</si>
  <si>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</si>
  <si>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</si>
  <si>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</si>
  <si>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</si>
  <si>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</si>
  <si>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</si>
  <si>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</si>
  <si>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</si>
  <si>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</si>
  <si>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</si>
  <si>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</si>
  <si>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</si>
  <si>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</si>
  <si>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</si>
  <si>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</si>
  <si>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</si>
  <si>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</si>
  <si>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</si>
  <si>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</si>
  <si>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</si>
  <si>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</si>
  <si>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</si>
  <si>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</si>
  <si>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</si>
  <si>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</si>
  <si>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</si>
  <si>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</si>
  <si>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</si>
  <si>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</si>
  <si>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</si>
  <si>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</si>
  <si>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</si>
  <si>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</si>
  <si>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</si>
  <si>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</si>
  <si>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</si>
  <si>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</si>
  <si>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</si>
  <si>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</si>
  <si>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</si>
  <si>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</si>
  <si>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</si>
  <si>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</si>
  <si>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</si>
  <si>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</si>
  <si>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</si>
  <si>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</si>
  <si>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</si>
  <si>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</si>
  <si>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</si>
  <si>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</si>
  <si>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</si>
  <si>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</si>
  <si>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</si>
  <si>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</si>
  <si>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</si>
  <si>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</si>
  <si>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</si>
  <si>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</si>
  <si>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</si>
  <si>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</si>
  <si>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</si>
  <si>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</si>
  <si>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</si>
  <si>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</si>
  <si>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</si>
  <si>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</si>
  <si>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</si>
  <si>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</si>
  <si>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</si>
  <si>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</si>
  <si>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</si>
  <si>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</si>
  <si>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</si>
  <si>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</si>
  <si>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</si>
  <si>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</si>
  <si>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</si>
  <si>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</si>
  <si>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</si>
  <si>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</si>
  <si>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</si>
  <si>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</si>
  <si>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</si>
  <si>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</si>
  <si>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</si>
  <si>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</si>
  <si>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</si>
  <si>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</si>
  <si>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</si>
  <si>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</si>
  <si>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</si>
  <si>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</si>
  <si>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</si>
  <si>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</si>
  <si>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</si>
  <si>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</si>
  <si>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</si>
  <si>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</si>
  <si>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</si>
  <si>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</si>
  <si>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</si>
  <si>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</si>
  <si>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</si>
  <si>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</si>
  <si>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</si>
  <si>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</si>
  <si>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</si>
  <si>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</si>
  <si>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</si>
  <si>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</si>
  <si>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</si>
  <si>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</si>
  <si>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</si>
  <si>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</si>
  <si>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</si>
  <si>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</si>
  <si>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</si>
  <si>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</si>
  <si>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</si>
  <si>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</si>
  <si>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</si>
  <si>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</si>
  <si>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</si>
  <si>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</si>
  <si>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</si>
  <si>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</si>
  <si>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</si>
  <si>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</si>
  <si>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</si>
  <si>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</si>
  <si>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</si>
  <si>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</si>
  <si>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</si>
  <si>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</si>
  <si>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</si>
  <si>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</si>
  <si>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</si>
  <si>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</si>
  <si>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</si>
  <si>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</si>
  <si>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</si>
  <si>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</si>
  <si>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</si>
  <si>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</si>
  <si>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</si>
  <si>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</si>
  <si>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</si>
  <si>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</si>
  <si>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</si>
  <si>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</si>
  <si>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</si>
  <si>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</si>
  <si>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</si>
  <si>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</si>
  <si>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</si>
  <si>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</si>
  <si>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</si>
  <si>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</si>
  <si>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</si>
  <si>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</si>
  <si>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</si>
  <si>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</si>
  <si>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</si>
  <si>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</si>
  <si>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</si>
  <si>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</si>
  <si>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</si>
  <si>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</si>
  <si>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</si>
  <si>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</si>
  <si>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</si>
  <si>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</si>
  <si>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</si>
  <si>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</si>
  <si>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</si>
  <si>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</si>
  <si>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</si>
  <si>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</si>
  <si>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</si>
  <si>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</si>
  <si>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</si>
  <si>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</si>
  <si>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</si>
  <si>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</si>
  <si>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</si>
  <si>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</si>
  <si>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</si>
  <si>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</si>
  <si>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</si>
  <si>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</si>
  <si>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</si>
  <si>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</si>
  <si>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</si>
  <si>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</si>
  <si>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</si>
  <si>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</si>
  <si>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</si>
  <si>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</si>
  <si>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</si>
  <si>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</si>
  <si>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</si>
  <si>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</si>
  <si>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</si>
  <si>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</si>
  <si>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</si>
  <si>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</si>
  <si>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</si>
  <si>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</si>
  <si>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</si>
  <si>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</si>
  <si>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</si>
  <si>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</si>
  <si>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</si>
  <si>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</si>
  <si>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</si>
  <si>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</si>
  <si>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</si>
  <si>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</si>
  <si>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</si>
  <si>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</si>
  <si>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</si>
  <si>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</si>
  <si>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</si>
  <si>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</si>
  <si>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</si>
  <si>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</si>
  <si>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</si>
  <si>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</si>
  <si>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</si>
  <si>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</si>
  <si>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</si>
  <si>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</si>
  <si>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</si>
  <si>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</si>
  <si>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</si>
  <si>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</si>
  <si>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</si>
  <si>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</si>
  <si>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</si>
  <si>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</si>
  <si>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</si>
  <si>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</si>
  <si>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</si>
  <si>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</si>
  <si>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</si>
  <si>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</si>
  <si>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</si>
  <si>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</si>
  <si>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</si>
  <si>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</si>
  <si>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</si>
  <si>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</si>
  <si>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</si>
  <si>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</si>
  <si>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</si>
  <si>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</si>
  <si>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</si>
  <si>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</si>
  <si>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</si>
  <si>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</si>
  <si>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</si>
  <si>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</si>
  <si>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</si>
  <si>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</si>
  <si>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</si>
  <si>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</si>
  <si>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</si>
  <si>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</si>
  <si>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</si>
  <si>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</si>
  <si>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</si>
  <si>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</si>
  <si>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</si>
  <si>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</si>
  <si>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</si>
  <si>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</si>
  <si>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</si>
  <si>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</si>
  <si>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</si>
  <si>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</si>
  <si>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</si>
  <si>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</si>
  <si>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</si>
  <si>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</si>
  <si>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</si>
  <si>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</si>
  <si>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</si>
  <si>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</si>
  <si>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</si>
  <si>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</si>
  <si>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</si>
  <si>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</si>
  <si>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</si>
  <si>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</si>
  <si>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</si>
  <si>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</si>
  <si>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</si>
  <si>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</si>
  <si>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</si>
  <si>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</si>
  <si>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</si>
  <si>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</si>
  <si>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</si>
  <si>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</si>
  <si>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</si>
  <si>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</si>
  <si>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</si>
  <si>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</si>
  <si>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</si>
  <si>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</si>
  <si>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</si>
  <si>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</si>
  <si>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</si>
  <si>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</si>
  <si>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</si>
  <si>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</si>
  <si>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</si>
  <si>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</si>
  <si>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</si>
  <si>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</si>
  <si>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</si>
  <si>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</si>
  <si>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</si>
  <si>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</si>
  <si>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</si>
  <si>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</si>
  <si>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</si>
  <si>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</si>
  <si>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</si>
  <si>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</si>
  <si>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</si>
  <si>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</si>
  <si>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</si>
  <si>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</si>
  <si>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</si>
  <si>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</si>
  <si>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</si>
  <si>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</si>
  <si>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</si>
  <si>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</si>
  <si>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</si>
  <si>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</si>
  <si>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</si>
  <si>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</si>
  <si>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</si>
  <si>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</si>
  <si>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</si>
  <si>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</si>
  <si>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</si>
  <si>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</si>
  <si>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</si>
  <si>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</si>
  <si>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</si>
  <si>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</si>
  <si>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</si>
  <si>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</si>
  <si>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</si>
  <si>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</si>
  <si>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</si>
  <si>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</si>
  <si>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</si>
  <si>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</si>
  <si>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</si>
  <si>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</si>
  <si>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</si>
  <si>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</si>
  <si>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</si>
  <si>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</si>
  <si>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</si>
  <si>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</si>
  <si>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</si>
  <si>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</si>
  <si>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</si>
  <si>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</si>
  <si>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</si>
  <si>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</si>
  <si>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</si>
  <si>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</si>
  <si>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</si>
  <si>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</si>
  <si>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</si>
  <si>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</si>
  <si>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</si>
  <si>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</si>
  <si>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</si>
  <si>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</si>
  <si>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</si>
  <si>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</si>
  <si>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</si>
  <si>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</si>
  <si>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</si>
  <si>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</si>
  <si>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</si>
  <si>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</si>
  <si>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</si>
  <si>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</si>
  <si>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</si>
  <si>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</si>
  <si>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</si>
  <si>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</si>
  <si>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</si>
  <si>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</si>
  <si>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</si>
  <si>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</si>
  <si>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</si>
  <si>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</si>
  <si>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</si>
  <si>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</si>
  <si>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</si>
  <si>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</si>
  <si>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</si>
  <si>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</si>
  <si>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</si>
  <si>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</si>
  <si>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</si>
  <si>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</si>
  <si>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</si>
  <si>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</si>
  <si>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</si>
  <si>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</si>
  <si>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</si>
  <si>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</si>
  <si>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</si>
  <si>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</si>
  <si>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</si>
  <si>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</si>
  <si>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</si>
  <si>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</si>
  <si>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</si>
  <si>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</si>
  <si>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</si>
  <si>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</si>
  <si>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</si>
  <si>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</si>
  <si>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</si>
  <si>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</si>
  <si>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</si>
  <si>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</si>
  <si>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</si>
  <si>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</si>
  <si>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</si>
  <si>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</si>
  <si>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</si>
  <si>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</si>
  <si>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</si>
  <si>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</si>
  <si>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</si>
  <si>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</si>
  <si>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</si>
  <si>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</si>
  <si>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</si>
  <si>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</si>
  <si>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</si>
  <si>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</si>
  <si>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</si>
  <si>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</si>
  <si>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</si>
  <si>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</si>
  <si>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</si>
  <si>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</si>
  <si>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</si>
  <si>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</si>
  <si>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</si>
  <si>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</si>
  <si>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</si>
  <si>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</si>
  <si>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</si>
  <si>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</si>
  <si>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</si>
  <si>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</si>
  <si>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</si>
  <si>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</si>
  <si>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</si>
  <si>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</si>
  <si>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</si>
  <si>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</si>
  <si>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</si>
  <si>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</si>
  <si>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</si>
  <si>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</si>
  <si>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</si>
  <si>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</si>
  <si>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</si>
  <si>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</si>
  <si>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</si>
  <si>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</si>
  <si>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</si>
  <si>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</si>
  <si>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</si>
  <si>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</si>
  <si>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</si>
  <si>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</si>
  <si>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</si>
  <si>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</si>
  <si>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</si>
  <si>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</si>
  <si>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</si>
  <si>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</si>
  <si>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</si>
  <si>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</si>
  <si>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</si>
  <si>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</si>
  <si>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</si>
  <si>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</si>
  <si>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</si>
  <si>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</si>
  <si>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</si>
  <si>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</si>
  <si>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</si>
  <si>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</si>
  <si>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</si>
  <si>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</si>
  <si>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</si>
  <si>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</si>
  <si>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</si>
  <si>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</si>
  <si>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</si>
  <si>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</si>
  <si>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</si>
  <si>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</si>
  <si>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</si>
  <si>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</si>
  <si>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</si>
  <si>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</si>
  <si>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</si>
  <si>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</si>
  <si>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</si>
  <si>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</si>
  <si>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</si>
  <si>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</si>
  <si>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</si>
  <si>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</si>
  <si>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</si>
  <si>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</si>
  <si>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</si>
  <si>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</si>
  <si>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</si>
  <si>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</si>
  <si>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</si>
  <si>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</si>
  <si>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</si>
  <si>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</si>
  <si>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</si>
  <si>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</si>
  <si>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</si>
  <si>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</si>
  <si>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</si>
  <si>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</si>
  <si>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</si>
  <si>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</si>
  <si>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</si>
  <si>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</si>
  <si>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</si>
  <si>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</si>
  <si>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</si>
  <si>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</si>
  <si>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</si>
  <si>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</si>
  <si>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</si>
  <si>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</si>
  <si>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</si>
  <si>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</si>
  <si>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</si>
  <si>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</si>
  <si>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</si>
  <si>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</si>
  <si>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</si>
  <si>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</si>
  <si>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</si>
  <si>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</si>
  <si>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</si>
  <si>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</si>
  <si>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</si>
  <si>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</si>
  <si>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</si>
  <si>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</si>
  <si>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</si>
  <si>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</si>
  <si>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</si>
  <si>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</si>
  <si>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</si>
  <si>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</si>
  <si>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</si>
  <si>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</si>
  <si>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</si>
  <si>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</si>
  <si>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</si>
  <si>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</si>
  <si>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</si>
  <si>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</si>
  <si>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</si>
  <si>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</si>
  <si>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</si>
  <si>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</si>
  <si>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</si>
  <si>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</si>
  <si>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</si>
  <si>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</si>
  <si>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</si>
  <si>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</si>
  <si>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</si>
  <si>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</si>
  <si>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</si>
  <si>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</si>
  <si>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</si>
  <si>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</si>
  <si>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</si>
  <si>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</si>
  <si>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</si>
  <si>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</si>
  <si>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</si>
  <si>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</si>
  <si>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</si>
  <si>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</si>
  <si>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</si>
  <si>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</si>
  <si>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</si>
  <si>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</si>
  <si>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</si>
  <si>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</si>
  <si>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</si>
  <si>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</si>
  <si>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</si>
  <si>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</si>
  <si>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</si>
  <si>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</si>
  <si>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</si>
  <si>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</si>
  <si>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</si>
  <si>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</si>
  <si>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</si>
  <si>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</si>
  <si>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</si>
  <si>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</si>
  <si>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</si>
  <si>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</si>
  <si>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</si>
  <si>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</si>
  <si>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</si>
  <si>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</si>
  <si>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</si>
  <si>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</si>
  <si>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</si>
  <si>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</si>
  <si>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</si>
  <si>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</si>
  <si>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</si>
  <si>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</si>
  <si>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</si>
  <si>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</si>
  <si>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</si>
  <si>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</si>
  <si>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</si>
  <si>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</si>
  <si>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</si>
  <si>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</si>
  <si>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</si>
  <si>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</si>
  <si>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</si>
  <si>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</si>
  <si>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</si>
  <si>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</si>
  <si>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</si>
  <si>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</si>
  <si>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</si>
  <si>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</si>
  <si>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</si>
  <si>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</si>
  <si>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</si>
  <si>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</si>
  <si>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</si>
  <si>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</si>
  <si>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</si>
  <si>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</si>
  <si>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</si>
  <si>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</si>
  <si>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</si>
  <si>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</si>
  <si>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</si>
  <si>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</si>
  <si>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</si>
  <si>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</si>
  <si>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</si>
  <si>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</si>
  <si>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</si>
  <si>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</si>
  <si>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</si>
  <si>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</si>
  <si>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</si>
  <si>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</si>
  <si>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</si>
  <si>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</si>
  <si>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</si>
  <si>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</si>
  <si>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</si>
  <si>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</si>
  <si>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</si>
  <si>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</si>
  <si>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</si>
  <si>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</si>
  <si>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</si>
  <si>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</si>
  <si>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</si>
  <si>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</si>
  <si>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</si>
  <si>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</si>
  <si>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</si>
  <si>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</si>
  <si>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</si>
  <si>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</si>
  <si>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</si>
  <si>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</si>
  <si>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</si>
  <si>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</si>
  <si>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</si>
  <si>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</si>
  <si>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</si>
  <si>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</si>
  <si>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</si>
  <si>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</si>
  <si>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</si>
  <si>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</si>
  <si>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</si>
  <si>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</si>
  <si>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</si>
  <si>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</si>
  <si>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</si>
  <si>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</si>
  <si>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</si>
  <si>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</si>
  <si>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</si>
  <si>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</si>
  <si>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</si>
  <si>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</si>
  <si>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</si>
  <si>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</si>
  <si>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</si>
  <si>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</si>
  <si>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</si>
  <si>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</si>
  <si>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</si>
  <si>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</si>
  <si>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</si>
  <si>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</si>
  <si>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</si>
  <si>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</si>
  <si>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</si>
  <si>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</si>
  <si>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</si>
  <si>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</si>
  <si>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</si>
  <si>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</si>
  <si>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</si>
  <si>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</si>
  <si>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</si>
  <si>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</si>
  <si>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</si>
  <si>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</si>
  <si>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</si>
  <si>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</si>
  <si>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</si>
  <si>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</si>
  <si>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</si>
  <si>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</si>
  <si>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</si>
  <si>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</si>
  <si>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</si>
  <si>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</si>
  <si>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</si>
  <si>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</si>
  <si>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</si>
  <si>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</si>
  <si>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</si>
  <si>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</si>
  <si>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</si>
  <si>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</si>
  <si>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</si>
  <si>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</si>
  <si>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</si>
  <si>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</si>
  <si>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</si>
  <si>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</si>
  <si>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</si>
  <si>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</si>
  <si>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</si>
  <si>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</si>
  <si>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</si>
  <si>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</si>
  <si>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</si>
  <si>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</si>
  <si>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</si>
  <si>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</si>
  <si>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</si>
  <si>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</si>
  <si>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</si>
  <si>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</si>
  <si>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</si>
  <si>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</si>
  <si>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</si>
  <si>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</si>
  <si>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</si>
  <si>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</si>
  <si>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</si>
  <si>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</si>
  <si>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</si>
  <si>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</si>
  <si>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</si>
  <si>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</si>
  <si>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</si>
  <si>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</si>
  <si>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</si>
  <si>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</si>
  <si>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</si>
  <si>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</si>
  <si>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</si>
  <si>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</si>
  <si>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</si>
  <si>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</si>
  <si>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</si>
  <si>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</si>
  <si>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</si>
  <si>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</si>
  <si>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</si>
  <si>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</si>
  <si>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</si>
  <si>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</si>
  <si>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</si>
  <si>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</si>
  <si>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</si>
  <si>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</si>
  <si>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</si>
  <si>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</si>
  <si>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</si>
  <si>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</si>
  <si>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</si>
  <si>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</si>
  <si>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</si>
  <si>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</si>
  <si>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</si>
  <si>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</si>
  <si>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</si>
  <si>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</si>
  <si>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</si>
  <si>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</si>
  <si>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</si>
  <si>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</si>
  <si>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</si>
  <si>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</si>
  <si>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</si>
  <si>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</si>
  <si>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</si>
  <si>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</si>
  <si>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</si>
  <si>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</si>
  <si>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</si>
  <si>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</si>
  <si>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</si>
  <si>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</si>
  <si>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</si>
  <si>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</si>
  <si>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</si>
  <si>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</si>
  <si>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</si>
  <si>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</si>
  <si>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</si>
  <si>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</si>
  <si>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</si>
  <si>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</si>
  <si>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</si>
  <si>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</si>
  <si>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</si>
  <si>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</si>
  <si>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</si>
  <si>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</si>
  <si>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</si>
  <si>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</si>
  <si>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</si>
  <si>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</si>
  <si>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</si>
  <si>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</si>
  <si>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</si>
  <si>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</si>
  <si>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</si>
  <si>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</si>
  <si>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</si>
  <si>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</si>
  <si>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</si>
  <si>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</si>
  <si>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</si>
  <si>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</si>
  <si>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</si>
  <si>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</si>
  <si>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</si>
  <si>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</si>
  <si>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</si>
  <si>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</si>
  <si>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</si>
  <si>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</si>
  <si>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</si>
  <si>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</si>
  <si>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</si>
  <si>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</si>
  <si>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</si>
  <si>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</si>
  <si>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</si>
  <si>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</si>
  <si>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</si>
  <si>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</si>
  <si>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</si>
  <si>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</si>
  <si>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</si>
  <si>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</si>
  <si>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</si>
  <si>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</si>
  <si>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</si>
  <si>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</si>
  <si>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</si>
  <si>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</si>
  <si>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</si>
  <si>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</si>
  <si>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</si>
  <si>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</si>
  <si>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</si>
  <si>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</si>
  <si>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</si>
  <si>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</si>
  <si>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</si>
  <si>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</si>
  <si>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</si>
  <si>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</si>
  <si>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</si>
  <si>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</si>
  <si>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</si>
  <si>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</si>
  <si>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</si>
  <si>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</si>
  <si>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</si>
  <si>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</si>
  <si>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</si>
  <si>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</si>
  <si>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</si>
  <si>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</si>
  <si>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</si>
  <si>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</si>
  <si>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</si>
  <si>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</si>
  <si>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</si>
  <si>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</si>
  <si>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</si>
  <si>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</si>
  <si>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</si>
  <si>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</si>
  <si>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</si>
  <si>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</si>
  <si>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</si>
  <si>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</si>
  <si>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</si>
  <si>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</si>
  <si>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</si>
  <si>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</si>
  <si>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</si>
  <si>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</si>
  <si>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</si>
  <si>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</si>
  <si>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</si>
  <si>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</si>
  <si>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</si>
  <si>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</si>
  <si>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</si>
  <si>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</si>
  <si>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</si>
  <si>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</si>
  <si>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</si>
  <si>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</si>
  <si>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</si>
  <si>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</si>
  <si>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</si>
  <si>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</si>
  <si>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</si>
  <si>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</si>
  <si>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</si>
  <si>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</si>
  <si>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</si>
  <si>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</si>
  <si>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</si>
  <si>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</si>
  <si>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</si>
  <si>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</si>
  <si>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</si>
  <si>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</si>
  <si>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</si>
  <si>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</si>
  <si>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</si>
  <si>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</si>
  <si>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</si>
  <si>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</si>
  <si>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</si>
  <si>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</si>
  <si>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</si>
  <si>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</si>
  <si>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</si>
  <si>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</si>
  <si>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</si>
  <si>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</si>
  <si>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</si>
  <si>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</si>
  <si>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</si>
  <si>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</si>
  <si>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</si>
  <si>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</si>
  <si>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</si>
  <si>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</si>
  <si>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</si>
  <si>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</si>
  <si>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</si>
  <si>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</si>
  <si>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</si>
  <si>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</si>
  <si>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</si>
  <si>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</si>
  <si>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</si>
  <si>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</si>
  <si>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</si>
  <si>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</si>
  <si>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</si>
  <si>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</si>
  <si>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</si>
  <si>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</si>
  <si>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</si>
  <si>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</si>
  <si>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</si>
  <si>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</si>
  <si>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</si>
  <si>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</si>
  <si>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</si>
  <si>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</si>
  <si>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</si>
  <si>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</si>
  <si>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</si>
  <si>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</si>
  <si>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</si>
  <si>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</si>
  <si>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</si>
  <si>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</si>
  <si>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</si>
  <si>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</si>
  <si>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</si>
  <si>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</si>
  <si>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</si>
  <si>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</si>
  <si>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</si>
  <si>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</si>
  <si>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</si>
  <si>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</si>
  <si>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</si>
  <si>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</si>
  <si>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</si>
  <si>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</si>
  <si>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</si>
  <si>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</si>
  <si>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</si>
  <si>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</si>
  <si>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</si>
  <si>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</si>
  <si>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</si>
  <si>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</si>
  <si>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</si>
  <si>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</si>
  <si>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</si>
  <si>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</si>
  <si>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</si>
  <si>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</si>
  <si>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</si>
  <si>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</si>
  <si>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</si>
  <si>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</si>
  <si>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</si>
  <si>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</si>
  <si>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</si>
  <si>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</si>
  <si>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</si>
  <si>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</si>
  <si>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</si>
  <si>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</si>
  <si>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</si>
  <si>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</si>
  <si>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</si>
  <si>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</si>
  <si>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</si>
  <si>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</si>
  <si>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</si>
  <si>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</si>
  <si>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</si>
  <si>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</si>
  <si>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</si>
  <si>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</si>
  <si>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</si>
  <si>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</si>
  <si>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</si>
  <si>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</si>
  <si>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</si>
  <si>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</si>
  <si>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</si>
  <si>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</si>
  <si>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</si>
  <si>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</si>
  <si>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</si>
  <si>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</si>
  <si>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</si>
  <si>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</si>
  <si>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</si>
  <si>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</si>
  <si>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</si>
  <si>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</si>
  <si>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</si>
  <si>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</si>
  <si>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</si>
  <si>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</si>
  <si>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</si>
  <si>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</si>
  <si>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</si>
  <si>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</si>
  <si>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</si>
  <si>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</si>
  <si>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</si>
  <si>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</si>
  <si>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</si>
  <si>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</si>
  <si>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</si>
  <si>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</si>
  <si>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</si>
  <si>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</si>
  <si>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</si>
  <si>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</si>
  <si>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</si>
  <si>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</si>
  <si>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</si>
  <si>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</si>
  <si>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</si>
  <si>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</si>
  <si>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</si>
  <si>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</si>
  <si>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</si>
  <si>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</si>
  <si>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</si>
  <si>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</si>
  <si>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</si>
  <si>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</si>
  <si>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</si>
  <si>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</si>
  <si>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</si>
  <si>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</si>
  <si>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</si>
  <si>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</si>
  <si>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</si>
  <si>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</si>
  <si>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</si>
  <si>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</si>
  <si>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</si>
  <si>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</si>
  <si>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</si>
  <si>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</si>
  <si>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</si>
  <si>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</si>
  <si>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</si>
  <si>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</si>
  <si>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</si>
  <si>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</si>
  <si>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</si>
  <si>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</si>
  <si>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</si>
  <si>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</si>
  <si>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</si>
  <si>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</si>
  <si>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</si>
  <si>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</si>
  <si>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</si>
  <si>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</si>
  <si>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</si>
  <si>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</si>
  <si>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</si>
  <si>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</si>
  <si>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</si>
  <si>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</si>
  <si>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</si>
  <si>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</si>
  <si>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</si>
  <si>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</si>
  <si>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</si>
  <si>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</si>
  <si>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</si>
  <si>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</si>
  <si>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</si>
  <si>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</si>
  <si>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</si>
  <si>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</si>
  <si>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</si>
  <si>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</si>
  <si>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</si>
  <si>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</si>
  <si>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</si>
  <si>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</si>
  <si>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</si>
  <si>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</si>
  <si>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</si>
  <si>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</si>
  <si>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</si>
  <si>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</si>
  <si>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</si>
  <si>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</si>
  <si>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</si>
  <si>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</si>
  <si>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</si>
  <si>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</si>
  <si>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</si>
  <si>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</si>
  <si>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</si>
  <si>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</si>
  <si>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</si>
  <si>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</si>
  <si>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</si>
  <si>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</si>
  <si>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</si>
  <si>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</si>
  <si>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</si>
  <si>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</si>
  <si>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</si>
  <si>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</si>
  <si>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</si>
  <si>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</si>
  <si>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</si>
  <si>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</si>
  <si>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</si>
  <si>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</si>
  <si>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</si>
  <si>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</si>
  <si>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</si>
  <si>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</si>
  <si>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</si>
  <si>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</si>
  <si>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</si>
  <si>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</si>
  <si>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</si>
  <si>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</si>
  <si>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</si>
  <si>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</si>
  <si>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</si>
  <si>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</si>
  <si>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</si>
  <si>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</si>
  <si>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</si>
  <si>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</si>
  <si>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</si>
  <si>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</si>
  <si>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</si>
  <si>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</si>
  <si>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</si>
  <si>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</si>
  <si>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</si>
  <si>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</si>
  <si>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</si>
  <si>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</si>
  <si>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</si>
  <si>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</si>
  <si>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</si>
  <si>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</si>
  <si>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</si>
  <si>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</si>
  <si>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</si>
  <si>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</si>
  <si>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</si>
  <si>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</si>
  <si>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</si>
  <si>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</si>
  <si>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</si>
  <si>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</si>
  <si>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</si>
  <si>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</si>
  <si>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</si>
  <si>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</si>
  <si>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</si>
  <si>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</si>
  <si>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</si>
  <si>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</si>
  <si>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</si>
  <si>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</si>
  <si>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</si>
  <si>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</si>
  <si>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</si>
  <si>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</si>
  <si>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</si>
  <si>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</si>
  <si>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</si>
  <si>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</si>
  <si>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</si>
  <si>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</si>
  <si>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</si>
  <si>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</si>
  <si>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</si>
  <si>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</si>
  <si>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</si>
  <si>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</si>
  <si>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</si>
  <si>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</si>
  <si>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</si>
  <si>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</si>
  <si>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</si>
  <si>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</si>
  <si>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</si>
  <si>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</si>
  <si>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</si>
  <si>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</si>
  <si>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</si>
  <si>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</si>
  <si>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</si>
  <si>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</si>
  <si>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</si>
  <si>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</si>
  <si>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</si>
  <si>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</si>
  <si>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</si>
  <si>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</si>
  <si>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</si>
  <si>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</si>
  <si>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</si>
  <si>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</si>
  <si>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</si>
  <si>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</si>
  <si>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</si>
  <si>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</si>
  <si>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</si>
  <si>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</si>
  <si>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</si>
  <si>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</si>
  <si>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</si>
  <si>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</si>
  <si>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</si>
  <si>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</si>
  <si>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</si>
  <si>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</si>
  <si>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</si>
  <si>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</si>
  <si>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</si>
  <si>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</si>
  <si>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</si>
  <si>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</si>
  <si>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</si>
  <si>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</si>
  <si>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</si>
  <si>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</si>
  <si>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</si>
  <si>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</si>
  <si>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</si>
  <si>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</si>
  <si>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</si>
  <si>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</si>
  <si>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</si>
  <si>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</si>
  <si>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</si>
  <si>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</si>
  <si>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</si>
  <si>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</si>
  <si>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</si>
  <si>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</si>
  <si>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</si>
  <si>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</si>
  <si>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</si>
  <si>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</si>
  <si>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</si>
  <si>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</si>
  <si>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</si>
  <si>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</si>
  <si>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</si>
  <si>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</si>
  <si>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</si>
  <si>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</si>
  <si>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</si>
  <si>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</si>
  <si>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</si>
  <si>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</si>
  <si>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</si>
  <si>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</si>
  <si>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</si>
  <si>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</si>
  <si>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</si>
  <si>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</si>
  <si>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</si>
  <si>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</si>
  <si>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</si>
  <si>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</si>
  <si>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</si>
  <si>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</si>
  <si>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</si>
  <si>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</si>
  <si>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</si>
  <si>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</si>
  <si>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</si>
  <si>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</si>
  <si>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</si>
  <si>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</si>
  <si>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</si>
  <si>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</si>
  <si>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</si>
  <si>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</si>
  <si>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</si>
  <si>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</si>
  <si>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</si>
  <si>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</si>
  <si>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</si>
  <si>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</si>
  <si>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</si>
  <si>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</si>
  <si>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</si>
  <si>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</si>
  <si>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</si>
  <si>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</si>
  <si>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</si>
  <si>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</si>
  <si>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</si>
  <si>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</si>
  <si>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</si>
  <si>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</si>
  <si>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</si>
  <si>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</si>
  <si>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</si>
  <si>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</si>
  <si>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</si>
  <si>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</si>
  <si>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</si>
  <si>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</si>
  <si>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</si>
  <si>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</si>
  <si>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</si>
  <si>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</si>
  <si>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</si>
  <si>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</si>
  <si>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</si>
  <si>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</si>
  <si>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</si>
  <si>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</si>
  <si>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</si>
  <si>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</si>
  <si>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</si>
  <si>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</si>
  <si>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</si>
  <si>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</si>
  <si>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</si>
  <si>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</si>
  <si>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</si>
  <si>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</si>
  <si>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</si>
  <si>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</si>
  <si>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</si>
  <si>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</si>
  <si>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</si>
  <si>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</si>
  <si>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</si>
  <si>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</si>
  <si>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</si>
  <si>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</si>
  <si>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</si>
  <si>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</si>
  <si>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</si>
  <si>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</si>
  <si>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</si>
  <si>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</si>
  <si>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</si>
  <si>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</si>
  <si>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</si>
  <si>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</si>
  <si>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</si>
  <si>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</si>
  <si>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</si>
  <si>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</si>
  <si>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</si>
  <si>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</si>
  <si>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</si>
  <si>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</si>
  <si>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</si>
  <si>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</si>
  <si>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</si>
  <si>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</si>
  <si>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</si>
  <si>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</si>
  <si>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</si>
  <si>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</si>
  <si>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</si>
  <si>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</si>
  <si>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</si>
  <si>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</si>
  <si>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</si>
  <si>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</si>
  <si>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</si>
  <si>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</si>
  <si>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</si>
  <si>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</si>
  <si>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</si>
  <si>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</si>
  <si>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</si>
  <si>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</si>
  <si>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</si>
  <si>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</si>
  <si>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</si>
  <si>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</si>
  <si>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</si>
  <si>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</si>
  <si>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</si>
  <si>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</si>
  <si>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</si>
  <si>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</si>
  <si>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</si>
  <si>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</si>
  <si>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</si>
  <si>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</si>
  <si>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</si>
  <si>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</si>
  <si>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</si>
  <si>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</si>
  <si>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</si>
  <si>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</si>
  <si>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</si>
  <si>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</si>
  <si>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</si>
  <si>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</si>
  <si>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</si>
  <si>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</si>
  <si>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</si>
  <si>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</si>
  <si>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</si>
  <si>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</si>
  <si>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</si>
  <si>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</si>
  <si>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</si>
  <si>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</si>
  <si>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</si>
  <si>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</si>
  <si>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</si>
  <si>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</si>
  <si>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</si>
  <si>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</si>
  <si>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</si>
  <si>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</si>
  <si>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</si>
  <si>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</si>
  <si>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</si>
  <si>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</si>
  <si>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</si>
  <si>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</si>
  <si>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</si>
  <si>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</si>
  <si>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</si>
  <si>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</si>
  <si>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</si>
  <si>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</si>
  <si>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</si>
  <si>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</si>
  <si>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</si>
  <si>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</si>
  <si>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</si>
  <si>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</si>
  <si>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</si>
  <si>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</si>
  <si>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</si>
  <si>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</si>
  <si>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</si>
  <si>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</si>
  <si>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</si>
  <si>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</si>
  <si>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</si>
  <si>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</si>
  <si>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</si>
  <si>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</si>
  <si>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</si>
  <si>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</si>
  <si>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</si>
  <si>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</si>
  <si>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</si>
  <si>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</si>
  <si>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</si>
  <si>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</si>
  <si>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</si>
  <si>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</si>
  <si>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</si>
  <si>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</si>
  <si>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</si>
  <si>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</si>
  <si>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</si>
  <si>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</si>
  <si>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</si>
  <si>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</si>
  <si>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</si>
  <si>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</si>
  <si>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</si>
  <si>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</si>
  <si>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</si>
  <si>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</si>
  <si>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</si>
  <si>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</si>
  <si>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</si>
  <si>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</si>
  <si>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</si>
  <si>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</si>
  <si>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</si>
  <si>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</si>
  <si>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</si>
  <si>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</si>
  <si>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</si>
  <si>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</si>
  <si>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</si>
  <si>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</si>
  <si>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</si>
  <si>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</si>
  <si>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</si>
  <si>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</si>
  <si>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</si>
  <si>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</si>
  <si>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</si>
  <si>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</si>
  <si>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</si>
  <si>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</si>
  <si>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</si>
  <si>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</si>
  <si>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</si>
  <si>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</si>
  <si>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</si>
  <si>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</si>
  <si>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</si>
  <si>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</si>
  <si>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</si>
  <si>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</si>
  <si>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</si>
  <si>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</si>
  <si>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</si>
  <si>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</si>
  <si>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</si>
  <si>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</si>
  <si>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</si>
  <si>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</si>
  <si>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</si>
  <si>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</si>
  <si>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</si>
  <si>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</si>
  <si>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</si>
  <si>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</si>
  <si>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</si>
  <si>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</si>
  <si>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</si>
  <si>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</si>
  <si>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</si>
  <si>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</si>
  <si>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</si>
  <si>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</si>
  <si>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</si>
  <si>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</si>
  <si>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</si>
  <si>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</si>
  <si>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</si>
  <si>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</si>
  <si>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</si>
  <si>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</si>
  <si>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</si>
  <si>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</si>
  <si>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</si>
  <si>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</si>
  <si>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</si>
  <si>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</si>
  <si>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</si>
  <si>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</si>
  <si>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</si>
  <si>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</si>
  <si>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</si>
  <si>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</si>
  <si>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</si>
  <si>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</si>
  <si>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</si>
  <si>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</si>
  <si>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</si>
  <si>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</si>
  <si>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</si>
  <si>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</si>
  <si>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</si>
  <si>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</si>
  <si>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</si>
  <si>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</si>
  <si>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</si>
  <si>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</si>
  <si>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</si>
  <si>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</si>
  <si>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</si>
  <si>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</si>
  <si>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</si>
  <si>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</si>
  <si>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</si>
  <si>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</si>
  <si>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</si>
  <si>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</si>
  <si>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</si>
  <si>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</si>
  <si>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</si>
  <si>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</si>
  <si>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</si>
  <si>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</si>
  <si>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</si>
  <si>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</si>
  <si>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</si>
  <si>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</si>
  <si>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</si>
  <si>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</si>
  <si>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</si>
  <si>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</si>
  <si>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</si>
  <si>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</si>
  <si>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</si>
  <si>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</si>
  <si>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</si>
  <si>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</si>
  <si>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</si>
  <si>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</si>
  <si>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</si>
  <si>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</si>
  <si>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</si>
  <si>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</si>
  <si>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</si>
  <si>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</si>
  <si>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</si>
  <si>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</si>
  <si>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</si>
  <si>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</si>
  <si>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</si>
  <si>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</si>
  <si>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</si>
  <si>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</si>
  <si>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</si>
  <si>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</si>
  <si>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</si>
  <si>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</si>
  <si>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</si>
  <si>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</si>
  <si>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</si>
  <si>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</si>
  <si>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</si>
  <si>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</si>
  <si>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</si>
  <si>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</si>
  <si>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</si>
  <si>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</si>
  <si>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</si>
  <si>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</si>
  <si>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</si>
  <si>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</si>
  <si>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</si>
  <si>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</si>
  <si>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</si>
  <si>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</si>
  <si>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</si>
  <si>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</si>
  <si>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</si>
  <si>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</si>
  <si>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</si>
  <si>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</si>
  <si>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</si>
  <si>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</si>
  <si>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</si>
  <si>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</si>
  <si>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</si>
  <si>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</si>
  <si>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</si>
  <si>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</si>
  <si>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</si>
  <si>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</si>
  <si>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</si>
  <si>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</si>
  <si>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</si>
  <si>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</si>
  <si>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</si>
  <si>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</si>
  <si>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</si>
  <si>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</si>
  <si>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</si>
  <si>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</si>
  <si>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</si>
  <si>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</si>
  <si>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</si>
  <si>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</si>
  <si>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</si>
  <si>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</si>
  <si>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</si>
  <si>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</si>
  <si>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</si>
  <si>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</si>
  <si>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</si>
  <si>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</si>
  <si>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</si>
  <si>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</si>
  <si>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</si>
  <si>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</si>
  <si>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</si>
  <si>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</si>
  <si>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</si>
  <si>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</si>
  <si>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</si>
  <si>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</si>
  <si>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</si>
  <si>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</si>
  <si>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</si>
  <si>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</si>
  <si>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</si>
  <si>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</si>
  <si>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</si>
  <si>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</si>
  <si>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</si>
  <si>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</si>
  <si>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</si>
  <si>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</si>
  <si>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</si>
  <si>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</si>
  <si>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</si>
  <si>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</si>
  <si>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</si>
  <si>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</si>
  <si>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</si>
  <si>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</si>
  <si>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</si>
  <si>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</si>
  <si>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</si>
  <si>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</si>
  <si>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</si>
  <si>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</si>
  <si>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</si>
  <si>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</si>
  <si>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</si>
  <si>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</si>
  <si>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</si>
  <si>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</si>
  <si>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</si>
  <si>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</si>
  <si>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</si>
  <si>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</si>
  <si>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</si>
  <si>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</si>
  <si>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</si>
  <si>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</si>
  <si>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</si>
  <si>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</si>
  <si>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</si>
  <si>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</si>
  <si>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</si>
  <si>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</si>
  <si>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</si>
  <si>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</si>
  <si>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</si>
  <si>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</si>
  <si>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</si>
  <si>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</si>
  <si>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</si>
  <si>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</si>
  <si>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</si>
  <si>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</si>
  <si>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</si>
  <si>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</si>
  <si>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</si>
  <si>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</si>
  <si>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</si>
  <si>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</si>
  <si>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</si>
  <si>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</si>
  <si>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</si>
  <si>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</si>
  <si>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</si>
  <si>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</si>
  <si>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</si>
  <si>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</si>
  <si>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</si>
  <si>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</si>
  <si>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</si>
  <si>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</si>
  <si>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</si>
  <si>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B0BNLFQDG2</t>
  </si>
  <si>
    <t>Longway Blaze 2 Rod Quartz Room Heater (White, Gray, 800 watts)</t>
  </si>
  <si>
    <t>Power Consumed: 800 W</t>
  </si>
  <si>
    <t>AFVRAZD6HB5ALMMLJRZYAA45RKFQ,AGUO5ELH4U5ORQ4F4NYJQNZNTX3A,AEKTWPXEMR5QE53HL2AV2SVFK2SQ</t>
  </si>
  <si>
    <t>Amit,Chahat Goyal,Gurpiyar Singh</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</si>
  <si>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</si>
  <si>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</si>
  <si>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</si>
  <si>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</si>
  <si>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</si>
  <si>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</si>
  <si>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</si>
  <si>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</si>
  <si>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</si>
  <si>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</si>
  <si>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</si>
  <si>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</si>
  <si>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</si>
  <si>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</si>
  <si>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</si>
  <si>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</si>
  <si>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</si>
  <si>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</si>
  <si>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</si>
  <si>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</si>
  <si>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</si>
  <si>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</si>
  <si>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</si>
  <si>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</si>
  <si>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</si>
  <si>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</si>
  <si>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</si>
  <si>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</si>
  <si>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</si>
  <si>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</si>
  <si>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</si>
  <si>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</si>
  <si>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</si>
  <si>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</si>
  <si>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</si>
  <si>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</si>
  <si>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</si>
  <si>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</si>
  <si>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</si>
  <si>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</si>
  <si>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</si>
  <si>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</si>
  <si>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</si>
  <si>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</si>
  <si>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</si>
  <si>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</si>
  <si>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</si>
  <si>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</si>
  <si>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</si>
  <si>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</si>
  <si>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</si>
  <si>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</si>
  <si>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</si>
  <si>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</si>
  <si>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</si>
  <si>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</si>
  <si>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</si>
  <si>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</si>
  <si>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</si>
  <si>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</si>
  <si>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</si>
  <si>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</si>
  <si>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</si>
  <si>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</si>
  <si>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</si>
  <si>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</si>
  <si>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</si>
  <si>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</si>
  <si>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</si>
  <si>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</si>
  <si>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</si>
  <si>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</si>
  <si>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</si>
  <si>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</si>
  <si>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</si>
  <si>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</si>
  <si>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</si>
  <si>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</si>
  <si>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</si>
  <si>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</si>
  <si>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</si>
  <si>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</si>
  <si>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</si>
  <si>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</si>
  <si>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</si>
  <si>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</si>
  <si>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</si>
  <si>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</si>
  <si>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</si>
  <si>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</si>
  <si>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</si>
  <si>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</si>
  <si>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</si>
  <si>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</si>
  <si>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</si>
  <si>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</si>
  <si>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</si>
  <si>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</si>
  <si>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</si>
  <si>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</si>
  <si>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</si>
  <si>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</si>
  <si>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</si>
  <si>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</si>
  <si>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</si>
  <si>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</si>
  <si>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</si>
  <si>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</si>
  <si>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</si>
  <si>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</si>
  <si>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</si>
  <si>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</si>
  <si>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</si>
  <si>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</si>
  <si>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</si>
  <si>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</si>
  <si>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</si>
  <si>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</si>
  <si>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</si>
  <si>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</si>
  <si>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</si>
  <si>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</si>
  <si>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</si>
  <si>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</si>
  <si>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</si>
  <si>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</si>
  <si>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</si>
  <si>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</si>
  <si>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</si>
  <si>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</si>
  <si>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</si>
  <si>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</si>
  <si>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</si>
  <si>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</si>
  <si>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</si>
  <si>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</si>
  <si>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</si>
  <si>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</si>
  <si>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</si>
  <si>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</si>
  <si>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</si>
  <si>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</si>
  <si>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</si>
  <si>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</si>
  <si>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</si>
  <si>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</si>
  <si>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</si>
  <si>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</si>
  <si>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</si>
  <si>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</si>
  <si>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</si>
  <si>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</si>
  <si>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</si>
  <si>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</si>
  <si>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</si>
  <si>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</si>
  <si>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</si>
  <si>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</si>
  <si>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</si>
  <si>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</si>
  <si>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</si>
  <si>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</si>
  <si>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</si>
  <si>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</si>
  <si>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</si>
  <si>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</si>
  <si>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</si>
  <si>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</si>
  <si>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</si>
  <si>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</si>
  <si>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</si>
  <si>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</si>
  <si>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</si>
  <si>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</si>
  <si>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</si>
  <si>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</si>
  <si>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</si>
  <si>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</si>
  <si>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</si>
  <si>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</si>
  <si>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</si>
  <si>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</si>
  <si>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</si>
  <si>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</si>
  <si>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</si>
  <si>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</si>
  <si>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</si>
  <si>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</si>
  <si>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</si>
  <si>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</si>
  <si>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</si>
  <si>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</si>
  <si>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</si>
  <si>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</si>
  <si>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</si>
  <si>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</si>
  <si>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</si>
  <si>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</si>
  <si>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</si>
  <si>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</si>
  <si>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</si>
  <si>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</si>
  <si>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</si>
  <si>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</si>
  <si>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</si>
  <si>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</si>
  <si>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</si>
  <si>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</si>
  <si>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</si>
  <si>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</si>
  <si>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</si>
  <si>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</si>
  <si>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</si>
  <si>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</si>
  <si>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</si>
  <si>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</si>
  <si>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</si>
  <si>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</si>
  <si>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</si>
  <si>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</si>
  <si>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</si>
  <si>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</si>
  <si>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</si>
  <si>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</si>
  <si>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</si>
  <si>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</si>
  <si>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</si>
  <si>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</si>
  <si>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</si>
  <si>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</si>
  <si>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</si>
  <si>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</si>
  <si>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</si>
  <si>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</si>
  <si>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</si>
  <si>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</si>
  <si>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</si>
  <si>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</si>
  <si>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</si>
  <si>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</si>
  <si>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</si>
  <si>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</si>
  <si>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</si>
  <si>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</si>
  <si>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</si>
  <si>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</si>
  <si>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</si>
  <si>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</si>
  <si>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</si>
  <si>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</si>
  <si>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</si>
  <si>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</si>
  <si>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</si>
  <si>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</si>
  <si>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</si>
  <si>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</si>
  <si>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</si>
  <si>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</si>
  <si>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</si>
  <si>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</si>
  <si>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</si>
  <si>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</si>
  <si>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</si>
  <si>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</si>
  <si>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</si>
  <si>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</si>
  <si>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</si>
  <si>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</si>
  <si>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</si>
  <si>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</si>
  <si>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</si>
  <si>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</si>
  <si>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</si>
  <si>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</si>
  <si>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</si>
  <si>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</si>
  <si>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</si>
  <si>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</si>
  <si>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</si>
  <si>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</si>
  <si>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</si>
  <si>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</si>
  <si>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</si>
  <si>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</si>
  <si>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</si>
  <si>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</si>
  <si>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</si>
  <si>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</si>
  <si>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</si>
  <si>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</si>
  <si>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</si>
  <si>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</si>
  <si>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</si>
  <si>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</si>
  <si>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</si>
  <si>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</si>
  <si>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</si>
  <si>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</si>
  <si>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</si>
  <si>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</si>
  <si>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</si>
  <si>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</si>
  <si>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</si>
  <si>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</si>
  <si>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</si>
  <si>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</si>
  <si>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</si>
  <si>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</si>
  <si>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</si>
  <si>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</si>
  <si>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</si>
  <si>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</si>
  <si>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</si>
  <si>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</si>
  <si>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</si>
  <si>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</si>
  <si>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</si>
  <si>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</si>
  <si>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</si>
  <si>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</si>
  <si>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</si>
  <si>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</si>
  <si>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</si>
  <si>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</si>
  <si>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</si>
  <si>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</si>
  <si>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</si>
  <si>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</si>
  <si>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</si>
  <si>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</si>
  <si>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</si>
  <si>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</si>
  <si>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</si>
  <si>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</si>
  <si>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</si>
  <si>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</si>
  <si>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</si>
  <si>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</si>
  <si>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</si>
  <si>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</si>
  <si>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</si>
  <si>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</si>
  <si>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</si>
  <si>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</si>
  <si>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</si>
  <si>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</si>
  <si>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</si>
  <si>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</si>
  <si>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</si>
  <si>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</si>
  <si>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</si>
  <si>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</si>
  <si>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</si>
  <si>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</si>
  <si>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</si>
  <si>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</si>
  <si>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</si>
  <si>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</si>
  <si>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</si>
  <si>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</si>
  <si>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</si>
  <si>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</si>
  <si>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</si>
  <si>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</si>
  <si>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</si>
  <si>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</si>
  <si>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</si>
  <si>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</si>
  <si>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</si>
  <si>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</si>
  <si>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</si>
  <si>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</si>
  <si>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</si>
  <si>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</si>
  <si>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</si>
  <si>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</si>
  <si>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</si>
  <si>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</si>
  <si>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</si>
  <si>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</si>
  <si>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</si>
  <si>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</si>
  <si>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</si>
  <si>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</si>
  <si>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</si>
  <si>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</si>
  <si>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</si>
  <si>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</si>
  <si>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</si>
  <si>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</si>
  <si>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</si>
  <si>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</si>
  <si>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</si>
  <si>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</si>
  <si>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</si>
  <si>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</si>
  <si>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</si>
  <si>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</si>
  <si>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</si>
  <si>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</si>
  <si>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</si>
  <si>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</si>
  <si>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</si>
  <si>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</si>
  <si>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</si>
  <si>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</si>
  <si>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</si>
  <si>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</si>
  <si>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</si>
  <si>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</si>
  <si>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</si>
  <si>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</si>
  <si>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</si>
  <si>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</si>
  <si>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</si>
  <si>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</si>
  <si>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</si>
  <si>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</si>
  <si>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</si>
  <si>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</si>
  <si>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</si>
  <si>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</si>
  <si>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</si>
  <si>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</si>
  <si>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</si>
  <si>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</si>
  <si>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</si>
  <si>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</si>
  <si>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</si>
  <si>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</si>
  <si>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</si>
  <si>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</si>
  <si>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</si>
  <si>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</si>
  <si>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</si>
  <si>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</si>
  <si>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</si>
  <si>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</si>
  <si>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</si>
  <si>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</si>
  <si>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</si>
  <si>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</si>
  <si>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</si>
  <si>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</si>
  <si>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</si>
  <si>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</si>
  <si>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</si>
  <si>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</si>
  <si>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</si>
  <si>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</si>
  <si>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</si>
  <si>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</si>
  <si>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</si>
  <si>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</si>
  <si>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</si>
  <si>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</si>
  <si>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</si>
  <si>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</si>
  <si>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</si>
  <si>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</si>
  <si>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</si>
  <si>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</si>
  <si>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</si>
  <si>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</si>
  <si>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</si>
  <si>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</si>
  <si>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</si>
  <si>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</si>
  <si>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</si>
  <si>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</si>
  <si>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</si>
  <si>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</si>
  <si>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</si>
  <si>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</si>
  <si>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</si>
  <si>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</si>
  <si>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</si>
  <si>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</si>
  <si>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</si>
  <si>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</si>
  <si>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</si>
  <si>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</si>
  <si>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</si>
  <si>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</si>
  <si>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</si>
  <si>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</si>
  <si>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</si>
  <si>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</si>
  <si>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</si>
  <si>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</si>
  <si>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</si>
  <si>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</si>
  <si>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</si>
  <si>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</si>
  <si>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</si>
  <si>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</si>
  <si>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</si>
  <si>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</si>
  <si>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</si>
  <si>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</si>
  <si>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</si>
  <si>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</si>
  <si>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</si>
  <si>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</si>
  <si>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</si>
  <si>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</si>
  <si>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</si>
  <si>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</si>
  <si>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</si>
  <si>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</si>
  <si>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</si>
  <si>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</si>
  <si>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</si>
  <si>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</si>
  <si>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</si>
  <si>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</si>
  <si>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</si>
  <si>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</si>
  <si>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</si>
  <si>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</si>
  <si>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</si>
  <si>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</si>
  <si>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</si>
  <si>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</si>
  <si>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</si>
  <si>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</si>
  <si>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</si>
  <si>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</si>
  <si>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</si>
  <si>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</si>
  <si>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</si>
  <si>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</si>
  <si>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</si>
  <si>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</si>
  <si>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</si>
  <si>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</si>
  <si>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</si>
  <si>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</si>
  <si>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</si>
  <si>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</si>
  <si>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</si>
  <si>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</si>
  <si>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</si>
  <si>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</si>
  <si>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</si>
  <si>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</si>
  <si>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</si>
  <si>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</si>
  <si>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</si>
  <si>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</si>
  <si>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</si>
  <si>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</si>
  <si>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</si>
  <si>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</si>
  <si>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</si>
  <si>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</si>
  <si>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</si>
  <si>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</si>
  <si>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</si>
  <si>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</si>
  <si>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</si>
  <si>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</si>
  <si>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</si>
  <si>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</si>
  <si>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</si>
  <si>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</si>
  <si>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</si>
  <si>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</si>
  <si>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</si>
  <si>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</si>
  <si>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</si>
  <si>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</si>
  <si>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</si>
  <si>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</si>
  <si>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</si>
  <si>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</si>
  <si>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</si>
  <si>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</si>
  <si>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</si>
  <si>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</si>
  <si>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</si>
  <si>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</si>
  <si>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</si>
  <si>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</si>
  <si>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</si>
  <si>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</si>
  <si>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</si>
  <si>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</si>
  <si>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</si>
  <si>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</si>
  <si>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</si>
  <si>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</si>
  <si>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</si>
  <si>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</si>
  <si>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</si>
  <si>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</si>
  <si>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</si>
  <si>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</si>
  <si>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</si>
  <si>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</si>
  <si>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</si>
  <si>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</si>
  <si>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</si>
  <si>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</si>
  <si>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</si>
  <si>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</si>
  <si>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</si>
  <si>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</si>
  <si>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</si>
  <si>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</si>
  <si>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1,39,900</t>
  </si>
  <si>
    <t>Quantum QHM-7406 Full-Sized Keyboard with () Rupee Symbol, Hotkeys and 3-pieces LED function for Desktop/Laptop/Smart TV Spill-Resistant Wired USB Keyboard with 10 million keystrokes lifespan (Black)</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</si>
  <si>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</si>
  <si>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Row Labels</t>
  </si>
  <si>
    <t>Grand Total</t>
  </si>
  <si>
    <t>Count of product_name</t>
  </si>
  <si>
    <t>Average of rating</t>
  </si>
  <si>
    <t>Average of actual_price</t>
  </si>
  <si>
    <t>Sum of discounted_price</t>
  </si>
  <si>
    <t>Column1</t>
  </si>
  <si>
    <t>Price Bucket</t>
  </si>
  <si>
    <t>Potential Revenue</t>
  </si>
  <si>
    <t>Average of discount_percentage</t>
  </si>
  <si>
    <t>Count of rating_count</t>
  </si>
  <si>
    <t>1. Average Discount Percentage by Product Category</t>
  </si>
  <si>
    <t>2. Number of Products Listed Under Each Category</t>
  </si>
  <si>
    <t>3. Number of Reviews per Category</t>
  </si>
  <si>
    <t>4. Products with Highest Average Ratings</t>
  </si>
  <si>
    <t>5. Average Actual Price vs Discounted Price Per Category</t>
  </si>
  <si>
    <t>6. Products with the Highest Number of Reviews</t>
  </si>
  <si>
    <t>8. Distribution of Product Ratings</t>
  </si>
  <si>
    <t>9. Total Potential Revenue per Category</t>
  </si>
  <si>
    <t>Sum of Potential Revenue</t>
  </si>
  <si>
    <t>10. Number of Unique Products per Price Range Bucket</t>
  </si>
  <si>
    <t>£200-£500</t>
  </si>
  <si>
    <t>&lt;£200</t>
  </si>
  <si>
    <t>&gt;£500</t>
  </si>
  <si>
    <t>Rating Range</t>
  </si>
  <si>
    <t>1-2</t>
  </si>
  <si>
    <t>2.1-3</t>
  </si>
  <si>
    <t>3.1-4</t>
  </si>
  <si>
    <t>4.1-5</t>
  </si>
  <si>
    <t>%Discount Bucket</t>
  </si>
  <si>
    <t>11.Relationship of Raing to the Level of Discount</t>
  </si>
  <si>
    <t>12. Number of Products Having Revies Less than 1000</t>
  </si>
  <si>
    <t>Review&lt;1000</t>
  </si>
  <si>
    <t>1</t>
  </si>
  <si>
    <t>7. Number of Products Having a Discount of 50% or more</t>
  </si>
  <si>
    <t>Yes</t>
  </si>
  <si>
    <t>13. Categories having Products with the Highest Discounts</t>
  </si>
  <si>
    <t>Max of discount_percentage</t>
  </si>
  <si>
    <t>14. Top 5 Products in terms of Rating and Number of Reviews Combined</t>
  </si>
  <si>
    <t>Max of rating_count</t>
  </si>
  <si>
    <t>RatingxReview</t>
  </si>
  <si>
    <t>Sum of RatingxReview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</si>
</sst>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_);_(* \(#,##0\);_(* &quot;-&quot;??_);_(@_)"/>
    <numFmt numFmtId="166" formatCode="&quot;£&quot;#,##0"/>
    <numFmt numFmtId="167" formatCode="&quot;£&quot;#,##0.00"/>
    <numFmt numFmtId="168" formatCode="0.0"/>
    <numFmt numFmtId="169" formatCode="#,###.00,,&quot;M&quot;"/>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i/>
      <sz val="10"/>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7">
    <xf numFmtId="0" fontId="0" fillId="0" borderId="0" xfId="0"/>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 fontId="0" fillId="0" borderId="0" xfId="42" applyNumberFormat="1" applyFont="1"/>
    <xf numFmtId="1" fontId="0" fillId="0" borderId="0" xfId="0" applyNumberFormat="1"/>
    <xf numFmtId="0" fontId="18" fillId="0" borderId="0" xfId="0" applyFont="1"/>
    <xf numFmtId="2" fontId="0" fillId="0" borderId="0" xfId="0" applyNumberFormat="1"/>
    <xf numFmtId="165" fontId="0" fillId="0" borderId="0" xfId="42" applyNumberFormat="1" applyFont="1"/>
    <xf numFmtId="166" fontId="0" fillId="0" borderId="0" xfId="0" applyNumberFormat="1"/>
    <xf numFmtId="3" fontId="0" fillId="0" borderId="0" xfId="0" applyNumberFormat="1"/>
    <xf numFmtId="167" fontId="0" fillId="0" borderId="0" xfId="0" applyNumberFormat="1"/>
    <xf numFmtId="168" fontId="0" fillId="0" borderId="0" xfId="0" applyNumberFormat="1"/>
    <xf numFmtId="168" fontId="0" fillId="0" borderId="0" xfId="0" applyNumberFormat="1" applyFont="1"/>
    <xf numFmtId="16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0.0"/>
    </dxf>
    <dxf>
      <numFmt numFmtId="2" formatCode="0.00"/>
    </dxf>
    <dxf>
      <numFmt numFmtId="14" formatCode="0.00%"/>
    </dxf>
    <dxf>
      <numFmt numFmtId="2" formatCode="0.00"/>
    </dxf>
    <dxf>
      <numFmt numFmtId="165" formatCode="_(* #,##0_);_(* \(#,##0\);_(* &quot;-&quot;??_);_(@_)"/>
    </dxf>
    <dxf>
      <numFmt numFmtId="0" formatCode="General"/>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Products with the Highest Number of Reviews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barChart>
        <c:barDir val="col"/>
        <c:grouping val="clustered"/>
        <c:varyColors val="0"/>
        <c:ser>
          <c:idx val="0"/>
          <c:order val="0"/>
          <c:tx>
            <c:strRef>
              <c:f>'Pivot Tables'!$R$3</c:f>
              <c:strCache>
                <c:ptCount val="1"/>
                <c:pt idx="0">
                  <c:v>Total</c:v>
                </c:pt>
              </c:strCache>
            </c:strRef>
          </c:tx>
          <c:spPr>
            <a:solidFill>
              <a:schemeClr val="accent6"/>
            </a:solidFill>
            <a:ln>
              <a:noFill/>
            </a:ln>
            <a:effectLst/>
          </c:spPr>
          <c:invertIfNegative val="0"/>
          <c:cat>
            <c:strRef>
              <c:f>'Pivot Tables'!$Q$4:$Q$14</c:f>
              <c:strCache>
                <c:ptCount val="10"/>
                <c:pt idx="0">
                  <c:v>Amazon Basics High-Speed HDMI Cable, 6 Feet - Supports Ethernet, 3D, 4K video,Black</c:v>
                </c:pt>
                <c:pt idx="1">
                  <c:v>AmazonBasics Flexible Premium HDMI Cable (Black, 4K@60Hz, 18Gbps), 3-Foot</c:v>
                </c:pt>
                <c:pt idx="2">
                  <c:v>Amazon Basics High-Speed HDMI Cable, 6 Feet (2-Pack),Black</c:v>
                </c:pt>
                <c:pt idx="3">
                  <c:v>boAt Bassheads 100 in Ear Wired Earphones with Mic(Furious Red)</c:v>
                </c:pt>
                <c:pt idx="4">
                  <c:v>boAt Bassheads 100 in Ear Wired Earphones with Mic(Taffy Pink)</c:v>
                </c:pt>
                <c:pt idx="5">
                  <c:v>boAt BassHeads 100 in-Ear Wired Headphones with Mic (Black)</c:v>
                </c:pt>
                <c:pt idx="6">
                  <c:v>Redmi 9A Sport (Coral Green, 2GB RAM, 32GB Storage) | 2GHz Octa-core Helio G25 Processor | 5000 mAh Battery</c:v>
                </c:pt>
                <c:pt idx="7">
                  <c:v>Redmi 9 Activ (Carbon Black, 4GB RAM, 64GB Storage) | Octa-core Helio G35 | 5000 mAh Battery</c:v>
                </c:pt>
                <c:pt idx="8">
                  <c:v>Redmi 9A Sport (Coral Green, 3GB RAM, 32GB Storage) | 2GHz Octa-core Helio G25 Processor | 5000 mAh Battery</c:v>
                </c:pt>
                <c:pt idx="9">
                  <c:v>Redmi 9A Sport (Carbon Black, 2GB RAM, 32GB Storage) | 2GHz Octa-core Helio G25 Processor | 5000 mAh Battery</c:v>
                </c:pt>
              </c:strCache>
            </c:strRef>
          </c:cat>
          <c:val>
            <c:numRef>
              <c:f>'Pivot Tables'!$R$4:$R$14</c:f>
              <c:numCache>
                <c:formatCode>#,##0</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ser>
        <c:dLbls>
          <c:showLegendKey val="0"/>
          <c:showVal val="0"/>
          <c:showCatName val="0"/>
          <c:showSerName val="0"/>
          <c:showPercent val="0"/>
          <c:showBubbleSize val="0"/>
        </c:dLbls>
        <c:gapWidth val="219"/>
        <c:overlap val="-27"/>
        <c:axId val="320865136"/>
        <c:axId val="320865528"/>
      </c:barChart>
      <c:catAx>
        <c:axId val="32086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65528"/>
        <c:crosses val="autoZero"/>
        <c:auto val="1"/>
        <c:lblAlgn val="ctr"/>
        <c:lblOffset val="100"/>
        <c:noMultiLvlLbl val="0"/>
      </c:catAx>
      <c:valAx>
        <c:axId val="320865528"/>
        <c:scaling>
          <c:orientation val="minMax"/>
        </c:scaling>
        <c:delete val="1"/>
        <c:axPos val="l"/>
        <c:numFmt formatCode="#,##0" sourceLinked="1"/>
        <c:majorTickMark val="none"/>
        <c:minorTickMark val="none"/>
        <c:tickLblPos val="nextTo"/>
        <c:crossAx val="32086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Relationship of Rating to the Level of Discount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Tables'!$U$3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Tables'!$T$4:$T$8</c:f>
              <c:strCache>
                <c:ptCount val="4"/>
                <c:pt idx="0">
                  <c:v>1-2</c:v>
                </c:pt>
                <c:pt idx="1">
                  <c:v>2.1-3</c:v>
                </c:pt>
                <c:pt idx="2">
                  <c:v>3.1-4</c:v>
                </c:pt>
                <c:pt idx="3">
                  <c:v>4.1-5</c:v>
                </c:pt>
              </c:strCache>
            </c:strRef>
          </c:cat>
          <c:val>
            <c:numRef>
              <c:f>'Pivot Tables'!$U$4:$U$8</c:f>
              <c:numCache>
                <c:formatCode>0.00%</c:formatCode>
                <c:ptCount val="4"/>
                <c:pt idx="0">
                  <c:v>0.48</c:v>
                </c:pt>
                <c:pt idx="1">
                  <c:v>0.67444444444444451</c:v>
                </c:pt>
                <c:pt idx="2">
                  <c:v>0.513638095238095</c:v>
                </c:pt>
                <c:pt idx="3">
                  <c:v>0.45426881720430135</c:v>
                </c:pt>
              </c:numCache>
            </c:numRef>
          </c:val>
        </c:ser>
        <c:dLbls>
          <c:dLblPos val="outEnd"/>
          <c:showLegendKey val="0"/>
          <c:showVal val="1"/>
          <c:showCatName val="0"/>
          <c:showSerName val="0"/>
          <c:showPercent val="0"/>
          <c:showBubbleSize val="0"/>
        </c:dLbls>
        <c:gapWidth val="219"/>
        <c:overlap val="-27"/>
        <c:axId val="320861608"/>
        <c:axId val="320860432"/>
      </c:barChart>
      <c:catAx>
        <c:axId val="32086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60432"/>
        <c:crosses val="autoZero"/>
        <c:auto val="1"/>
        <c:lblAlgn val="ctr"/>
        <c:lblOffset val="100"/>
        <c:noMultiLvlLbl val="0"/>
      </c:catAx>
      <c:valAx>
        <c:axId val="320860432"/>
        <c:scaling>
          <c:orientation val="minMax"/>
        </c:scaling>
        <c:delete val="1"/>
        <c:axPos val="l"/>
        <c:numFmt formatCode="0.00%" sourceLinked="1"/>
        <c:majorTickMark val="none"/>
        <c:minorTickMark val="none"/>
        <c:tickLblPos val="nextTo"/>
        <c:crossAx val="320861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Tables!PivotTable10</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Distribution</a:t>
            </a:r>
            <a:r>
              <a:rPr lang="en-US" baseline="0">
                <a:latin typeface="Arial Narrow" panose="020B0606020202030204" pitchFamily="34" charset="0"/>
              </a:rPr>
              <a:t> of Product Ratings</a:t>
            </a:r>
            <a:endParaRPr lang="en-US">
              <a:latin typeface="Arial Narrow" panose="020B0606020202030204"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Tables'!$AA$10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Tables'!$Z$11:$Z$15</c:f>
              <c:strCache>
                <c:ptCount val="4"/>
                <c:pt idx="0">
                  <c:v>1-2</c:v>
                </c:pt>
                <c:pt idx="1">
                  <c:v>2.1-3</c:v>
                </c:pt>
                <c:pt idx="2">
                  <c:v>3.1-4</c:v>
                </c:pt>
                <c:pt idx="3">
                  <c:v>4.1-5</c:v>
                </c:pt>
              </c:strCache>
            </c:strRef>
          </c:cat>
          <c:val>
            <c:numRef>
              <c:f>'Pivot Tables'!$AA$11:$AA$15</c:f>
              <c:numCache>
                <c:formatCode>General</c:formatCode>
                <c:ptCount val="4"/>
                <c:pt idx="0">
                  <c:v>1</c:v>
                </c:pt>
                <c:pt idx="1">
                  <c:v>9</c:v>
                </c:pt>
                <c:pt idx="2">
                  <c:v>525</c:v>
                </c:pt>
                <c:pt idx="3">
                  <c:v>930</c:v>
                </c:pt>
              </c:numCache>
            </c:numRef>
          </c:val>
        </c:ser>
        <c:dLbls>
          <c:dLblPos val="outEnd"/>
          <c:showLegendKey val="0"/>
          <c:showVal val="1"/>
          <c:showCatName val="0"/>
          <c:showSerName val="0"/>
          <c:showPercent val="0"/>
          <c:showBubbleSize val="0"/>
        </c:dLbls>
        <c:gapWidth val="219"/>
        <c:axId val="320864352"/>
        <c:axId val="320859648"/>
      </c:barChart>
      <c:catAx>
        <c:axId val="32086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859648"/>
        <c:crosses val="autoZero"/>
        <c:auto val="1"/>
        <c:lblAlgn val="ctr"/>
        <c:lblOffset val="100"/>
        <c:noMultiLvlLbl val="0"/>
      </c:catAx>
      <c:valAx>
        <c:axId val="320859648"/>
        <c:scaling>
          <c:orientation val="minMax"/>
        </c:scaling>
        <c:delete val="1"/>
        <c:axPos val="b"/>
        <c:numFmt formatCode="General" sourceLinked="1"/>
        <c:majorTickMark val="none"/>
        <c:minorTickMark val="none"/>
        <c:tickLblPos val="nextTo"/>
        <c:crossAx val="320864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Narrow" panose="020B0606020202030204" pitchFamily="34" charset="0"/>
              </a:rPr>
              <a:t>Number of Unique Products per Price Range Bucket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s>
    <c:plotArea>
      <c:layout/>
      <c:pieChart>
        <c:varyColors val="1"/>
        <c:ser>
          <c:idx val="0"/>
          <c:order val="0"/>
          <c:tx>
            <c:strRef>
              <c:f>'Pivot Tables'!$AA$3</c:f>
              <c:strCache>
                <c:ptCount val="1"/>
                <c:pt idx="0">
                  <c:v>Total</c:v>
                </c:pt>
              </c:strCache>
            </c:strRef>
          </c:tx>
          <c:dPt>
            <c:idx val="0"/>
            <c:bubble3D val="0"/>
            <c:spPr>
              <a:solidFill>
                <a:schemeClr val="accent2"/>
              </a:solidFill>
              <a:ln>
                <a:noFill/>
              </a:ln>
              <a:effectLst/>
            </c:spPr>
          </c:dPt>
          <c:dPt>
            <c:idx val="1"/>
            <c:bubble3D val="0"/>
            <c:spPr>
              <a:solidFill>
                <a:schemeClr val="accent4"/>
              </a:solidFill>
              <a:ln>
                <a:noFill/>
              </a:ln>
              <a:effectLst/>
            </c:spPr>
          </c:dPt>
          <c:dPt>
            <c:idx val="2"/>
            <c:bubble3D val="0"/>
            <c:spPr>
              <a:solidFill>
                <a:schemeClr val="accent6"/>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Tables'!$Z$4:$Z$7</c:f>
              <c:strCache>
                <c:ptCount val="3"/>
                <c:pt idx="0">
                  <c:v>£200-£500</c:v>
                </c:pt>
                <c:pt idx="1">
                  <c:v>&lt;£200</c:v>
                </c:pt>
                <c:pt idx="2">
                  <c:v>&gt;£500</c:v>
                </c:pt>
              </c:strCache>
            </c:strRef>
          </c:cat>
          <c:val>
            <c:numRef>
              <c:f>'Pivot Tables'!$AA$4:$AA$7</c:f>
              <c:numCache>
                <c:formatCode>General</c:formatCode>
                <c:ptCount val="3"/>
                <c:pt idx="0">
                  <c:v>377</c:v>
                </c:pt>
                <c:pt idx="1">
                  <c:v>199</c:v>
                </c:pt>
                <c:pt idx="2">
                  <c:v>889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Tables!PivotTable14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aseline="0">
                <a:solidFill>
                  <a:sysClr val="windowText" lastClr="000000"/>
                </a:solidFill>
                <a:latin typeface="Arial Narrow" panose="020B0606020202030204" pitchFamily="34" charset="0"/>
              </a:rPr>
              <a:t>Top 5 Products in Terms of Rating and Number of Reviews Combined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Tables'!$AA$23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Tables'!$Z$24:$Z$30</c:f>
              <c:strCache>
                <c:ptCount val="6"/>
                <c:pt idx="0">
                  <c:v>B07KSMBL2H</c:v>
                </c:pt>
                <c:pt idx="1">
                  <c:v>B014I8SSD0</c:v>
                </c:pt>
                <c:pt idx="2">
                  <c:v>B014I8SX4Y</c:v>
                </c:pt>
                <c:pt idx="3">
                  <c:v>B01DEWVZ2C</c:v>
                </c:pt>
                <c:pt idx="4">
                  <c:v>B07GPXXNNG</c:v>
                </c:pt>
                <c:pt idx="5">
                  <c:v>B07GQD4K6L</c:v>
                </c:pt>
              </c:strCache>
            </c:strRef>
          </c:cat>
          <c:val>
            <c:numRef>
              <c:f>'Pivot Tables'!$AA$24:$AA$30</c:f>
              <c:numCache>
                <c:formatCode>#,###.00,,"M"</c:formatCode>
                <c:ptCount val="6"/>
                <c:pt idx="0">
                  <c:v>3757358</c:v>
                </c:pt>
                <c:pt idx="1">
                  <c:v>1878681.2000000002</c:v>
                </c:pt>
                <c:pt idx="2">
                  <c:v>1878681.2000000002</c:v>
                </c:pt>
                <c:pt idx="3">
                  <c:v>1579225.6999999997</c:v>
                </c:pt>
                <c:pt idx="4">
                  <c:v>1491223.2999999998</c:v>
                </c:pt>
                <c:pt idx="5">
                  <c:v>1491223.2999999998</c:v>
                </c:pt>
              </c:numCache>
            </c:numRef>
          </c:val>
        </c:ser>
        <c:dLbls>
          <c:dLblPos val="outEnd"/>
          <c:showLegendKey val="0"/>
          <c:showVal val="1"/>
          <c:showCatName val="0"/>
          <c:showSerName val="0"/>
          <c:showPercent val="0"/>
          <c:showBubbleSize val="0"/>
        </c:dLbls>
        <c:gapWidth val="219"/>
        <c:axId val="320861216"/>
        <c:axId val="282722800"/>
      </c:barChart>
      <c:catAx>
        <c:axId val="32086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22800"/>
        <c:crosses val="autoZero"/>
        <c:auto val="1"/>
        <c:lblAlgn val="ctr"/>
        <c:lblOffset val="100"/>
        <c:noMultiLvlLbl val="0"/>
      </c:catAx>
      <c:valAx>
        <c:axId val="282722800"/>
        <c:scaling>
          <c:orientation val="minMax"/>
        </c:scaling>
        <c:delete val="1"/>
        <c:axPos val="b"/>
        <c:numFmt formatCode="#,###.00,,&quot;M&quot;" sourceLinked="1"/>
        <c:majorTickMark val="none"/>
        <c:minorTickMark val="none"/>
        <c:tickLblPos val="nextTo"/>
        <c:crossAx val="320861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47626</xdr:colOff>
      <xdr:row>0</xdr:row>
      <xdr:rowOff>38100</xdr:rowOff>
    </xdr:from>
    <xdr:to>
      <xdr:col>12</xdr:col>
      <xdr:colOff>466726</xdr:colOff>
      <xdr:row>2</xdr:row>
      <xdr:rowOff>133350</xdr:rowOff>
    </xdr:to>
    <xdr:sp macro="" textlink="">
      <xdr:nvSpPr>
        <xdr:cNvPr id="2" name="Rectangle 1"/>
        <xdr:cNvSpPr/>
      </xdr:nvSpPr>
      <xdr:spPr>
        <a:xfrm>
          <a:off x="47626" y="38100"/>
          <a:ext cx="9563100" cy="4762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GB" sz="2400" b="0" i="1">
              <a:ln>
                <a:noFill/>
              </a:ln>
              <a:solidFill>
                <a:schemeClr val="bg1"/>
              </a:solidFill>
            </a:rPr>
            <a:t>Product Review Dashboard</a:t>
          </a:r>
        </a:p>
      </xdr:txBody>
    </xdr:sp>
    <xdr:clientData/>
  </xdr:twoCellAnchor>
  <xdr:twoCellAnchor>
    <xdr:from>
      <xdr:col>0</xdr:col>
      <xdr:colOff>28575</xdr:colOff>
      <xdr:row>2</xdr:row>
      <xdr:rowOff>133349</xdr:rowOff>
    </xdr:from>
    <xdr:to>
      <xdr:col>5</xdr:col>
      <xdr:colOff>609600</xdr:colOff>
      <xdr:row>14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752475</xdr:colOff>
      <xdr:row>14</xdr:row>
      <xdr:rowOff>95251</xdr:rowOff>
    </xdr:from>
    <xdr:to>
      <xdr:col>8</xdr:col>
      <xdr:colOff>342900</xdr:colOff>
      <xdr:row>24</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14</xdr:row>
      <xdr:rowOff>95250</xdr:rowOff>
    </xdr:from>
    <xdr:to>
      <xdr:col>3</xdr:col>
      <xdr:colOff>742951</xdr:colOff>
      <xdr:row>24</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333375</xdr:colOff>
      <xdr:row>14</xdr:row>
      <xdr:rowOff>76200</xdr:rowOff>
    </xdr:from>
    <xdr:to>
      <xdr:col>12</xdr:col>
      <xdr:colOff>447675</xdr:colOff>
      <xdr:row>24</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628650</xdr:colOff>
      <xdr:row>2</xdr:row>
      <xdr:rowOff>133350</xdr:rowOff>
    </xdr:from>
    <xdr:to>
      <xdr:col>12</xdr:col>
      <xdr:colOff>476250</xdr:colOff>
      <xdr:row>14</xdr:row>
      <xdr:rowOff>104775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41.392847685187" createdVersion="5" refreshedVersion="5" minRefreshableVersion="3" recordCount="1465">
  <cacheSource type="worksheet">
    <worksheetSource name="Table1"/>
  </cacheSource>
  <cacheFields count="18">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
      <sharedItems containsSemiMixedTypes="0" containsString="0" containsNumber="1" minValue="39" maxValue="77990"/>
    </cacheField>
    <cacheField name="actual_price" numFmtId="1">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acheField>
    <cacheField name="rating_count" numFmtId="165">
      <sharedItems containsString="0" containsBlank="1" containsNumber="1" containsInteger="1" minValue="2" maxValue="426973"/>
    </cacheField>
    <cacheField name="about_product" numFmtId="0">
      <sharedItems longText="1"/>
    </cacheField>
    <cacheField name="user_id" numFmtId="0">
      <sharedItems/>
    </cacheField>
    <cacheField name="user_name" numFmtId="0">
      <sharedItems/>
    </cacheField>
    <cacheField name="Column1" numFmtId="0">
      <sharedItems count="2">
        <s v="Yes"/>
        <s v="No"/>
      </sharedItems>
    </cacheField>
    <cacheField name="Price Bucket" numFmtId="0">
      <sharedItems count="3">
        <s v="£200-£500"/>
        <s v="&lt;£200"/>
        <s v="&gt;£500"/>
      </sharedItems>
    </cacheField>
    <cacheField name="Potential Revenue" numFmtId="165">
      <sharedItems containsSemiMixedTypes="0" containsString="0" containsNumber="1" minValue="999" maxValue="3451882164"/>
    </cacheField>
    <cacheField name="Rating Range" numFmtId="2">
      <sharedItems count="4">
        <s v="4.1-5"/>
        <s v="3.1-4"/>
        <s v="2.1-3"/>
        <s v="1-2"/>
      </sharedItems>
    </cacheField>
    <cacheField name="%Discount Bucket" numFmtId="10">
      <sharedItems/>
    </cacheField>
    <cacheField name="Review&lt;1000" numFmtId="2">
      <sharedItems count="2">
        <s v="0"/>
        <s v="1"/>
      </sharedItems>
    </cacheField>
    <cacheField name="RatingxReview" numFmtId="168">
      <sharedItems containsSemiMixedTypes="0" containsString="0" containsNumber="1" minValue="3" maxValue="1878681.200000000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65">
  <r>
    <x v="0"/>
    <x v="0"/>
    <x v="0"/>
    <n v="399"/>
    <x v="0"/>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26671631"/>
    <x v="0"/>
    <s v="61-70%"/>
    <x v="0"/>
    <n v="101929.8"/>
  </r>
  <r>
    <x v="1"/>
    <x v="1"/>
    <x v="0"/>
    <n v="199"/>
    <x v="1"/>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n v="15353906"/>
    <x v="1"/>
    <s v="41-50%"/>
    <x v="0"/>
    <n v="175976"/>
  </r>
  <r>
    <x v="2"/>
    <x v="2"/>
    <x v="0"/>
    <n v="199"/>
    <x v="2"/>
    <x v="2"/>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0"/>
    <x v="1"/>
    <n v="15055272"/>
    <x v="1"/>
    <s v="81-90%"/>
    <x v="0"/>
    <n v="30919.200000000001"/>
  </r>
  <r>
    <x v="3"/>
    <x v="3"/>
    <x v="0"/>
    <n v="329"/>
    <x v="3"/>
    <x v="3"/>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65959737"/>
    <x v="0"/>
    <s v="51-60%"/>
    <x v="0"/>
    <n v="396324.60000000003"/>
  </r>
  <r>
    <x v="4"/>
    <x v="4"/>
    <x v="0"/>
    <n v="154"/>
    <x v="4"/>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0"/>
    <x v="1"/>
    <n v="6745095"/>
    <x v="0"/>
    <s v="61-70%"/>
    <x v="0"/>
    <n v="71001"/>
  </r>
  <r>
    <x v="5"/>
    <x v="5"/>
    <x v="0"/>
    <n v="149"/>
    <x v="5"/>
    <x v="5"/>
    <n v="3.9"/>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0"/>
    <x v="1"/>
    <n v="24871000"/>
    <x v="1"/>
    <s v="81-90%"/>
    <x v="0"/>
    <n v="96996.9"/>
  </r>
  <r>
    <x v="6"/>
    <x v="6"/>
    <x v="0"/>
    <n v="176.63"/>
    <x v="6"/>
    <x v="6"/>
    <n v="4.099999999999999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0"/>
    <x v="1"/>
    <n v="7578812"/>
    <x v="0"/>
    <s v="61-70%"/>
    <x v="0"/>
    <n v="62270.799999999996"/>
  </r>
  <r>
    <x v="7"/>
    <x v="7"/>
    <x v="0"/>
    <n v="229"/>
    <x v="7"/>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
    <x v="0"/>
    <n v="9092889"/>
    <x v="0"/>
    <s v="21-30%"/>
    <x v="0"/>
    <n v="130767.29999999999"/>
  </r>
  <r>
    <x v="8"/>
    <x v="8"/>
    <x v="1"/>
    <n v="499"/>
    <x v="8"/>
    <x v="8"/>
    <n v="4.2"/>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0"/>
    <x v="0"/>
    <n v="179511309"/>
    <x v="0"/>
    <s v="41-50%"/>
    <x v="0"/>
    <n v="754702.20000000007"/>
  </r>
  <r>
    <x v="9"/>
    <x v="9"/>
    <x v="0"/>
    <n v="199"/>
    <x v="7"/>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n v="13154206"/>
    <x v="1"/>
    <s v="31-40%"/>
    <x v="0"/>
    <n v="175976"/>
  </r>
  <r>
    <x v="10"/>
    <x v="10"/>
    <x v="0"/>
    <n v="154"/>
    <x v="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0"/>
    <x v="1"/>
    <n v="4539549"/>
    <x v="0"/>
    <s v="51-60%"/>
    <x v="0"/>
    <n v="57581.299999999996"/>
  </r>
  <r>
    <x v="11"/>
    <x v="11"/>
    <x v="0"/>
    <n v="299"/>
    <x v="10"/>
    <x v="11"/>
    <n v="4.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75396037"/>
    <x v="0"/>
    <s v="61-70%"/>
    <x v="0"/>
    <n v="396324.60000000003"/>
  </r>
  <r>
    <x v="12"/>
    <x v="12"/>
    <x v="2"/>
    <n v="219"/>
    <x v="11"/>
    <x v="12"/>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0"/>
    <n v="298881100"/>
    <x v="0"/>
    <s v="61-70%"/>
    <x v="0"/>
    <n v="1878681.2000000002"/>
  </r>
  <r>
    <x v="13"/>
    <x v="13"/>
    <x v="0"/>
    <n v="350"/>
    <x v="12"/>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0"/>
    <x v="0"/>
    <n v="2033538"/>
    <x v="0"/>
    <s v="61-70%"/>
    <x v="0"/>
    <n v="9500.4"/>
  </r>
  <r>
    <x v="14"/>
    <x v="14"/>
    <x v="0"/>
    <n v="159"/>
    <x v="4"/>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0"/>
    <x v="1"/>
    <n v="1902432"/>
    <x v="0"/>
    <s v="51-60%"/>
    <x v="0"/>
    <n v="19548.8"/>
  </r>
  <r>
    <x v="15"/>
    <x v="15"/>
    <x v="0"/>
    <n v="349"/>
    <x v="4"/>
    <x v="14"/>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
    <x v="0"/>
    <n v="7484043"/>
    <x v="0"/>
    <s v="11-20%"/>
    <x v="0"/>
    <n v="82530.8"/>
  </r>
  <r>
    <x v="16"/>
    <x v="16"/>
    <x v="3"/>
    <n v="13999"/>
    <x v="13"/>
    <x v="15"/>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
    <x v="2"/>
    <n v="820967160"/>
    <x v="0"/>
    <s v="41-50%"/>
    <x v="0"/>
    <n v="137928"/>
  </r>
  <r>
    <x v="17"/>
    <x v="17"/>
    <x v="0"/>
    <n v="249"/>
    <x v="4"/>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0"/>
    <n v="17553606"/>
    <x v="1"/>
    <s v="31-40%"/>
    <x v="0"/>
    <n v="175976"/>
  </r>
  <r>
    <x v="18"/>
    <x v="18"/>
    <x v="0"/>
    <n v="199"/>
    <x v="6"/>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0"/>
    <x v="1"/>
    <n v="6509455"/>
    <x v="0"/>
    <s v="51-60%"/>
    <x v="0"/>
    <n v="53484.499999999993"/>
  </r>
  <r>
    <x v="19"/>
    <x v="19"/>
    <x v="3"/>
    <n v="13490"/>
    <x v="14"/>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
    <x v="2"/>
    <n v="263352240"/>
    <x v="0"/>
    <s v="31-40%"/>
    <x v="0"/>
    <n v="51496.799999999996"/>
  </r>
  <r>
    <x v="20"/>
    <x v="20"/>
    <x v="0"/>
    <n v="970"/>
    <x v="15"/>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
    <x v="2"/>
    <n v="1466185"/>
    <x v="0"/>
    <s v="41-50%"/>
    <x v="1"/>
    <n v="3667.5"/>
  </r>
  <r>
    <x v="21"/>
    <x v="21"/>
    <x v="2"/>
    <n v="279"/>
    <x v="6"/>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
    <x v="0"/>
    <n v="5470038"/>
    <x v="1"/>
    <s v="41-50%"/>
    <x v="0"/>
    <n v="40559.4"/>
  </r>
  <r>
    <x v="22"/>
    <x v="22"/>
    <x v="3"/>
    <n v="13490"/>
    <x v="16"/>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
    <x v="2"/>
    <n v="373247100"/>
    <x v="0"/>
    <s v="41-50%"/>
    <x v="0"/>
    <n v="70085.7"/>
  </r>
  <r>
    <x v="23"/>
    <x v="23"/>
    <x v="0"/>
    <n v="59"/>
    <x v="17"/>
    <x v="20"/>
    <n v="4"/>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1866222"/>
    <x v="1"/>
    <s v="61-70%"/>
    <x v="0"/>
    <n v="37512"/>
  </r>
  <r>
    <x v="24"/>
    <x v="24"/>
    <x v="3"/>
    <n v="11499"/>
    <x v="18"/>
    <x v="21"/>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1"/>
    <x v="2"/>
    <n v="94012970"/>
    <x v="0"/>
    <s v="41-50%"/>
    <x v="0"/>
    <n v="20222.899999999998"/>
  </r>
  <r>
    <x v="25"/>
    <x v="25"/>
    <x v="2"/>
    <n v="199"/>
    <x v="3"/>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0"/>
    <x v="1"/>
    <n v="8494947"/>
    <x v="0"/>
    <s v="71-80%"/>
    <x v="0"/>
    <n v="51042.6"/>
  </r>
  <r>
    <x v="26"/>
    <x v="26"/>
    <x v="3"/>
    <n v="14999"/>
    <x v="19"/>
    <x v="23"/>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
    <x v="2"/>
    <n v="697945101"/>
    <x v="0"/>
    <s v="21-30%"/>
    <x v="0"/>
    <n v="146575.80000000002"/>
  </r>
  <r>
    <x v="27"/>
    <x v="27"/>
    <x v="0"/>
    <n v="299"/>
    <x v="4"/>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1"/>
    <x v="0"/>
    <n v="1103634"/>
    <x v="1"/>
    <s v="21-30%"/>
    <x v="0"/>
    <n v="11064"/>
  </r>
  <r>
    <x v="28"/>
    <x v="28"/>
    <x v="0"/>
    <n v="970"/>
    <x v="20"/>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0"/>
    <x v="2"/>
    <n v="367816"/>
    <x v="0"/>
    <s v="51-60%"/>
    <x v="1"/>
    <n v="809.6"/>
  </r>
  <r>
    <x v="29"/>
    <x v="29"/>
    <x v="0"/>
    <n v="299"/>
    <x v="8"/>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0"/>
    <n v="20829150"/>
    <x v="0"/>
    <s v="61-70%"/>
    <x v="0"/>
    <n v="89655"/>
  </r>
  <r>
    <x v="30"/>
    <x v="30"/>
    <x v="0"/>
    <n v="199"/>
    <x v="21"/>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0"/>
    <x v="1"/>
    <n v="56232000"/>
    <x v="0"/>
    <s v="71-80%"/>
    <x v="0"/>
    <n v="337392"/>
  </r>
  <r>
    <x v="31"/>
    <x v="31"/>
    <x v="0"/>
    <n v="179"/>
    <x v="6"/>
    <x v="0"/>
    <n v="4"/>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0"/>
    <x v="1"/>
    <n v="965066"/>
    <x v="1"/>
    <s v="61-70%"/>
    <x v="0"/>
    <n v="7736"/>
  </r>
  <r>
    <x v="32"/>
    <x v="32"/>
    <x v="0"/>
    <n v="389"/>
    <x v="0"/>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0"/>
    <x v="0"/>
    <n v="1070426"/>
    <x v="0"/>
    <s v="61-70%"/>
    <x v="1"/>
    <n v="4188.2"/>
  </r>
  <r>
    <x v="33"/>
    <x v="33"/>
    <x v="0"/>
    <n v="599"/>
    <x v="22"/>
    <x v="26"/>
    <n v="4.3"/>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1"/>
    <x v="2"/>
    <n v="212645"/>
    <x v="0"/>
    <s v="0-10%"/>
    <x v="1"/>
    <n v="1526.5"/>
  </r>
  <r>
    <x v="34"/>
    <x v="34"/>
    <x v="0"/>
    <n v="199"/>
    <x v="8"/>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1"/>
    <n v="1073925"/>
    <x v="1"/>
    <s v="71-80%"/>
    <x v="0"/>
    <n v="4192.5"/>
  </r>
  <r>
    <x v="35"/>
    <x v="35"/>
    <x v="0"/>
    <n v="99"/>
    <x v="23"/>
    <x v="5"/>
    <n v="3.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0"/>
    <x v="1"/>
    <n v="16580500.859999999"/>
    <x v="1"/>
    <s v="81-90%"/>
    <x v="0"/>
    <n v="96996.9"/>
  </r>
  <r>
    <x v="36"/>
    <x v="36"/>
    <x v="0"/>
    <n v="899"/>
    <x v="24"/>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2"/>
    <n v="25748800"/>
    <x v="0"/>
    <s v="51-60%"/>
    <x v="0"/>
    <n v="59628.800000000003"/>
  </r>
  <r>
    <x v="37"/>
    <x v="37"/>
    <x v="0"/>
    <n v="199"/>
    <x v="8"/>
    <x v="27"/>
    <n v="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0"/>
    <x v="1"/>
    <n v="575424"/>
    <x v="1"/>
    <s v="71-80%"/>
    <x v="1"/>
    <n v="2304"/>
  </r>
  <r>
    <x v="38"/>
    <x v="38"/>
    <x v="3"/>
    <n v="32999"/>
    <x v="25"/>
    <x v="28"/>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1"/>
    <x v="2"/>
    <n v="335700702"/>
    <x v="0"/>
    <s v="21-30%"/>
    <x v="0"/>
    <n v="30651.600000000002"/>
  </r>
  <r>
    <x v="39"/>
    <x v="39"/>
    <x v="0"/>
    <n v="970"/>
    <x v="20"/>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0"/>
    <x v="2"/>
    <n v="923538"/>
    <x v="0"/>
    <s v="51-60%"/>
    <x v="1"/>
    <n v="1940.4"/>
  </r>
  <r>
    <x v="40"/>
    <x v="40"/>
    <x v="0"/>
    <n v="209"/>
    <x v="26"/>
    <x v="20"/>
    <n v="4.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0"/>
    <x v="0"/>
    <n v="74842465"/>
    <x v="0"/>
    <s v="61-70%"/>
    <x v="0"/>
    <n v="484591.5"/>
  </r>
  <r>
    <x v="41"/>
    <x v="41"/>
    <x v="3"/>
    <n v="19999"/>
    <x v="27"/>
    <x v="1"/>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1"/>
    <x v="2"/>
    <n v="950257849"/>
    <x v="0"/>
    <s v="41-50%"/>
    <x v="0"/>
    <n v="116749.29999999999"/>
  </r>
  <r>
    <x v="42"/>
    <x v="42"/>
    <x v="0"/>
    <n v="399"/>
    <x v="0"/>
    <x v="0"/>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26671631"/>
    <x v="0"/>
    <s v="61-70%"/>
    <x v="0"/>
    <n v="101929.8"/>
  </r>
  <r>
    <x v="43"/>
    <x v="43"/>
    <x v="1"/>
    <n v="999"/>
    <x v="28"/>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1"/>
    <x v="2"/>
    <n v="19336707"/>
    <x v="0"/>
    <s v="31-40%"/>
    <x v="0"/>
    <n v="51999.9"/>
  </r>
  <r>
    <x v="44"/>
    <x v="44"/>
    <x v="0"/>
    <n v="59"/>
    <x v="17"/>
    <x v="20"/>
    <n v="4"/>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1866222"/>
    <x v="1"/>
    <s v="61-70%"/>
    <x v="0"/>
    <n v="37512"/>
  </r>
  <r>
    <x v="45"/>
    <x v="45"/>
    <x v="0"/>
    <n v="333"/>
    <x v="8"/>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0"/>
    <x v="0"/>
    <n v="9782208"/>
    <x v="1"/>
    <s v="61-70%"/>
    <x v="0"/>
    <n v="32313.599999999999"/>
  </r>
  <r>
    <x v="46"/>
    <x v="46"/>
    <x v="1"/>
    <n v="507"/>
    <x v="29"/>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0"/>
    <x v="2"/>
    <n v="9822248"/>
    <x v="0"/>
    <s v="51-60%"/>
    <x v="0"/>
    <n v="33337.1"/>
  </r>
  <r>
    <x v="47"/>
    <x v="47"/>
    <x v="2"/>
    <n v="309"/>
    <x v="30"/>
    <x v="31"/>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
    <x v="0"/>
    <n v="202812175"/>
    <x v="0"/>
    <s v="31-40%"/>
    <x v="0"/>
    <n v="1878681.2000000002"/>
  </r>
  <r>
    <x v="48"/>
    <x v="48"/>
    <x v="4"/>
    <n v="399"/>
    <x v="8"/>
    <x v="13"/>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0"/>
    <x v="0"/>
    <n v="492507"/>
    <x v="1"/>
    <s v="51-60%"/>
    <x v="1"/>
    <n v="1774.8"/>
  </r>
  <r>
    <x v="49"/>
    <x v="49"/>
    <x v="0"/>
    <n v="199"/>
    <x v="31"/>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0"/>
    <x v="1"/>
    <n v="36575025"/>
    <x v="0"/>
    <s v="41-50%"/>
    <x v="0"/>
    <n v="388899"/>
  </r>
  <r>
    <x v="50"/>
    <x v="50"/>
    <x v="1"/>
    <n v="1199"/>
    <x v="32"/>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
    <x v="2"/>
    <n v="54491220"/>
    <x v="0"/>
    <s v="41-50%"/>
    <x v="0"/>
    <n v="109032.00000000001"/>
  </r>
  <r>
    <x v="51"/>
    <x v="51"/>
    <x v="0"/>
    <n v="179"/>
    <x v="33"/>
    <x v="0"/>
    <n v="4.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0"/>
    <x v="1"/>
    <n v="46297500"/>
    <x v="0"/>
    <s v="61-70%"/>
    <x v="0"/>
    <n v="388899"/>
  </r>
  <r>
    <x v="52"/>
    <x v="52"/>
    <x v="0"/>
    <n v="799"/>
    <x v="34"/>
    <x v="33"/>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0"/>
    <x v="2"/>
    <n v="17194800"/>
    <x v="0"/>
    <s v="61-70%"/>
    <x v="0"/>
    <n v="35208.400000000001"/>
  </r>
  <r>
    <x v="53"/>
    <x v="53"/>
    <x v="5"/>
    <n v="6999"/>
    <x v="35"/>
    <x v="18"/>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1"/>
    <x v="2"/>
    <n v="52034997"/>
    <x v="0"/>
    <s v="41-50%"/>
    <x v="0"/>
    <n v="16812.600000000002"/>
  </r>
  <r>
    <x v="54"/>
    <x v="54"/>
    <x v="0"/>
    <n v="199"/>
    <x v="1"/>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1"/>
    <x v="1"/>
    <n v="109586"/>
    <x v="0"/>
    <s v="41-50%"/>
    <x v="1"/>
    <n v="1287.3999999999999"/>
  </r>
  <r>
    <x v="55"/>
    <x v="55"/>
    <x v="4"/>
    <n v="230"/>
    <x v="6"/>
    <x v="34"/>
    <n v="3.7"/>
    <n v="296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0"/>
    <x v="0"/>
    <n v="1477040"/>
    <x v="1"/>
    <s v="51-60%"/>
    <x v="0"/>
    <n v="10952"/>
  </r>
  <r>
    <x v="56"/>
    <x v="56"/>
    <x v="1"/>
    <n v="649"/>
    <x v="36"/>
    <x v="34"/>
    <n v="4.2"/>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0"/>
    <x v="2"/>
    <n v="251387709"/>
    <x v="0"/>
    <s v="51-60%"/>
    <x v="0"/>
    <n v="754702.20000000007"/>
  </r>
  <r>
    <x v="57"/>
    <x v="57"/>
    <x v="3"/>
    <n v="15999"/>
    <x v="37"/>
    <x v="35"/>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
    <x v="2"/>
    <n v="767743101"/>
    <x v="0"/>
    <s v="21-30%"/>
    <x v="0"/>
    <n v="146575.80000000002"/>
  </r>
  <r>
    <x v="58"/>
    <x v="58"/>
    <x v="0"/>
    <n v="348"/>
    <x v="38"/>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0"/>
    <x v="0"/>
    <n v="983344"/>
    <x v="0"/>
    <s v="71-80%"/>
    <x v="1"/>
    <n v="2755.2000000000003"/>
  </r>
  <r>
    <x v="59"/>
    <x v="59"/>
    <x v="0"/>
    <n v="154"/>
    <x v="1"/>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0"/>
    <x v="1"/>
    <n v="2465336"/>
    <x v="0"/>
    <s v="51-60%"/>
    <x v="0"/>
    <n v="30375.199999999997"/>
  </r>
  <r>
    <x v="60"/>
    <x v="60"/>
    <x v="4"/>
    <n v="179"/>
    <x v="10"/>
    <x v="38"/>
    <n v="3.7"/>
    <n v="2201"/>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0"/>
    <x v="1"/>
    <n v="1758599"/>
    <x v="1"/>
    <s v="71-80%"/>
    <x v="0"/>
    <n v="8143.7000000000007"/>
  </r>
  <r>
    <x v="61"/>
    <x v="61"/>
    <x v="3"/>
    <n v="32990"/>
    <x v="39"/>
    <x v="39"/>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1"/>
    <x v="2"/>
    <n v="340521100"/>
    <x v="0"/>
    <s v="31-40%"/>
    <x v="0"/>
    <n v="30568.699999999997"/>
  </r>
  <r>
    <x v="62"/>
    <x v="62"/>
    <x v="0"/>
    <n v="139"/>
    <x v="8"/>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0"/>
    <x v="1"/>
    <n v="1311687"/>
    <x v="1"/>
    <s v="81-90%"/>
    <x v="0"/>
    <n v="5252"/>
  </r>
  <r>
    <x v="63"/>
    <x v="63"/>
    <x v="0"/>
    <n v="329"/>
    <x v="40"/>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0"/>
    <x v="0"/>
    <n v="25135370"/>
    <x v="0"/>
    <s v="61-70%"/>
    <x v="0"/>
    <n v="124933.20000000001"/>
  </r>
  <r>
    <x v="64"/>
    <x v="64"/>
    <x v="3"/>
    <n v="13999"/>
    <x v="13"/>
    <x v="15"/>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1"/>
    <x v="2"/>
    <n v="1130904762"/>
    <x v="0"/>
    <s v="41-50%"/>
    <x v="0"/>
    <n v="189999.6"/>
  </r>
  <r>
    <x v="65"/>
    <x v="65"/>
    <x v="2"/>
    <n v="309"/>
    <x v="41"/>
    <x v="38"/>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0"/>
    <n v="597762200"/>
    <x v="0"/>
    <s v="71-80%"/>
    <x v="0"/>
    <n v="1878681.2000000002"/>
  </r>
  <r>
    <x v="66"/>
    <x v="66"/>
    <x v="0"/>
    <n v="263"/>
    <x v="3"/>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0"/>
    <x v="0"/>
    <n v="314550"/>
    <x v="0"/>
    <s v="61-70%"/>
    <x v="1"/>
    <n v="1844.9999999999998"/>
  </r>
  <r>
    <x v="67"/>
    <x v="67"/>
    <x v="5"/>
    <n v="7999"/>
    <x v="42"/>
    <x v="41"/>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1"/>
    <x v="2"/>
    <n v="6850430"/>
    <x v="0"/>
    <s v="41-50%"/>
    <x v="1"/>
    <n v="1965.1"/>
  </r>
  <r>
    <x v="68"/>
    <x v="68"/>
    <x v="6"/>
    <n v="1599"/>
    <x v="43"/>
    <x v="41"/>
    <n v="4.2"/>
    <n v="272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1"/>
    <x v="2"/>
    <n v="8178273"/>
    <x v="0"/>
    <s v="41-50%"/>
    <x v="0"/>
    <n v="11453.4"/>
  </r>
  <r>
    <x v="69"/>
    <x v="69"/>
    <x v="0"/>
    <n v="219"/>
    <x v="11"/>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0"/>
    <x v="0"/>
    <n v="14037100"/>
    <x v="0"/>
    <s v="61-70%"/>
    <x v="0"/>
    <n v="86227.9"/>
  </r>
  <r>
    <x v="70"/>
    <x v="70"/>
    <x v="0"/>
    <n v="349"/>
    <x v="12"/>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0"/>
    <x v="0"/>
    <n v="133951"/>
    <x v="0"/>
    <s v="61-70%"/>
    <x v="1"/>
    <n v="670.5"/>
  </r>
  <r>
    <x v="71"/>
    <x v="71"/>
    <x v="0"/>
    <n v="349"/>
    <x v="22"/>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1"/>
    <x v="0"/>
    <n v="125790"/>
    <x v="0"/>
    <s v="41-50%"/>
    <x v="1"/>
    <n v="860.99999999999989"/>
  </r>
  <r>
    <x v="72"/>
    <x v="72"/>
    <x v="3"/>
    <n v="26999"/>
    <x v="44"/>
    <x v="42"/>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1"/>
    <x v="2"/>
    <n v="1945188762"/>
    <x v="0"/>
    <s v="31-40%"/>
    <x v="0"/>
    <n v="189999.6"/>
  </r>
  <r>
    <x v="73"/>
    <x v="73"/>
    <x v="0"/>
    <n v="115"/>
    <x v="6"/>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1"/>
    <n v="3858268"/>
    <x v="1"/>
    <s v="71-80%"/>
    <x v="0"/>
    <n v="30928"/>
  </r>
  <r>
    <x v="74"/>
    <x v="74"/>
    <x v="0"/>
    <n v="399"/>
    <x v="8"/>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0"/>
    <x v="0"/>
    <n v="1778220"/>
    <x v="0"/>
    <s v="51-60%"/>
    <x v="0"/>
    <n v="7297.9999999999991"/>
  </r>
  <r>
    <x v="75"/>
    <x v="75"/>
    <x v="0"/>
    <n v="199"/>
    <x v="6"/>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0"/>
    <x v="1"/>
    <n v="300398"/>
    <x v="0"/>
    <s v="51-60%"/>
    <x v="1"/>
    <n v="2468.1999999999998"/>
  </r>
  <r>
    <x v="76"/>
    <x v="76"/>
    <x v="0"/>
    <n v="179"/>
    <x v="4"/>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1"/>
    <n v="567777"/>
    <x v="1"/>
    <s v="51-60%"/>
    <x v="0"/>
    <n v="5692"/>
  </r>
  <r>
    <x v="77"/>
    <x v="77"/>
    <x v="3"/>
    <n v="10901"/>
    <x v="45"/>
    <x v="6"/>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0"/>
    <x v="2"/>
    <n v="12334020"/>
    <x v="0"/>
    <s v="61-70%"/>
    <x v="1"/>
    <n v="1631.8"/>
  </r>
  <r>
    <x v="78"/>
    <x v="78"/>
    <x v="0"/>
    <n v="209"/>
    <x v="6"/>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0"/>
    <x v="0"/>
    <n v="267464"/>
    <x v="1"/>
    <s v="51-60%"/>
    <x v="1"/>
    <n v="2090.4"/>
  </r>
  <r>
    <x v="79"/>
    <x v="79"/>
    <x v="4"/>
    <n v="1434"/>
    <x v="46"/>
    <x v="0"/>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0"/>
    <x v="2"/>
    <n v="127968"/>
    <x v="1"/>
    <s v="61-70%"/>
    <x v="1"/>
    <n v="128"/>
  </r>
  <r>
    <x v="80"/>
    <x v="80"/>
    <x v="0"/>
    <n v="399"/>
    <x v="0"/>
    <x v="0"/>
    <n v="4.2"/>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26671631"/>
    <x v="0"/>
    <s v="61-70%"/>
    <x v="0"/>
    <n v="101929.8"/>
  </r>
  <r>
    <x v="81"/>
    <x v="81"/>
    <x v="0"/>
    <n v="139"/>
    <x v="47"/>
    <x v="15"/>
    <n v="4"/>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1"/>
    <x v="1"/>
    <n v="2335122"/>
    <x v="1"/>
    <s v="41-50%"/>
    <x v="0"/>
    <n v="37512"/>
  </r>
  <r>
    <x v="82"/>
    <x v="82"/>
    <x v="3"/>
    <n v="7299"/>
    <x v="48"/>
    <x v="33"/>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0"/>
    <x v="2"/>
    <n v="17250750"/>
    <x v="1"/>
    <s v="61-70%"/>
    <x v="1"/>
    <n v="3066.7999999999997"/>
  </r>
  <r>
    <x v="83"/>
    <x v="83"/>
    <x v="0"/>
    <n v="299"/>
    <x v="10"/>
    <x v="11"/>
    <n v="4.400000000000000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0"/>
    <x v="0"/>
    <n v="23004009"/>
    <x v="0"/>
    <s v="61-70%"/>
    <x v="0"/>
    <n v="126680.40000000001"/>
  </r>
  <r>
    <x v="84"/>
    <x v="84"/>
    <x v="0"/>
    <n v="325"/>
    <x v="4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0"/>
    <x v="0"/>
    <n v="13738224"/>
    <x v="0"/>
    <s v="71-80%"/>
    <x v="0"/>
    <n v="44419.200000000004"/>
  </r>
  <r>
    <x v="85"/>
    <x v="85"/>
    <x v="3"/>
    <n v="29999"/>
    <x v="50"/>
    <x v="23"/>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1"/>
    <x v="2"/>
    <n v="291912702"/>
    <x v="0"/>
    <s v="21-30%"/>
    <x v="0"/>
    <n v="30651.600000000002"/>
  </r>
  <r>
    <x v="86"/>
    <x v="86"/>
    <x v="3"/>
    <n v="27999"/>
    <x v="51"/>
    <x v="44"/>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1"/>
    <x v="2"/>
    <n v="192775970"/>
    <x v="0"/>
    <s v="31-40%"/>
    <x v="0"/>
    <n v="20222.899999999998"/>
  </r>
  <r>
    <x v="87"/>
    <x v="87"/>
    <x v="3"/>
    <n v="30990"/>
    <x v="52"/>
    <x v="19"/>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1"/>
    <x v="2"/>
    <n v="376066100"/>
    <x v="0"/>
    <s v="41-50%"/>
    <x v="0"/>
    <n v="30568.699999999997"/>
  </r>
  <r>
    <x v="88"/>
    <x v="88"/>
    <x v="0"/>
    <n v="199"/>
    <x v="8"/>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0"/>
    <x v="1"/>
    <n v="126873"/>
    <x v="0"/>
    <s v="71-80%"/>
    <x v="1"/>
    <n v="571.5"/>
  </r>
  <r>
    <x v="89"/>
    <x v="89"/>
    <x v="0"/>
    <n v="649"/>
    <x v="20"/>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2"/>
    <n v="48513731"/>
    <x v="0"/>
    <s v="61-70%"/>
    <x v="0"/>
    <n v="101929.8"/>
  </r>
  <r>
    <x v="90"/>
    <x v="90"/>
    <x v="1"/>
    <n v="269"/>
    <x v="53"/>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0"/>
    <x v="0"/>
    <n v="8107200"/>
    <x v="1"/>
    <s v="61-70%"/>
    <x v="0"/>
    <n v="36482.400000000001"/>
  </r>
  <r>
    <x v="91"/>
    <x v="91"/>
    <x v="3"/>
    <n v="24999"/>
    <x v="54"/>
    <x v="47"/>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
    <x v="2"/>
    <n v="1116733101"/>
    <x v="0"/>
    <s v="21-30%"/>
    <x v="0"/>
    <n v="146575.80000000002"/>
  </r>
  <r>
    <x v="92"/>
    <x v="92"/>
    <x v="0"/>
    <n v="299"/>
    <x v="3"/>
    <x v="48"/>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65959737"/>
    <x v="0"/>
    <s v="51-60%"/>
    <x v="0"/>
    <n v="396324.60000000003"/>
  </r>
  <r>
    <x v="93"/>
    <x v="93"/>
    <x v="0"/>
    <n v="199"/>
    <x v="8"/>
    <x v="27"/>
    <n v="4.099999999999999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0"/>
    <x v="1"/>
    <n v="424575"/>
    <x v="0"/>
    <s v="71-80%"/>
    <x v="1"/>
    <n v="1742.4999999999998"/>
  </r>
  <r>
    <x v="94"/>
    <x v="94"/>
    <x v="3"/>
    <n v="18990"/>
    <x v="51"/>
    <x v="34"/>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0"/>
    <x v="2"/>
    <n v="272952410"/>
    <x v="0"/>
    <s v="51-60%"/>
    <x v="0"/>
    <n v="27967.800000000003"/>
  </r>
  <r>
    <x v="95"/>
    <x v="95"/>
    <x v="1"/>
    <n v="290"/>
    <x v="1"/>
    <x v="49"/>
    <n v="3.7"/>
    <n v="1977"/>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1"/>
    <x v="0"/>
    <n v="689973"/>
    <x v="1"/>
    <s v="11-20%"/>
    <x v="0"/>
    <n v="7314.9000000000005"/>
  </r>
  <r>
    <x v="96"/>
    <x v="96"/>
    <x v="4"/>
    <n v="249"/>
    <x v="10"/>
    <x v="12"/>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0"/>
    <x v="0"/>
    <n v="862121"/>
    <x v="1"/>
    <s v="61-70%"/>
    <x v="0"/>
    <n v="4100.2"/>
  </r>
  <r>
    <x v="97"/>
    <x v="97"/>
    <x v="0"/>
    <n v="345"/>
    <x v="8"/>
    <x v="6"/>
    <n v="3.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0"/>
    <x v="0"/>
    <n v="1095903"/>
    <x v="1"/>
    <s v="61-70%"/>
    <x v="0"/>
    <n v="4058.9"/>
  </r>
  <r>
    <x v="98"/>
    <x v="98"/>
    <x v="1"/>
    <n v="1099"/>
    <x v="2"/>
    <x v="21"/>
    <n v="4.5"/>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
    <x v="2"/>
    <n v="42575580"/>
    <x v="0"/>
    <s v="41-50%"/>
    <x v="0"/>
    <n v="100890"/>
  </r>
  <r>
    <x v="99"/>
    <x v="99"/>
    <x v="0"/>
    <n v="719"/>
    <x v="38"/>
    <x v="50"/>
    <n v="4.099999999999999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0"/>
    <x v="2"/>
    <n v="1566455"/>
    <x v="0"/>
    <s v="51-60%"/>
    <x v="0"/>
    <n v="4284.5"/>
  </r>
  <r>
    <x v="100"/>
    <x v="100"/>
    <x v="4"/>
    <n v="349"/>
    <x v="38"/>
    <x v="36"/>
    <n v="4.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0"/>
    <x v="0"/>
    <n v="6213355"/>
    <x v="0"/>
    <s v="71-80%"/>
    <x v="0"/>
    <n v="17823.5"/>
  </r>
  <r>
    <x v="101"/>
    <x v="101"/>
    <x v="0"/>
    <n v="849"/>
    <x v="55"/>
    <x v="3"/>
    <n v="4.3"/>
    <n v="6547"/>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0"/>
    <x v="2"/>
    <n v="11843523"/>
    <x v="0"/>
    <s v="51-60%"/>
    <x v="0"/>
    <n v="28152.1"/>
  </r>
  <r>
    <x v="102"/>
    <x v="102"/>
    <x v="4"/>
    <n v="299"/>
    <x v="12"/>
    <x v="29"/>
    <n v="4"/>
    <n v="1588"/>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0"/>
    <x v="0"/>
    <n v="1427612"/>
    <x v="1"/>
    <s v="61-70%"/>
    <x v="0"/>
    <n v="6352"/>
  </r>
  <r>
    <x v="103"/>
    <x v="103"/>
    <x v="3"/>
    <n v="21999"/>
    <x v="56"/>
    <x v="35"/>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
    <x v="2"/>
    <n v="985167160"/>
    <x v="0"/>
    <s v="21-30%"/>
    <x v="0"/>
    <n v="137928"/>
  </r>
  <r>
    <x v="104"/>
    <x v="104"/>
    <x v="0"/>
    <n v="349"/>
    <x v="8"/>
    <x v="6"/>
    <n v="4.2"/>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0"/>
    <x v="0"/>
    <n v="13106880"/>
    <x v="0"/>
    <s v="61-70%"/>
    <x v="0"/>
    <n v="55104"/>
  </r>
  <r>
    <x v="105"/>
    <x v="105"/>
    <x v="0"/>
    <n v="399"/>
    <x v="8"/>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0"/>
    <n v="2803194"/>
    <x v="0"/>
    <s v="51-60%"/>
    <x v="0"/>
    <n v="12065.8"/>
  </r>
  <r>
    <x v="106"/>
    <x v="106"/>
    <x v="0"/>
    <n v="449"/>
    <x v="49"/>
    <x v="6"/>
    <n v="4.2"/>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31525431"/>
    <x v="0"/>
    <s v="61-70%"/>
    <x v="0"/>
    <n v="101929.8"/>
  </r>
  <r>
    <x v="107"/>
    <x v="107"/>
    <x v="0"/>
    <n v="299"/>
    <x v="8"/>
    <x v="20"/>
    <n v="4.3"/>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0"/>
    <x v="0"/>
    <n v="765234"/>
    <x v="0"/>
    <s v="61-70%"/>
    <x v="1"/>
    <n v="3293.7999999999997"/>
  </r>
  <r>
    <x v="108"/>
    <x v="108"/>
    <x v="3"/>
    <n v="37999"/>
    <x v="57"/>
    <x v="2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1"/>
    <x v="2"/>
    <n v="233155000"/>
    <x v="0"/>
    <s v="41-50%"/>
    <x v="0"/>
    <n v="15424.099999999999"/>
  </r>
  <r>
    <x v="109"/>
    <x v="109"/>
    <x v="0"/>
    <n v="99"/>
    <x v="53"/>
    <x v="51"/>
    <n v="3.9"/>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0"/>
    <x v="1"/>
    <n v="19896800"/>
    <x v="1"/>
    <s v="81-90%"/>
    <x v="0"/>
    <n v="96996.9"/>
  </r>
  <r>
    <x v="110"/>
    <x v="110"/>
    <x v="5"/>
    <n v="7390"/>
    <x v="58"/>
    <x v="11"/>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0"/>
    <x v="2"/>
    <n v="51620000"/>
    <x v="0"/>
    <s v="61-70%"/>
    <x v="0"/>
    <n v="10582.099999999999"/>
  </r>
  <r>
    <x v="111"/>
    <x v="111"/>
    <x v="0"/>
    <n v="273.10000000000002"/>
    <x v="8"/>
    <x v="25"/>
    <n v="4.3"/>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0"/>
    <n v="20829150"/>
    <x v="0"/>
    <s v="71-80%"/>
    <x v="0"/>
    <n v="89655"/>
  </r>
  <r>
    <x v="112"/>
    <x v="112"/>
    <x v="3"/>
    <n v="15990"/>
    <x v="59"/>
    <x v="9"/>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1"/>
    <x v="2"/>
    <n v="24829650"/>
    <x v="0"/>
    <s v="31-40%"/>
    <x v="0"/>
    <n v="4450.5"/>
  </r>
  <r>
    <x v="113"/>
    <x v="113"/>
    <x v="0"/>
    <n v="399"/>
    <x v="8"/>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0"/>
    <x v="0"/>
    <n v="1778220"/>
    <x v="0"/>
    <s v="51-60%"/>
    <x v="0"/>
    <n v="7297.9999999999991"/>
  </r>
  <r>
    <x v="114"/>
    <x v="114"/>
    <x v="4"/>
    <n v="399"/>
    <x v="20"/>
    <x v="27"/>
    <n v="4.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0"/>
    <x v="0"/>
    <n v="1009495"/>
    <x v="0"/>
    <s v="71-80%"/>
    <x v="1"/>
    <n v="2272.5"/>
  </r>
  <r>
    <x v="115"/>
    <x v="115"/>
    <x v="0"/>
    <n v="210"/>
    <x v="4"/>
    <x v="41"/>
    <n v="4.099999999999999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1"/>
    <x v="0"/>
    <n v="685083"/>
    <x v="0"/>
    <s v="41-50%"/>
    <x v="0"/>
    <n v="7039.7"/>
  </r>
  <r>
    <x v="116"/>
    <x v="116"/>
    <x v="4"/>
    <n v="1299"/>
    <x v="20"/>
    <x v="31"/>
    <n v="3.6"/>
    <n v="59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1"/>
    <x v="2"/>
    <n v="1179410"/>
    <x v="1"/>
    <s v="31-40%"/>
    <x v="1"/>
    <n v="2124"/>
  </r>
  <r>
    <x v="117"/>
    <x v="117"/>
    <x v="0"/>
    <n v="347"/>
    <x v="8"/>
    <x v="6"/>
    <n v="3.5"/>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0"/>
    <x v="0"/>
    <n v="1119879"/>
    <x v="1"/>
    <s v="61-70%"/>
    <x v="0"/>
    <n v="3923.5"/>
  </r>
  <r>
    <x v="118"/>
    <x v="118"/>
    <x v="0"/>
    <n v="149"/>
    <x v="8"/>
    <x v="5"/>
    <n v="4"/>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0"/>
    <x v="1"/>
    <n v="1311687"/>
    <x v="1"/>
    <s v="81-90%"/>
    <x v="0"/>
    <n v="5252"/>
  </r>
  <r>
    <x v="119"/>
    <x v="119"/>
    <x v="0"/>
    <n v="228"/>
    <x v="12"/>
    <x v="43"/>
    <n v="3.8"/>
    <n v="132"/>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0"/>
    <x v="0"/>
    <n v="118668"/>
    <x v="1"/>
    <s v="71-80%"/>
    <x v="1"/>
    <n v="501.59999999999997"/>
  </r>
  <r>
    <x v="120"/>
    <x v="120"/>
    <x v="0"/>
    <n v="1599"/>
    <x v="20"/>
    <x v="52"/>
    <n v="4.4000000000000004"/>
    <n v="1951"/>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1"/>
    <x v="2"/>
    <n v="3900049"/>
    <x v="0"/>
    <s v="11-20%"/>
    <x v="0"/>
    <n v="8584.4000000000015"/>
  </r>
  <r>
    <x v="121"/>
    <x v="121"/>
    <x v="4"/>
    <n v="1499"/>
    <x v="46"/>
    <x v="11"/>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0"/>
    <x v="2"/>
    <n v="147963"/>
    <x v="1"/>
    <s v="61-70%"/>
    <x v="1"/>
    <n v="136.9"/>
  </r>
  <r>
    <x v="122"/>
    <x v="122"/>
    <x v="3"/>
    <n v="8499"/>
    <x v="60"/>
    <x v="41"/>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1"/>
    <x v="2"/>
    <n v="9471408"/>
    <x v="0"/>
    <s v="41-50%"/>
    <x v="1"/>
    <n v="2545.6"/>
  </r>
  <r>
    <x v="123"/>
    <x v="123"/>
    <x v="3"/>
    <n v="20990"/>
    <x v="61"/>
    <x v="3"/>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0"/>
    <x v="2"/>
    <n v="56642410"/>
    <x v="0"/>
    <s v="51-60%"/>
    <x v="0"/>
    <n v="5161.8999999999996"/>
  </r>
  <r>
    <x v="124"/>
    <x v="124"/>
    <x v="3"/>
    <n v="32999"/>
    <x v="62"/>
    <x v="35"/>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1"/>
    <x v="2"/>
    <n v="2035664762"/>
    <x v="0"/>
    <s v="21-30%"/>
    <x v="0"/>
    <n v="189999.6"/>
  </r>
  <r>
    <x v="125"/>
    <x v="125"/>
    <x v="2"/>
    <n v="799"/>
    <x v="63"/>
    <x v="3"/>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0"/>
    <x v="2"/>
    <n v="48684600"/>
    <x v="0"/>
    <s v="51-60%"/>
    <x v="0"/>
    <n v="117415.79999999999"/>
  </r>
  <r>
    <x v="126"/>
    <x v="126"/>
    <x v="2"/>
    <n v="229"/>
    <x v="64"/>
    <x v="33"/>
    <n v="4.3"/>
    <n v="1283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0"/>
    <x v="0"/>
    <n v="7636825"/>
    <x v="0"/>
    <s v="61-70%"/>
    <x v="0"/>
    <n v="55190.5"/>
  </r>
  <r>
    <x v="127"/>
    <x v="127"/>
    <x v="3"/>
    <n v="9999"/>
    <x v="65"/>
    <x v="0"/>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0"/>
    <x v="2"/>
    <n v="35519310"/>
    <x v="0"/>
    <s v="61-70%"/>
    <x v="0"/>
    <n v="5329.8"/>
  </r>
  <r>
    <x v="128"/>
    <x v="128"/>
    <x v="4"/>
    <n v="349"/>
    <x v="22"/>
    <x v="21"/>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
    <x v="0"/>
    <n v="170116"/>
    <x v="0"/>
    <s v="41-50%"/>
    <x v="1"/>
    <n v="1192.8"/>
  </r>
  <r>
    <x v="129"/>
    <x v="129"/>
    <x v="7"/>
    <n v="489"/>
    <x v="66"/>
    <x v="53"/>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0"/>
    <x v="0"/>
    <n v="83445600"/>
    <x v="0"/>
    <s v="51-60%"/>
    <x v="0"/>
    <n v="305967.2"/>
  </r>
  <r>
    <x v="130"/>
    <x v="130"/>
    <x v="3"/>
    <n v="23999"/>
    <x v="67"/>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1"/>
    <x v="2"/>
    <n v="164557970"/>
    <x v="0"/>
    <s v="31-40%"/>
    <x v="0"/>
    <n v="20222.899999999998"/>
  </r>
  <r>
    <x v="131"/>
    <x v="131"/>
    <x v="0"/>
    <n v="399"/>
    <x v="8"/>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0"/>
    <n v="2803194"/>
    <x v="0"/>
    <s v="51-60%"/>
    <x v="0"/>
    <n v="12065.8"/>
  </r>
  <r>
    <x v="132"/>
    <x v="132"/>
    <x v="8"/>
    <n v="349"/>
    <x v="49"/>
    <x v="25"/>
    <n v="4"/>
    <n v="329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0"/>
    <x v="0"/>
    <n v="4280205"/>
    <x v="1"/>
    <s v="71-80%"/>
    <x v="0"/>
    <n v="13180"/>
  </r>
  <r>
    <x v="133"/>
    <x v="133"/>
    <x v="0"/>
    <n v="179"/>
    <x v="7"/>
    <x v="54"/>
    <n v="3.9"/>
    <n v="81"/>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
    <x v="1"/>
    <n v="24219"/>
    <x v="1"/>
    <s v="31-40%"/>
    <x v="1"/>
    <n v="315.89999999999998"/>
  </r>
  <r>
    <x v="134"/>
    <x v="134"/>
    <x v="0"/>
    <n v="689"/>
    <x v="68"/>
    <x v="34"/>
    <n v="4.2"/>
    <n v="42301"/>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0"/>
    <x v="2"/>
    <n v="63451500"/>
    <x v="0"/>
    <s v="51-60%"/>
    <x v="0"/>
    <n v="177664.2"/>
  </r>
  <r>
    <x v="135"/>
    <x v="135"/>
    <x v="3"/>
    <n v="30990"/>
    <x v="69"/>
    <x v="16"/>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
    <x v="2"/>
    <n v="68786240"/>
    <x v="0"/>
    <s v="31-40%"/>
    <x v="0"/>
    <n v="5916.8"/>
  </r>
  <r>
    <x v="136"/>
    <x v="136"/>
    <x v="0"/>
    <n v="249"/>
    <x v="70"/>
    <x v="25"/>
    <n v="3.9"/>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0"/>
    <n v="1000825"/>
    <x v="1"/>
    <s v="71-80%"/>
    <x v="0"/>
    <n v="4192.5"/>
  </r>
  <r>
    <x v="137"/>
    <x v="137"/>
    <x v="2"/>
    <n v="999"/>
    <x v="71"/>
    <x v="30"/>
    <n v="4.599999999999999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0"/>
    <x v="2"/>
    <n v="8789936"/>
    <x v="0"/>
    <s v="51-60%"/>
    <x v="0"/>
    <n v="16854.399999999998"/>
  </r>
  <r>
    <x v="138"/>
    <x v="138"/>
    <x v="4"/>
    <n v="399"/>
    <x v="4"/>
    <x v="26"/>
    <n v="3.9"/>
    <n v="1951"/>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
    <x v="0"/>
    <n v="778449"/>
    <x v="1"/>
    <s v="0-10%"/>
    <x v="0"/>
    <n v="7608.9"/>
  </r>
  <r>
    <x v="139"/>
    <x v="139"/>
    <x v="0"/>
    <n v="349"/>
    <x v="3"/>
    <x v="8"/>
    <n v="4.3"/>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0"/>
    <n v="14574150"/>
    <x v="0"/>
    <s v="41-50%"/>
    <x v="0"/>
    <n v="89655"/>
  </r>
  <r>
    <x v="140"/>
    <x v="140"/>
    <x v="0"/>
    <n v="399"/>
    <x v="0"/>
    <x v="0"/>
    <n v="4.0999999999999996"/>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0"/>
    <x v="0"/>
    <n v="2950815"/>
    <x v="0"/>
    <s v="61-70%"/>
    <x v="0"/>
    <n v="11008.499999999998"/>
  </r>
  <r>
    <x v="141"/>
    <x v="141"/>
    <x v="1"/>
    <n v="1699"/>
    <x v="43"/>
    <x v="1"/>
    <n v="4.4000000000000004"/>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
    <x v="2"/>
    <n v="74315220"/>
    <x v="0"/>
    <s v="41-50%"/>
    <x v="0"/>
    <n v="109032.00000000001"/>
  </r>
  <r>
    <x v="142"/>
    <x v="142"/>
    <x v="4"/>
    <n v="655"/>
    <x v="0"/>
    <x v="54"/>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
    <x v="2"/>
    <n v="313215"/>
    <x v="1"/>
    <s v="31-40%"/>
    <x v="1"/>
    <n v="912"/>
  </r>
  <r>
    <x v="143"/>
    <x v="143"/>
    <x v="1"/>
    <n v="749"/>
    <x v="72"/>
    <x v="15"/>
    <n v="4.2"/>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1"/>
    <x v="2"/>
    <n v="240607588"/>
    <x v="0"/>
    <s v="41-50%"/>
    <x v="0"/>
    <n v="754706.4"/>
  </r>
  <r>
    <x v="144"/>
    <x v="144"/>
    <x v="3"/>
    <n v="9999"/>
    <x v="35"/>
    <x v="7"/>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
    <x v="2"/>
    <n v="79137912"/>
    <x v="0"/>
    <s v="21-30%"/>
    <x v="0"/>
    <n v="25569.600000000002"/>
  </r>
  <r>
    <x v="145"/>
    <x v="145"/>
    <x v="4"/>
    <n v="195"/>
    <x v="6"/>
    <x v="4"/>
    <n v="3.7"/>
    <n v="1383"/>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0"/>
    <x v="1"/>
    <n v="690117"/>
    <x v="1"/>
    <s v="61-70%"/>
    <x v="0"/>
    <n v="5117.1000000000004"/>
  </r>
  <r>
    <x v="146"/>
    <x v="146"/>
    <x v="0"/>
    <n v="999"/>
    <x v="34"/>
    <x v="50"/>
    <n v="4.5"/>
    <n v="5492"/>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0"/>
    <x v="2"/>
    <n v="11533200"/>
    <x v="0"/>
    <s v="51-60%"/>
    <x v="0"/>
    <n v="24714"/>
  </r>
  <r>
    <x v="147"/>
    <x v="147"/>
    <x v="0"/>
    <n v="499"/>
    <x v="12"/>
    <x v="15"/>
    <n v="4.2"/>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
    <x v="0"/>
    <n v="826181"/>
    <x v="0"/>
    <s v="41-50%"/>
    <x v="1"/>
    <n v="3859.8"/>
  </r>
  <r>
    <x v="148"/>
    <x v="148"/>
    <x v="9"/>
    <n v="416"/>
    <x v="22"/>
    <x v="39"/>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
    <x v="0"/>
    <n v="17983777"/>
    <x v="0"/>
    <s v="31-40%"/>
    <x v="0"/>
    <n v="126096.6"/>
  </r>
  <r>
    <x v="149"/>
    <x v="149"/>
    <x v="0"/>
    <n v="368"/>
    <x v="3"/>
    <x v="41"/>
    <n v="4.2"/>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
    <x v="0"/>
    <n v="270513"/>
    <x v="0"/>
    <s v="41-50%"/>
    <x v="1"/>
    <n v="1625.4"/>
  </r>
  <r>
    <x v="150"/>
    <x v="150"/>
    <x v="3"/>
    <n v="29990"/>
    <x v="57"/>
    <x v="34"/>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0"/>
    <x v="2"/>
    <n v="13715000"/>
    <x v="0"/>
    <s v="51-60%"/>
    <x v="1"/>
    <n v="865.09999999999991"/>
  </r>
  <r>
    <x v="151"/>
    <x v="151"/>
    <x v="0"/>
    <n v="339"/>
    <x v="0"/>
    <x v="12"/>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0"/>
    <x v="0"/>
    <n v="1070426"/>
    <x v="0"/>
    <s v="61-70%"/>
    <x v="1"/>
    <n v="4188.2"/>
  </r>
  <r>
    <x v="152"/>
    <x v="152"/>
    <x v="3"/>
    <n v="15490"/>
    <x v="73"/>
    <x v="55"/>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
    <x v="2"/>
    <n v="340649100"/>
    <x v="0"/>
    <s v="21-30%"/>
    <x v="0"/>
    <n v="70085.7"/>
  </r>
  <r>
    <x v="153"/>
    <x v="153"/>
    <x v="0"/>
    <n v="499"/>
    <x v="49"/>
    <x v="33"/>
    <n v="4.3"/>
    <n v="30411"/>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0"/>
    <x v="0"/>
    <n v="39503889"/>
    <x v="0"/>
    <s v="61-70%"/>
    <x v="0"/>
    <n v="130767.29999999999"/>
  </r>
  <r>
    <x v="154"/>
    <x v="154"/>
    <x v="1"/>
    <n v="249"/>
    <x v="4"/>
    <x v="16"/>
    <n v="3.4"/>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
    <x v="0"/>
    <n v="1852158"/>
    <x v="1"/>
    <s v="31-40%"/>
    <x v="0"/>
    <n v="15782.8"/>
  </r>
  <r>
    <x v="155"/>
    <x v="155"/>
    <x v="4"/>
    <n v="399"/>
    <x v="10"/>
    <x v="8"/>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0"/>
    <x v="0"/>
    <n v="9588"/>
    <x v="0"/>
    <s v="41-50%"/>
    <x v="1"/>
    <n v="51.599999999999994"/>
  </r>
  <r>
    <x v="156"/>
    <x v="156"/>
    <x v="0"/>
    <n v="1499"/>
    <x v="20"/>
    <x v="23"/>
    <n v="4.400000000000000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1"/>
    <x v="2"/>
    <n v="3900049"/>
    <x v="0"/>
    <s v="21-30%"/>
    <x v="0"/>
    <n v="8584.4000000000015"/>
  </r>
  <r>
    <x v="157"/>
    <x v="157"/>
    <x v="10"/>
    <n v="9490"/>
    <x v="74"/>
    <x v="19"/>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
    <x v="2"/>
    <n v="167575200"/>
    <x v="1"/>
    <s v="41-50%"/>
    <x v="0"/>
    <n v="40872"/>
  </r>
  <r>
    <x v="158"/>
    <x v="158"/>
    <x v="2"/>
    <n v="637"/>
    <x v="38"/>
    <x v="30"/>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0"/>
    <x v="2"/>
    <n v="35976"/>
    <x v="0"/>
    <s v="51-60%"/>
    <x v="1"/>
    <n v="98.399999999999991"/>
  </r>
  <r>
    <x v="159"/>
    <x v="159"/>
    <x v="4"/>
    <n v="399"/>
    <x v="12"/>
    <x v="37"/>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0"/>
    <x v="0"/>
    <n v="228346"/>
    <x v="1"/>
    <s v="51-60%"/>
    <x v="1"/>
    <n v="990.6"/>
  </r>
  <r>
    <x v="160"/>
    <x v="160"/>
    <x v="9"/>
    <n v="1089"/>
    <x v="75"/>
    <x v="44"/>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
    <x v="2"/>
    <n v="5704000"/>
    <x v="1"/>
    <s v="31-40%"/>
    <x v="0"/>
    <n v="14260"/>
  </r>
  <r>
    <x v="161"/>
    <x v="161"/>
    <x v="0"/>
    <n v="339"/>
    <x v="8"/>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0"/>
    <x v="0"/>
    <n v="6248745"/>
    <x v="0"/>
    <s v="61-70%"/>
    <x v="0"/>
    <n v="26896.5"/>
  </r>
  <r>
    <x v="162"/>
    <x v="162"/>
    <x v="0"/>
    <n v="149"/>
    <x v="6"/>
    <x v="20"/>
    <n v="4"/>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1"/>
    <n v="3858268"/>
    <x v="1"/>
    <s v="61-70%"/>
    <x v="0"/>
    <n v="30928"/>
  </r>
  <r>
    <x v="163"/>
    <x v="163"/>
    <x v="0"/>
    <n v="149"/>
    <x v="4"/>
    <x v="11"/>
    <n v="3.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0"/>
    <x v="1"/>
    <n v="22743"/>
    <x v="1"/>
    <s v="61-70%"/>
    <x v="1"/>
    <n v="222.29999999999998"/>
  </r>
  <r>
    <x v="164"/>
    <x v="164"/>
    <x v="0"/>
    <n v="599"/>
    <x v="76"/>
    <x v="56"/>
    <n v="4.5"/>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
    <x v="2"/>
    <n v="489873"/>
    <x v="0"/>
    <s v="21-30%"/>
    <x v="1"/>
    <n v="2596.5"/>
  </r>
  <r>
    <x v="165"/>
    <x v="165"/>
    <x v="4"/>
    <n v="299"/>
    <x v="77"/>
    <x v="43"/>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0"/>
    <x v="0"/>
    <n v="1430407"/>
    <x v="1"/>
    <s v="71-80%"/>
    <x v="0"/>
    <n v="4652.7"/>
  </r>
  <r>
    <x v="166"/>
    <x v="166"/>
    <x v="0"/>
    <n v="399"/>
    <x v="49"/>
    <x v="12"/>
    <n v="4.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0"/>
    <x v="0"/>
    <n v="17042880"/>
    <x v="0"/>
    <s v="61-70%"/>
    <x v="0"/>
    <n v="55104"/>
  </r>
  <r>
    <x v="167"/>
    <x v="167"/>
    <x v="4"/>
    <n v="339"/>
    <x v="20"/>
    <x v="57"/>
    <n v="4"/>
    <n v="343"/>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0"/>
    <x v="0"/>
    <n v="685657"/>
    <x v="1"/>
    <s v="81-90%"/>
    <x v="1"/>
    <n v="1372"/>
  </r>
  <r>
    <x v="168"/>
    <x v="168"/>
    <x v="3"/>
    <n v="12499"/>
    <x v="78"/>
    <x v="18"/>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
    <x v="2"/>
    <n v="37036890"/>
    <x v="0"/>
    <s v="41-50%"/>
    <x v="0"/>
    <n v="6927.2999999999993"/>
  </r>
  <r>
    <x v="169"/>
    <x v="169"/>
    <x v="0"/>
    <n v="249"/>
    <x v="4"/>
    <x v="16"/>
    <n v="4"/>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
    <x v="0"/>
    <n v="2616642"/>
    <x v="1"/>
    <s v="31-40%"/>
    <x v="0"/>
    <n v="26232"/>
  </r>
  <r>
    <x v="170"/>
    <x v="170"/>
    <x v="1"/>
    <n v="1399"/>
    <x v="79"/>
    <x v="15"/>
    <n v="4.4000000000000004"/>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
    <x v="2"/>
    <n v="57899331"/>
    <x v="0"/>
    <s v="41-50%"/>
    <x v="0"/>
    <n v="101943.6"/>
  </r>
  <r>
    <x v="171"/>
    <x v="171"/>
    <x v="3"/>
    <n v="32999"/>
    <x v="80"/>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1"/>
    <x v="2"/>
    <n v="225696970"/>
    <x v="0"/>
    <s v="31-40%"/>
    <x v="0"/>
    <n v="20222.899999999998"/>
  </r>
  <r>
    <x v="172"/>
    <x v="172"/>
    <x v="0"/>
    <n v="149"/>
    <x v="4"/>
    <x v="11"/>
    <n v="4"/>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1"/>
    <n v="567777"/>
    <x v="1"/>
    <s v="61-70%"/>
    <x v="0"/>
    <n v="5692"/>
  </r>
  <r>
    <x v="173"/>
    <x v="173"/>
    <x v="0"/>
    <n v="325"/>
    <x v="8"/>
    <x v="29"/>
    <n v="4.3"/>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0"/>
    <x v="0"/>
    <n v="2648349"/>
    <x v="0"/>
    <s v="61-70%"/>
    <x v="0"/>
    <n v="11399.3"/>
  </r>
  <r>
    <x v="174"/>
    <x v="174"/>
    <x v="0"/>
    <n v="399"/>
    <x v="20"/>
    <x v="27"/>
    <n v="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0"/>
    <x v="0"/>
    <n v="9995"/>
    <x v="0"/>
    <s v="71-80%"/>
    <x v="1"/>
    <n v="25"/>
  </r>
  <r>
    <x v="175"/>
    <x v="175"/>
    <x v="1"/>
    <n v="199"/>
    <x v="6"/>
    <x v="13"/>
    <n v="3.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0"/>
    <x v="1"/>
    <n v="305388"/>
    <x v="1"/>
    <s v="51-60%"/>
    <x v="1"/>
    <n v="2264.4"/>
  </r>
  <r>
    <x v="176"/>
    <x v="176"/>
    <x v="0"/>
    <n v="88"/>
    <x v="7"/>
    <x v="58"/>
    <n v="4"/>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2804022"/>
    <x v="1"/>
    <s v="71-80%"/>
    <x v="0"/>
    <n v="37512"/>
  </r>
  <r>
    <x v="177"/>
    <x v="177"/>
    <x v="0"/>
    <n v="399"/>
    <x v="0"/>
    <x v="0"/>
    <n v="4.0999999999999996"/>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0"/>
    <x v="0"/>
    <n v="2950815"/>
    <x v="0"/>
    <s v="61-70%"/>
    <x v="0"/>
    <n v="11008.499999999998"/>
  </r>
  <r>
    <x v="178"/>
    <x v="178"/>
    <x v="0"/>
    <n v="57.89"/>
    <x v="17"/>
    <x v="58"/>
    <n v="4"/>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1866222"/>
    <x v="1"/>
    <s v="71-80%"/>
    <x v="0"/>
    <n v="37512"/>
  </r>
  <r>
    <x v="179"/>
    <x v="179"/>
    <x v="4"/>
    <n v="799"/>
    <x v="20"/>
    <x v="13"/>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0"/>
    <x v="2"/>
    <n v="1151424"/>
    <x v="1"/>
    <s v="51-60%"/>
    <x v="1"/>
    <n v="1900.8"/>
  </r>
  <r>
    <x v="180"/>
    <x v="180"/>
    <x v="4"/>
    <n v="205"/>
    <x v="6"/>
    <x v="53"/>
    <n v="3.8"/>
    <n v="313"/>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0"/>
    <x v="0"/>
    <n v="156187"/>
    <x v="1"/>
    <s v="51-60%"/>
    <x v="1"/>
    <n v="1189.3999999999999"/>
  </r>
  <r>
    <x v="181"/>
    <x v="181"/>
    <x v="0"/>
    <n v="299"/>
    <x v="3"/>
    <x v="48"/>
    <n v="4.099999999999999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0"/>
    <x v="0"/>
    <n v="2066943"/>
    <x v="0"/>
    <s v="51-60%"/>
    <x v="0"/>
    <n v="12123.699999999999"/>
  </r>
  <r>
    <x v="182"/>
    <x v="182"/>
    <x v="0"/>
    <n v="849"/>
    <x v="8"/>
    <x v="59"/>
    <n v="4.099999999999999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
    <x v="2"/>
    <n v="6729264"/>
    <x v="0"/>
    <s v="11-20%"/>
    <x v="0"/>
    <n v="27617.599999999999"/>
  </r>
  <r>
    <x v="183"/>
    <x v="183"/>
    <x v="0"/>
    <n v="949"/>
    <x v="20"/>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2"/>
    <n v="27090448"/>
    <x v="0"/>
    <s v="51-60%"/>
    <x v="0"/>
    <n v="59628.800000000003"/>
  </r>
  <r>
    <x v="184"/>
    <x v="184"/>
    <x v="0"/>
    <n v="499"/>
    <x v="66"/>
    <x v="30"/>
    <n v="4.3"/>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0"/>
    <x v="0"/>
    <n v="6541200"/>
    <x v="0"/>
    <s v="51-60%"/>
    <x v="0"/>
    <n v="23439.3"/>
  </r>
  <r>
    <x v="185"/>
    <x v="185"/>
    <x v="0"/>
    <n v="299"/>
    <x v="81"/>
    <x v="16"/>
    <n v="4.3"/>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
    <x v="0"/>
    <n v="5291835"/>
    <x v="0"/>
    <s v="31-40%"/>
    <x v="0"/>
    <n v="46917.299999999996"/>
  </r>
  <r>
    <x v="186"/>
    <x v="186"/>
    <x v="0"/>
    <n v="949"/>
    <x v="20"/>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2"/>
    <n v="27090448"/>
    <x v="0"/>
    <s v="51-60%"/>
    <x v="0"/>
    <n v="59628.800000000003"/>
  </r>
  <r>
    <x v="187"/>
    <x v="187"/>
    <x v="0"/>
    <n v="379"/>
    <x v="0"/>
    <x v="46"/>
    <n v="4.3"/>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0"/>
    <n v="3083794"/>
    <x v="0"/>
    <s v="61-70%"/>
    <x v="0"/>
    <n v="12065.8"/>
  </r>
  <r>
    <x v="188"/>
    <x v="188"/>
    <x v="3"/>
    <n v="8990"/>
    <x v="82"/>
    <x v="3"/>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0"/>
    <x v="2"/>
    <n v="6646500"/>
    <x v="1"/>
    <s v="51-60%"/>
    <x v="1"/>
    <n v="1365"/>
  </r>
  <r>
    <x v="189"/>
    <x v="189"/>
    <x v="9"/>
    <n v="486"/>
    <x v="20"/>
    <x v="60"/>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0"/>
    <x v="0"/>
    <n v="60015977"/>
    <x v="0"/>
    <s v="71-80%"/>
    <x v="0"/>
    <n v="126096.6"/>
  </r>
  <r>
    <x v="190"/>
    <x v="190"/>
    <x v="5"/>
    <n v="5699"/>
    <x v="83"/>
    <x v="61"/>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1"/>
    <x v="2"/>
    <n v="44033000"/>
    <x v="0"/>
    <s v="41-50%"/>
    <x v="0"/>
    <n v="16812.600000000002"/>
  </r>
  <r>
    <x v="191"/>
    <x v="191"/>
    <x v="0"/>
    <n v="709"/>
    <x v="20"/>
    <x v="6"/>
    <n v="4.099999999999999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0"/>
    <x v="2"/>
    <n v="357455183"/>
    <x v="0"/>
    <s v="61-70%"/>
    <x v="0"/>
    <n v="733149.7"/>
  </r>
  <r>
    <x v="192"/>
    <x v="192"/>
    <x v="3"/>
    <n v="47990"/>
    <x v="84"/>
    <x v="44"/>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1"/>
    <x v="2"/>
    <n v="504028100"/>
    <x v="0"/>
    <s v="31-40%"/>
    <x v="0"/>
    <n v="30568.699999999997"/>
  </r>
  <r>
    <x v="193"/>
    <x v="193"/>
    <x v="4"/>
    <n v="299"/>
    <x v="77"/>
    <x v="43"/>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0"/>
    <x v="0"/>
    <n v="587510"/>
    <x v="1"/>
    <s v="71-80%"/>
    <x v="1"/>
    <n v="1813"/>
  </r>
  <r>
    <x v="194"/>
    <x v="194"/>
    <x v="0"/>
    <n v="320"/>
    <x v="22"/>
    <x v="41"/>
    <n v="4.099999999999999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
    <x v="0"/>
    <n v="294109"/>
    <x v="0"/>
    <s v="41-50%"/>
    <x v="1"/>
    <n v="2013.1"/>
  </r>
  <r>
    <x v="195"/>
    <x v="195"/>
    <x v="0"/>
    <n v="139"/>
    <x v="85"/>
    <x v="43"/>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0"/>
    <x v="1"/>
    <n v="33489"/>
    <x v="1"/>
    <s v="71-80%"/>
    <x v="1"/>
    <n v="237.9"/>
  </r>
  <r>
    <x v="196"/>
    <x v="196"/>
    <x v="0"/>
    <n v="129"/>
    <x v="47"/>
    <x v="61"/>
    <n v="4"/>
    <n v="9378"/>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1"/>
    <x v="1"/>
    <n v="2335122"/>
    <x v="1"/>
    <s v="41-50%"/>
    <x v="0"/>
    <n v="37512"/>
  </r>
  <r>
    <x v="197"/>
    <x v="197"/>
    <x v="3"/>
    <n v="24999"/>
    <x v="86"/>
    <x v="39"/>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
    <x v="2"/>
    <n v="1182207160"/>
    <x v="0"/>
    <s v="31-40%"/>
    <x v="0"/>
    <n v="137928"/>
  </r>
  <r>
    <x v="198"/>
    <x v="198"/>
    <x v="0"/>
    <n v="999"/>
    <x v="87"/>
    <x v="19"/>
    <n v="4.4000000000000004"/>
    <n v="7318"/>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
    <x v="2"/>
    <n v="12433282"/>
    <x v="0"/>
    <s v="41-50%"/>
    <x v="0"/>
    <n v="32199.200000000004"/>
  </r>
  <r>
    <x v="199"/>
    <x v="199"/>
    <x v="0"/>
    <n v="225"/>
    <x v="6"/>
    <x v="10"/>
    <n v="4.0999999999999996"/>
    <n v="789"/>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0"/>
    <x v="0"/>
    <n v="393711"/>
    <x v="0"/>
    <s v="51-60%"/>
    <x v="1"/>
    <n v="3234.8999999999996"/>
  </r>
  <r>
    <x v="200"/>
    <x v="200"/>
    <x v="4"/>
    <n v="547"/>
    <x v="43"/>
    <x v="62"/>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0"/>
    <x v="2"/>
    <n v="1220593"/>
    <x v="0"/>
    <s v="81-90%"/>
    <x v="1"/>
    <n v="1750.1"/>
  </r>
  <r>
    <x v="201"/>
    <x v="201"/>
    <x v="0"/>
    <n v="259"/>
    <x v="3"/>
    <x v="11"/>
    <n v="3.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0"/>
    <x v="0"/>
    <n v="1676901"/>
    <x v="1"/>
    <s v="61-70%"/>
    <x v="0"/>
    <n v="9116.1999999999989"/>
  </r>
  <r>
    <x v="202"/>
    <x v="202"/>
    <x v="4"/>
    <n v="239"/>
    <x v="3"/>
    <x v="46"/>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0"/>
    <x v="0"/>
    <n v="1845360"/>
    <x v="0"/>
    <s v="61-70%"/>
    <x v="0"/>
    <n v="11616.000000000002"/>
  </r>
  <r>
    <x v="203"/>
    <x v="203"/>
    <x v="4"/>
    <n v="349"/>
    <x v="8"/>
    <x v="6"/>
    <n v="4"/>
    <n v="839"/>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0"/>
    <x v="0"/>
    <n v="838161"/>
    <x v="1"/>
    <s v="61-70%"/>
    <x v="1"/>
    <n v="3356"/>
  </r>
  <r>
    <x v="204"/>
    <x v="204"/>
    <x v="2"/>
    <n v="467"/>
    <x v="22"/>
    <x v="47"/>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
    <x v="0"/>
    <n v="26388346"/>
    <x v="0"/>
    <s v="21-30%"/>
    <x v="0"/>
    <n v="193837.6"/>
  </r>
  <r>
    <x v="205"/>
    <x v="205"/>
    <x v="0"/>
    <n v="449"/>
    <x v="22"/>
    <x v="23"/>
    <n v="4"/>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
    <x v="0"/>
    <n v="1935369"/>
    <x v="1"/>
    <s v="21-30%"/>
    <x v="0"/>
    <n v="12924"/>
  </r>
  <r>
    <x v="206"/>
    <x v="206"/>
    <x v="3"/>
    <n v="11990"/>
    <x v="88"/>
    <x v="11"/>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0"/>
    <x v="2"/>
    <n v="2047360"/>
    <x v="0"/>
    <s v="61-70%"/>
    <x v="1"/>
    <n v="268.8"/>
  </r>
  <r>
    <x v="207"/>
    <x v="207"/>
    <x v="0"/>
    <n v="350"/>
    <x v="22"/>
    <x v="21"/>
    <n v="3.9"/>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
    <x v="0"/>
    <n v="4980086"/>
    <x v="1"/>
    <s v="41-50%"/>
    <x v="0"/>
    <n v="32424.6"/>
  </r>
  <r>
    <x v="208"/>
    <x v="208"/>
    <x v="0"/>
    <n v="252"/>
    <x v="8"/>
    <x v="43"/>
    <n v="3.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0"/>
    <x v="0"/>
    <n v="2246751"/>
    <x v="1"/>
    <s v="71-80%"/>
    <x v="0"/>
    <n v="8321.3000000000011"/>
  </r>
  <r>
    <x v="209"/>
    <x v="209"/>
    <x v="4"/>
    <n v="204"/>
    <x v="22"/>
    <x v="46"/>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0"/>
    <x v="0"/>
    <n v="203061"/>
    <x v="1"/>
    <s v="61-70%"/>
    <x v="1"/>
    <n v="1220.4000000000001"/>
  </r>
  <r>
    <x v="210"/>
    <x v="210"/>
    <x v="10"/>
    <n v="6490"/>
    <x v="89"/>
    <x v="31"/>
    <n v="4"/>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
    <x v="2"/>
    <n v="269730"/>
    <x v="1"/>
    <s v="31-40%"/>
    <x v="1"/>
    <n v="108"/>
  </r>
  <r>
    <x v="211"/>
    <x v="211"/>
    <x v="4"/>
    <n v="235"/>
    <x v="22"/>
    <x v="4"/>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0"/>
    <x v="0"/>
    <n v="118003"/>
    <x v="1"/>
    <s v="61-70%"/>
    <x v="1"/>
    <n v="689.5"/>
  </r>
  <r>
    <x v="212"/>
    <x v="212"/>
    <x v="0"/>
    <n v="299"/>
    <x v="53"/>
    <x v="11"/>
    <n v="4.5"/>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0"/>
    <x v="0"/>
    <n v="59981600"/>
    <x v="0"/>
    <s v="61-70%"/>
    <x v="0"/>
    <n v="337396.5"/>
  </r>
  <r>
    <x v="213"/>
    <x v="213"/>
    <x v="0"/>
    <n v="799"/>
    <x v="20"/>
    <x v="13"/>
    <n v="4.2"/>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0"/>
    <x v="2"/>
    <n v="17157417"/>
    <x v="0"/>
    <s v="51-60%"/>
    <x v="0"/>
    <n v="36048.6"/>
  </r>
  <r>
    <x v="214"/>
    <x v="214"/>
    <x v="4"/>
    <n v="299"/>
    <x v="8"/>
    <x v="20"/>
    <n v="3.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0"/>
    <x v="0"/>
    <n v="927072"/>
    <x v="1"/>
    <s v="61-70%"/>
    <x v="1"/>
    <n v="3526.3999999999996"/>
  </r>
  <r>
    <x v="215"/>
    <x v="215"/>
    <x v="5"/>
    <n v="6999"/>
    <x v="90"/>
    <x v="53"/>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0"/>
    <x v="2"/>
    <n v="1868900"/>
    <x v="1"/>
    <s v="51-60%"/>
    <x v="1"/>
    <n v="418"/>
  </r>
  <r>
    <x v="216"/>
    <x v="216"/>
    <x v="3"/>
    <n v="42999"/>
    <x v="91"/>
    <x v="2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
    <x v="2"/>
    <n v="405173247"/>
    <x v="0"/>
    <s v="21-30%"/>
    <x v="0"/>
    <n v="27687.3"/>
  </r>
  <r>
    <x v="217"/>
    <x v="217"/>
    <x v="2"/>
    <n v="173"/>
    <x v="8"/>
    <x v="57"/>
    <n v="4.3"/>
    <n v="1237"/>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0"/>
    <x v="1"/>
    <n v="1235763"/>
    <x v="0"/>
    <s v="81-90%"/>
    <x v="0"/>
    <n v="5319.0999999999995"/>
  </r>
  <r>
    <x v="218"/>
    <x v="218"/>
    <x v="11"/>
    <n v="209"/>
    <x v="92"/>
    <x v="6"/>
    <n v="4.400000000000000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0"/>
    <x v="0"/>
    <n v="11323200"/>
    <x v="0"/>
    <s v="61-70%"/>
    <x v="0"/>
    <n v="83036.800000000003"/>
  </r>
  <r>
    <x v="219"/>
    <x v="219"/>
    <x v="0"/>
    <n v="848.99"/>
    <x v="93"/>
    <x v="1"/>
    <n v="3.9"/>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
    <x v="2"/>
    <n v="530440"/>
    <x v="1"/>
    <s v="41-50%"/>
    <x v="1"/>
    <n v="1388.3999999999999"/>
  </r>
  <r>
    <x v="220"/>
    <x v="220"/>
    <x v="0"/>
    <n v="649"/>
    <x v="20"/>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2"/>
    <n v="48513731"/>
    <x v="0"/>
    <s v="61-70%"/>
    <x v="0"/>
    <n v="101929.8"/>
  </r>
  <r>
    <x v="221"/>
    <x v="221"/>
    <x v="4"/>
    <n v="299"/>
    <x v="12"/>
    <x v="29"/>
    <n v="3.8"/>
    <n v="42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0"/>
    <x v="0"/>
    <n v="382075"/>
    <x v="1"/>
    <s v="61-70%"/>
    <x v="1"/>
    <n v="1615"/>
  </r>
  <r>
    <x v="222"/>
    <x v="222"/>
    <x v="6"/>
    <n v="399"/>
    <x v="10"/>
    <x v="8"/>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0"/>
    <x v="0"/>
    <n v="927639"/>
    <x v="0"/>
    <s v="41-50%"/>
    <x v="0"/>
    <n v="4760.0999999999995"/>
  </r>
  <r>
    <x v="223"/>
    <x v="223"/>
    <x v="0"/>
    <n v="249"/>
    <x v="6"/>
    <x v="8"/>
    <n v="4.099999999999999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0"/>
    <x v="0"/>
    <n v="752492"/>
    <x v="0"/>
    <s v="41-50%"/>
    <x v="0"/>
    <n v="6182.7999999999993"/>
  </r>
  <r>
    <x v="224"/>
    <x v="224"/>
    <x v="12"/>
    <n v="1249"/>
    <x v="94"/>
    <x v="18"/>
    <n v="4.3"/>
    <n v="7636"/>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
    <x v="2"/>
    <n v="17555164"/>
    <x v="0"/>
    <s v="41-50%"/>
    <x v="0"/>
    <n v="32834.799999999996"/>
  </r>
  <r>
    <x v="225"/>
    <x v="225"/>
    <x v="4"/>
    <n v="213"/>
    <x v="6"/>
    <x v="48"/>
    <n v="3.7"/>
    <n v="246"/>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0"/>
    <x v="0"/>
    <n v="122754"/>
    <x v="1"/>
    <s v="51-60%"/>
    <x v="1"/>
    <n v="910.2"/>
  </r>
  <r>
    <x v="226"/>
    <x v="226"/>
    <x v="4"/>
    <n v="209"/>
    <x v="6"/>
    <x v="30"/>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0"/>
    <x v="0"/>
    <n v="239021"/>
    <x v="1"/>
    <s v="51-60%"/>
    <x v="1"/>
    <n v="1916"/>
  </r>
  <r>
    <x v="227"/>
    <x v="227"/>
    <x v="2"/>
    <n v="598"/>
    <x v="95"/>
    <x v="51"/>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0"/>
    <x v="2"/>
    <n v="4549090"/>
    <x v="0"/>
    <s v="81-90%"/>
    <x v="1"/>
    <n v="3822"/>
  </r>
  <r>
    <x v="228"/>
    <x v="228"/>
    <x v="0"/>
    <n v="799"/>
    <x v="96"/>
    <x v="34"/>
    <n v="4.0999999999999996"/>
    <n v="5626"/>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0"/>
    <x v="2"/>
    <n v="9839874"/>
    <x v="0"/>
    <s v="51-60%"/>
    <x v="0"/>
    <n v="23066.6"/>
  </r>
  <r>
    <x v="229"/>
    <x v="229"/>
    <x v="0"/>
    <n v="159"/>
    <x v="64"/>
    <x v="25"/>
    <n v="4.3"/>
    <n v="1418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0"/>
    <x v="1"/>
    <n v="8439480"/>
    <x v="0"/>
    <s v="71-80%"/>
    <x v="0"/>
    <n v="60991.199999999997"/>
  </r>
  <r>
    <x v="230"/>
    <x v="230"/>
    <x v="13"/>
    <n v="499"/>
    <x v="97"/>
    <x v="10"/>
    <n v="4.400000000000000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0"/>
    <x v="0"/>
    <n v="27694700"/>
    <x v="0"/>
    <s v="51-60%"/>
    <x v="0"/>
    <n v="110778.8"/>
  </r>
  <r>
    <x v="231"/>
    <x v="231"/>
    <x v="3"/>
    <n v="31999"/>
    <x v="98"/>
    <x v="63"/>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
    <x v="2"/>
    <n v="1062578748"/>
    <x v="0"/>
    <s v="31-40%"/>
    <x v="0"/>
    <n v="91383.599999999991"/>
  </r>
  <r>
    <x v="232"/>
    <x v="232"/>
    <x v="3"/>
    <n v="32990"/>
    <x v="99"/>
    <x v="21"/>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
    <x v="2"/>
    <n v="32199930"/>
    <x v="0"/>
    <s v="41-50%"/>
    <x v="1"/>
    <n v="2438.1"/>
  </r>
  <r>
    <x v="233"/>
    <x v="233"/>
    <x v="4"/>
    <n v="299"/>
    <x v="77"/>
    <x v="43"/>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0"/>
    <x v="0"/>
    <n v="558734"/>
    <x v="1"/>
    <s v="71-80%"/>
    <x v="1"/>
    <n v="1631"/>
  </r>
  <r>
    <x v="234"/>
    <x v="234"/>
    <x v="0"/>
    <n v="128.31"/>
    <x v="85"/>
    <x v="36"/>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0"/>
    <x v="1"/>
    <n v="33489"/>
    <x v="1"/>
    <s v="71-80%"/>
    <x v="1"/>
    <n v="237.9"/>
  </r>
  <r>
    <x v="235"/>
    <x v="235"/>
    <x v="0"/>
    <n v="599"/>
    <x v="76"/>
    <x v="56"/>
    <n v="4.5"/>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
    <x v="2"/>
    <n v="402426"/>
    <x v="0"/>
    <s v="21-30%"/>
    <x v="1"/>
    <n v="2133"/>
  </r>
  <r>
    <x v="236"/>
    <x v="236"/>
    <x v="4"/>
    <n v="399"/>
    <x v="12"/>
    <x v="37"/>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0"/>
    <x v="0"/>
    <n v="387469"/>
    <x v="1"/>
    <s v="51-60%"/>
    <x v="1"/>
    <n v="1465.3999999999999"/>
  </r>
  <r>
    <x v="237"/>
    <x v="237"/>
    <x v="0"/>
    <n v="449"/>
    <x v="0"/>
    <x v="53"/>
    <n v="4"/>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0"/>
    <x v="0"/>
    <n v="265958"/>
    <x v="1"/>
    <s v="51-60%"/>
    <x v="1"/>
    <n v="968"/>
  </r>
  <r>
    <x v="238"/>
    <x v="238"/>
    <x v="0"/>
    <n v="254"/>
    <x v="10"/>
    <x v="45"/>
    <n v="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0"/>
    <x v="0"/>
    <n v="2321095"/>
    <x v="1"/>
    <s v="61-70%"/>
    <x v="0"/>
    <n v="11620"/>
  </r>
  <r>
    <x v="239"/>
    <x v="239"/>
    <x v="14"/>
    <n v="399"/>
    <x v="100"/>
    <x v="8"/>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0"/>
    <x v="0"/>
    <n v="9612345"/>
    <x v="0"/>
    <s v="41-50%"/>
    <x v="0"/>
    <n v="53200.4"/>
  </r>
  <r>
    <x v="240"/>
    <x v="240"/>
    <x v="0"/>
    <n v="179"/>
    <x v="4"/>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1"/>
    <n v="567777"/>
    <x v="1"/>
    <s v="51-60%"/>
    <x v="0"/>
    <n v="5692"/>
  </r>
  <r>
    <x v="241"/>
    <x v="241"/>
    <x v="0"/>
    <n v="339"/>
    <x v="8"/>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0"/>
    <x v="0"/>
    <n v="6248745"/>
    <x v="0"/>
    <s v="61-70%"/>
    <x v="0"/>
    <n v="26896.5"/>
  </r>
  <r>
    <x v="242"/>
    <x v="242"/>
    <x v="6"/>
    <n v="399"/>
    <x v="8"/>
    <x v="13"/>
    <n v="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0"/>
    <x v="0"/>
    <n v="1234764"/>
    <x v="1"/>
    <s v="51-60%"/>
    <x v="0"/>
    <n v="4944"/>
  </r>
  <r>
    <x v="243"/>
    <x v="243"/>
    <x v="4"/>
    <n v="199"/>
    <x v="4"/>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0"/>
    <x v="1"/>
    <n v="532665"/>
    <x v="0"/>
    <s v="41-50%"/>
    <x v="0"/>
    <n v="5607"/>
  </r>
  <r>
    <x v="244"/>
    <x v="244"/>
    <x v="4"/>
    <n v="349"/>
    <x v="20"/>
    <x v="57"/>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0"/>
    <x v="0"/>
    <n v="393803"/>
    <x v="1"/>
    <s v="81-90%"/>
    <x v="1"/>
    <n v="748.59999999999991"/>
  </r>
  <r>
    <x v="245"/>
    <x v="245"/>
    <x v="0"/>
    <n v="299"/>
    <x v="101"/>
    <x v="11"/>
    <n v="4.400000000000000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0"/>
    <x v="0"/>
    <n v="22975218"/>
    <x v="0"/>
    <s v="61-70%"/>
    <x v="0"/>
    <n v="126680.40000000001"/>
  </r>
  <r>
    <x v="246"/>
    <x v="246"/>
    <x v="0"/>
    <n v="89"/>
    <x v="53"/>
    <x v="64"/>
    <n v="3.9"/>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1"/>
    <n v="860000"/>
    <x v="1"/>
    <s v="81-90%"/>
    <x v="0"/>
    <n v="4192.5"/>
  </r>
  <r>
    <x v="247"/>
    <x v="247"/>
    <x v="0"/>
    <n v="549"/>
    <x v="102"/>
    <x v="32"/>
    <n v="4.2"/>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1"/>
    <x v="2"/>
    <n v="29597270"/>
    <x v="0"/>
    <s v="41-50%"/>
    <x v="0"/>
    <n v="124933.20000000001"/>
  </r>
  <r>
    <x v="248"/>
    <x v="248"/>
    <x v="0"/>
    <n v="129"/>
    <x v="5"/>
    <x v="65"/>
    <n v="3.9"/>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0"/>
    <x v="1"/>
    <n v="295000"/>
    <x v="1"/>
    <s v="81-90%"/>
    <x v="1"/>
    <n v="1150.5"/>
  </r>
  <r>
    <x v="249"/>
    <x v="249"/>
    <x v="3"/>
    <n v="77990"/>
    <x v="103"/>
    <x v="15"/>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
    <x v="2"/>
    <n v="5935"/>
    <x v="0"/>
    <s v="41-50%"/>
    <x v="0"/>
    <n v="27894.5"/>
  </r>
  <r>
    <x v="250"/>
    <x v="250"/>
    <x v="4"/>
    <n v="349"/>
    <x v="10"/>
    <x v="37"/>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0"/>
    <x v="0"/>
    <n v="258077"/>
    <x v="1"/>
    <s v="51-60%"/>
    <x v="1"/>
    <n v="1162.8"/>
  </r>
  <r>
    <x v="251"/>
    <x v="251"/>
    <x v="4"/>
    <n v="499"/>
    <x v="12"/>
    <x v="15"/>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
    <x v="0"/>
    <n v="166315"/>
    <x v="1"/>
    <s v="41-50%"/>
    <x v="1"/>
    <n v="684.5"/>
  </r>
  <r>
    <x v="252"/>
    <x v="252"/>
    <x v="0"/>
    <n v="299"/>
    <x v="10"/>
    <x v="11"/>
    <n v="4.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0"/>
    <x v="0"/>
    <n v="1691483"/>
    <x v="0"/>
    <s v="61-70%"/>
    <x v="0"/>
    <n v="8891.4"/>
  </r>
  <r>
    <x v="253"/>
    <x v="253"/>
    <x v="0"/>
    <n v="182"/>
    <x v="22"/>
    <x v="20"/>
    <n v="4"/>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5617422"/>
    <x v="1"/>
    <s v="61-70%"/>
    <x v="0"/>
    <n v="37512"/>
  </r>
  <r>
    <x v="254"/>
    <x v="254"/>
    <x v="6"/>
    <n v="96"/>
    <x v="4"/>
    <x v="60"/>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0"/>
    <x v="1"/>
    <n v="716604"/>
    <x v="1"/>
    <s v="71-80%"/>
    <x v="0"/>
    <n v="6465.6"/>
  </r>
  <r>
    <x v="255"/>
    <x v="255"/>
    <x v="3"/>
    <n v="54990"/>
    <x v="104"/>
    <x v="3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1"/>
    <x v="2"/>
    <n v="304895000"/>
    <x v="0"/>
    <s v="31-40%"/>
    <x v="0"/>
    <n v="15424.099999999999"/>
  </r>
  <r>
    <x v="256"/>
    <x v="256"/>
    <x v="7"/>
    <n v="439"/>
    <x v="105"/>
    <x v="21"/>
    <n v="4.2"/>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
    <x v="0"/>
    <n v="3256368"/>
    <x v="0"/>
    <s v="41-50%"/>
    <x v="0"/>
    <n v="18043.2"/>
  </r>
  <r>
    <x v="257"/>
    <x v="257"/>
    <x v="0"/>
    <n v="299"/>
    <x v="8"/>
    <x v="20"/>
    <n v="4.3"/>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0"/>
    <x v="0"/>
    <n v="2648349"/>
    <x v="0"/>
    <s v="61-70%"/>
    <x v="0"/>
    <n v="11399.3"/>
  </r>
  <r>
    <x v="258"/>
    <x v="258"/>
    <x v="0"/>
    <n v="299"/>
    <x v="10"/>
    <x v="11"/>
    <n v="4.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75396037"/>
    <x v="0"/>
    <s v="61-70%"/>
    <x v="0"/>
    <n v="396324.60000000003"/>
  </r>
  <r>
    <x v="259"/>
    <x v="259"/>
    <x v="0"/>
    <n v="789"/>
    <x v="20"/>
    <x v="4"/>
    <n v="4.2"/>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0"/>
    <x v="2"/>
    <n v="69045460"/>
    <x v="0"/>
    <s v="61-70%"/>
    <x v="0"/>
    <n v="145068"/>
  </r>
  <r>
    <x v="260"/>
    <x v="260"/>
    <x v="2"/>
    <n v="299"/>
    <x v="11"/>
    <x v="48"/>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0"/>
    <x v="0"/>
    <n v="6099800"/>
    <x v="0"/>
    <s v="51-60%"/>
    <x v="0"/>
    <n v="38341.600000000006"/>
  </r>
  <r>
    <x v="261"/>
    <x v="261"/>
    <x v="0"/>
    <n v="325"/>
    <x v="0"/>
    <x v="20"/>
    <n v="4.2"/>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0"/>
    <x v="0"/>
    <n v="11623024"/>
    <x v="0"/>
    <s v="61-70%"/>
    <x v="0"/>
    <n v="44419.200000000004"/>
  </r>
  <r>
    <x v="262"/>
    <x v="262"/>
    <x v="0"/>
    <n v="1299"/>
    <x v="20"/>
    <x v="31"/>
    <n v="4.4000000000000004"/>
    <n v="7318"/>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
    <x v="2"/>
    <n v="14628682"/>
    <x v="0"/>
    <s v="31-40%"/>
    <x v="0"/>
    <n v="32199.200000000004"/>
  </r>
  <r>
    <x v="263"/>
    <x v="263"/>
    <x v="4"/>
    <n v="790"/>
    <x v="20"/>
    <x v="13"/>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0"/>
    <x v="2"/>
    <n v="205897"/>
    <x v="2"/>
    <s v="51-60%"/>
    <x v="1"/>
    <n v="309"/>
  </r>
  <r>
    <x v="264"/>
    <x v="264"/>
    <x v="15"/>
    <n v="4699"/>
    <x v="106"/>
    <x v="26"/>
    <n v="4.5"/>
    <n v="224"/>
    <s v="Type: HDMI|Power Requirement: DC 5 V|Number of Devices Supported: 1"/>
    <s v="AGIZGHZQQHZLE5L3CHVG7RHBP32Q,AEQ6N6MXEZYWGKZZIWZW2I75WFGQ,AEFAY7OKZJMR544YASL7AUXA7ZOQ,AG2XLW3HTVW2IH3H6AVNZMR3HQYQ"/>
    <s v="Sayan Dutta,Harish,Saurabh Majumdar,Ajay Kumar Gupta"/>
    <x v="1"/>
    <x v="2"/>
    <n v="1052576"/>
    <x v="0"/>
    <s v="0-10%"/>
    <x v="1"/>
    <n v="1008"/>
  </r>
  <r>
    <x v="265"/>
    <x v="265"/>
    <x v="3"/>
    <n v="18999"/>
    <x v="107"/>
    <x v="66"/>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1"/>
    <x v="2"/>
    <n v="117502980"/>
    <x v="0"/>
    <s v="21-30%"/>
    <x v="0"/>
    <n v="20218.599999999999"/>
  </r>
  <r>
    <x v="266"/>
    <x v="266"/>
    <x v="0"/>
    <n v="199"/>
    <x v="8"/>
    <x v="27"/>
    <n v="4.2"/>
    <n v="8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0"/>
    <x v="1"/>
    <n v="84915"/>
    <x v="0"/>
    <s v="71-80%"/>
    <x v="1"/>
    <n v="357"/>
  </r>
  <r>
    <x v="267"/>
    <x v="267"/>
    <x v="2"/>
    <n v="269"/>
    <x v="108"/>
    <x v="53"/>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0"/>
    <x v="0"/>
    <n v="23320050"/>
    <x v="0"/>
    <s v="51-60%"/>
    <x v="0"/>
    <n v="157858.80000000002"/>
  </r>
  <r>
    <x v="268"/>
    <x v="268"/>
    <x v="16"/>
    <n v="1990"/>
    <x v="109"/>
    <x v="63"/>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1"/>
    <x v="2"/>
    <n v="2780700"/>
    <x v="1"/>
    <s v="31-40%"/>
    <x v="1"/>
    <n v="3588"/>
  </r>
  <r>
    <x v="269"/>
    <x v="269"/>
    <x v="17"/>
    <n v="2299"/>
    <x v="46"/>
    <x v="1"/>
    <n v="3.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1"/>
    <x v="2"/>
    <n v="1127718"/>
    <x v="1"/>
    <s v="41-50%"/>
    <x v="1"/>
    <n v="1071.5999999999999"/>
  </r>
  <r>
    <x v="270"/>
    <x v="270"/>
    <x v="3"/>
    <n v="35999"/>
    <x v="69"/>
    <x v="28"/>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
    <x v="2"/>
    <n v="80533890"/>
    <x v="0"/>
    <s v="21-30%"/>
    <x v="0"/>
    <n v="6927.2999999999993"/>
  </r>
  <r>
    <x v="271"/>
    <x v="271"/>
    <x v="4"/>
    <n v="349"/>
    <x v="8"/>
    <x v="6"/>
    <n v="4.2"/>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0"/>
    <x v="0"/>
    <n v="512487"/>
    <x v="0"/>
    <s v="61-70%"/>
    <x v="1"/>
    <n v="2154.6"/>
  </r>
  <r>
    <x v="272"/>
    <x v="272"/>
    <x v="0"/>
    <n v="719"/>
    <x v="38"/>
    <x v="50"/>
    <n v="4.099999999999999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0"/>
    <x v="2"/>
    <n v="1566455"/>
    <x v="0"/>
    <s v="51-60%"/>
    <x v="0"/>
    <n v="4284.5"/>
  </r>
  <r>
    <x v="273"/>
    <x v="273"/>
    <x v="3"/>
    <n v="8999"/>
    <x v="110"/>
    <x v="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0"/>
    <x v="2"/>
    <n v="120586653"/>
    <x v="1"/>
    <s v="51-60%"/>
    <x v="0"/>
    <n v="25388"/>
  </r>
  <r>
    <x v="274"/>
    <x v="274"/>
    <x v="12"/>
    <n v="917"/>
    <x v="94"/>
    <x v="13"/>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0"/>
    <x v="2"/>
    <n v="7586700"/>
    <x v="0"/>
    <s v="51-60%"/>
    <x v="0"/>
    <n v="13860"/>
  </r>
  <r>
    <x v="275"/>
    <x v="275"/>
    <x v="4"/>
    <n v="399"/>
    <x v="8"/>
    <x v="13"/>
    <n v="3.3"/>
    <n v="23"/>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0"/>
    <x v="0"/>
    <n v="22977"/>
    <x v="1"/>
    <s v="51-60%"/>
    <x v="1"/>
    <n v="75.899999999999991"/>
  </r>
  <r>
    <x v="276"/>
    <x v="276"/>
    <x v="3"/>
    <n v="45999"/>
    <x v="111"/>
    <x v="67"/>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1"/>
    <x v="2"/>
    <n v="496919100"/>
    <x v="0"/>
    <s v="31-40%"/>
    <x v="0"/>
    <n v="30568.699999999997"/>
  </r>
  <r>
    <x v="277"/>
    <x v="277"/>
    <x v="0"/>
    <n v="119"/>
    <x v="7"/>
    <x v="13"/>
    <n v="3.8"/>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0"/>
    <x v="1"/>
    <n v="15249"/>
    <x v="1"/>
    <s v="51-60%"/>
    <x v="1"/>
    <n v="193.79999999999998"/>
  </r>
  <r>
    <x v="278"/>
    <x v="278"/>
    <x v="3"/>
    <n v="21999"/>
    <x v="56"/>
    <x v="35"/>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
    <x v="2"/>
    <n v="985167160"/>
    <x v="0"/>
    <s v="21-30%"/>
    <x v="0"/>
    <n v="137928"/>
  </r>
  <r>
    <x v="279"/>
    <x v="279"/>
    <x v="4"/>
    <n v="299"/>
    <x v="22"/>
    <x v="8"/>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0"/>
    <x v="0"/>
    <n v="424092"/>
    <x v="1"/>
    <s v="41-50%"/>
    <x v="1"/>
    <n v="2619.6"/>
  </r>
  <r>
    <x v="280"/>
    <x v="280"/>
    <x v="3"/>
    <n v="21990"/>
    <x v="67"/>
    <x v="42"/>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1"/>
    <x v="2"/>
    <n v="57978430"/>
    <x v="0"/>
    <s v="31-40%"/>
    <x v="0"/>
    <n v="7125.0999999999995"/>
  </r>
  <r>
    <x v="281"/>
    <x v="281"/>
    <x v="0"/>
    <n v="417.44"/>
    <x v="112"/>
    <x v="16"/>
    <n v="3.9"/>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1"/>
    <x v="0"/>
    <n v="350410"/>
    <x v="1"/>
    <s v="31-40%"/>
    <x v="1"/>
    <n v="2039.7"/>
  </r>
  <r>
    <x v="282"/>
    <x v="282"/>
    <x v="0"/>
    <n v="199"/>
    <x v="8"/>
    <x v="27"/>
    <n v="3"/>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0"/>
    <x v="1"/>
    <n v="999"/>
    <x v="2"/>
    <s v="71-80%"/>
    <x v="1"/>
    <n v="3"/>
  </r>
  <r>
    <x v="283"/>
    <x v="283"/>
    <x v="3"/>
    <n v="47990"/>
    <x v="113"/>
    <x v="54"/>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
    <x v="2"/>
    <n v="110066240"/>
    <x v="0"/>
    <s v="31-40%"/>
    <x v="0"/>
    <n v="5916.8"/>
  </r>
  <r>
    <x v="284"/>
    <x v="284"/>
    <x v="4"/>
    <n v="215"/>
    <x v="6"/>
    <x v="48"/>
    <n v="3.5"/>
    <n v="12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0"/>
    <x v="0"/>
    <n v="60379"/>
    <x v="1"/>
    <s v="51-60%"/>
    <x v="1"/>
    <n v="423.5"/>
  </r>
  <r>
    <x v="285"/>
    <x v="285"/>
    <x v="0"/>
    <n v="99"/>
    <x v="53"/>
    <x v="51"/>
    <n v="3.9"/>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1"/>
    <n v="860000"/>
    <x v="1"/>
    <s v="81-90%"/>
    <x v="0"/>
    <n v="4192.5"/>
  </r>
  <r>
    <x v="286"/>
    <x v="286"/>
    <x v="3"/>
    <n v="18999"/>
    <x v="114"/>
    <x v="18"/>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1"/>
    <x v="2"/>
    <n v="35035000"/>
    <x v="1"/>
    <s v="41-50%"/>
    <x v="0"/>
    <n v="4004"/>
  </r>
  <r>
    <x v="287"/>
    <x v="287"/>
    <x v="0"/>
    <n v="249"/>
    <x v="8"/>
    <x v="43"/>
    <n v="4.3"/>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0"/>
    <x v="0"/>
    <n v="111888"/>
    <x v="0"/>
    <s v="71-80%"/>
    <x v="1"/>
    <n v="481.59999999999997"/>
  </r>
  <r>
    <x v="288"/>
    <x v="288"/>
    <x v="5"/>
    <n v="7999"/>
    <x v="60"/>
    <x v="8"/>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0"/>
    <x v="2"/>
    <n v="48348978"/>
    <x v="1"/>
    <s v="41-50%"/>
    <x v="0"/>
    <n v="11483.6"/>
  </r>
  <r>
    <x v="289"/>
    <x v="289"/>
    <x v="0"/>
    <n v="649"/>
    <x v="75"/>
    <x v="53"/>
    <n v="4.3"/>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0"/>
    <x v="2"/>
    <n v="8721600"/>
    <x v="0"/>
    <s v="51-60%"/>
    <x v="0"/>
    <n v="23439.3"/>
  </r>
  <r>
    <x v="290"/>
    <x v="79"/>
    <x v="4"/>
    <n v="1289"/>
    <x v="79"/>
    <x v="61"/>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1"/>
    <x v="2"/>
    <n v="182427"/>
    <x v="1"/>
    <s v="41-50%"/>
    <x v="1"/>
    <n v="240.89999999999998"/>
  </r>
  <r>
    <x v="291"/>
    <x v="290"/>
    <x v="2"/>
    <n v="609"/>
    <x v="68"/>
    <x v="53"/>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0"/>
    <x v="2"/>
    <n v="1543500"/>
    <x v="0"/>
    <s v="51-60%"/>
    <x v="0"/>
    <n v="4630.5"/>
  </r>
  <r>
    <x v="292"/>
    <x v="291"/>
    <x v="3"/>
    <n v="32990"/>
    <x v="115"/>
    <x v="54"/>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1"/>
    <x v="2"/>
    <n v="85509450"/>
    <x v="0"/>
    <s v="31-40%"/>
    <x v="0"/>
    <n v="6375.4999999999991"/>
  </r>
  <r>
    <x v="293"/>
    <x v="292"/>
    <x v="2"/>
    <n v="599"/>
    <x v="20"/>
    <x v="20"/>
    <n v="4.2"/>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0"/>
    <x v="2"/>
    <n v="93953"/>
    <x v="0"/>
    <s v="61-70%"/>
    <x v="1"/>
    <n v="197.4"/>
  </r>
  <r>
    <x v="294"/>
    <x v="293"/>
    <x v="0"/>
    <n v="349"/>
    <x v="12"/>
    <x v="4"/>
    <n v="4.099999999999999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0"/>
    <x v="0"/>
    <n v="13391504"/>
    <x v="0"/>
    <s v="61-70%"/>
    <x v="0"/>
    <n v="61073.599999999991"/>
  </r>
  <r>
    <x v="295"/>
    <x v="294"/>
    <x v="3"/>
    <n v="29999"/>
    <x v="116"/>
    <x v="19"/>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1"/>
    <x v="2"/>
    <n v="87310288"/>
    <x v="0"/>
    <s v="41-50%"/>
    <x v="0"/>
    <n v="7532.8"/>
  </r>
  <r>
    <x v="296"/>
    <x v="243"/>
    <x v="4"/>
    <n v="199"/>
    <x v="4"/>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0"/>
    <x v="1"/>
    <n v="532665"/>
    <x v="0"/>
    <s v="41-50%"/>
    <x v="0"/>
    <n v="5607"/>
  </r>
  <r>
    <x v="297"/>
    <x v="295"/>
    <x v="4"/>
    <n v="349"/>
    <x v="3"/>
    <x v="8"/>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0"/>
    <x v="0"/>
    <n v="149586"/>
    <x v="1"/>
    <s v="41-50%"/>
    <x v="1"/>
    <n v="834.6"/>
  </r>
  <r>
    <x v="298"/>
    <x v="296"/>
    <x v="6"/>
    <n v="1850"/>
    <x v="117"/>
    <x v="53"/>
    <n v="4"/>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0"/>
    <x v="2"/>
    <n v="828000"/>
    <x v="1"/>
    <s v="51-60%"/>
    <x v="1"/>
    <n v="736"/>
  </r>
  <r>
    <x v="299"/>
    <x v="297"/>
    <x v="10"/>
    <n v="13990"/>
    <x v="118"/>
    <x v="50"/>
    <n v="4.5"/>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0"/>
    <x v="2"/>
    <n v="202300"/>
    <x v="0"/>
    <s v="51-60%"/>
    <x v="1"/>
    <n v="31.5"/>
  </r>
  <r>
    <x v="300"/>
    <x v="298"/>
    <x v="0"/>
    <n v="129"/>
    <x v="119"/>
    <x v="58"/>
    <n v="3.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0"/>
    <x v="1"/>
    <n v="18409"/>
    <x v="1"/>
    <s v="71-80%"/>
    <x v="1"/>
    <n v="151.70000000000002"/>
  </r>
  <r>
    <x v="301"/>
    <x v="299"/>
    <x v="2"/>
    <n v="379"/>
    <x v="8"/>
    <x v="33"/>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0"/>
    <x v="0"/>
    <n v="12140847"/>
    <x v="0"/>
    <s v="61-70%"/>
    <x v="0"/>
    <n v="51042.6"/>
  </r>
  <r>
    <x v="302"/>
    <x v="300"/>
    <x v="2"/>
    <n v="185"/>
    <x v="6"/>
    <x v="11"/>
    <n v="4.2"/>
    <n v="2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0"/>
    <x v="1"/>
    <n v="12475"/>
    <x v="0"/>
    <s v="61-70%"/>
    <x v="1"/>
    <n v="105"/>
  </r>
  <r>
    <x v="303"/>
    <x v="301"/>
    <x v="1"/>
    <n v="218"/>
    <x v="8"/>
    <x v="38"/>
    <n v="4.2"/>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0"/>
    <x v="0"/>
    <n v="162837"/>
    <x v="0"/>
    <s v="71-80%"/>
    <x v="1"/>
    <n v="684.6"/>
  </r>
  <r>
    <x v="304"/>
    <x v="302"/>
    <x v="0"/>
    <n v="199"/>
    <x v="8"/>
    <x v="27"/>
    <n v="4.3"/>
    <n v="87"/>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0"/>
    <x v="1"/>
    <n v="86913"/>
    <x v="0"/>
    <s v="71-80%"/>
    <x v="1"/>
    <n v="374.09999999999997"/>
  </r>
  <r>
    <x v="305"/>
    <x v="303"/>
    <x v="2"/>
    <n v="499"/>
    <x v="120"/>
    <x v="32"/>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1"/>
    <x v="0"/>
    <n v="1948500"/>
    <x v="0"/>
    <s v="41-50%"/>
    <x v="0"/>
    <n v="9526"/>
  </r>
  <r>
    <x v="306"/>
    <x v="304"/>
    <x v="3"/>
    <n v="26999"/>
    <x v="44"/>
    <x v="42"/>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1"/>
    <x v="2"/>
    <n v="64928490"/>
    <x v="0"/>
    <s v="31-40%"/>
    <x v="0"/>
    <n v="6342"/>
  </r>
  <r>
    <x v="307"/>
    <x v="305"/>
    <x v="6"/>
    <n v="893"/>
    <x v="121"/>
    <x v="59"/>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1"/>
    <x v="2"/>
    <n v="111512"/>
    <x v="0"/>
    <s v="11-20%"/>
    <x v="1"/>
    <n v="455.79999999999995"/>
  </r>
  <r>
    <x v="308"/>
    <x v="306"/>
    <x v="3"/>
    <n v="10990"/>
    <x v="18"/>
    <x v="32"/>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1"/>
    <x v="2"/>
    <n v="2578710"/>
    <x v="1"/>
    <s v="41-50%"/>
    <x v="1"/>
    <n v="477.3"/>
  </r>
  <r>
    <x v="309"/>
    <x v="307"/>
    <x v="0"/>
    <n v="379"/>
    <x v="0"/>
    <x v="46"/>
    <n v="4.3"/>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0"/>
    <x v="0"/>
    <n v="3350851"/>
    <x v="0"/>
    <s v="61-70%"/>
    <x v="0"/>
    <n v="13110.699999999999"/>
  </r>
  <r>
    <x v="310"/>
    <x v="308"/>
    <x v="3"/>
    <n v="16999"/>
    <x v="122"/>
    <x v="31"/>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
    <x v="2"/>
    <n v="853807160"/>
    <x v="0"/>
    <s v="31-40%"/>
    <x v="0"/>
    <n v="137928"/>
  </r>
  <r>
    <x v="311"/>
    <x v="309"/>
    <x v="2"/>
    <n v="699"/>
    <x v="2"/>
    <x v="11"/>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0"/>
    <x v="2"/>
    <n v="740610"/>
    <x v="0"/>
    <s v="61-70%"/>
    <x v="1"/>
    <n v="1716.0000000000002"/>
  </r>
  <r>
    <x v="312"/>
    <x v="310"/>
    <x v="18"/>
    <n v="2699"/>
    <x v="123"/>
    <x v="7"/>
    <n v="3.5"/>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1"/>
    <x v="2"/>
    <n v="2173500"/>
    <x v="1"/>
    <s v="21-30%"/>
    <x v="1"/>
    <n v="2173.5"/>
  </r>
  <r>
    <x v="313"/>
    <x v="311"/>
    <x v="0"/>
    <n v="129"/>
    <x v="22"/>
    <x v="38"/>
    <n v="4.099999999999999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0"/>
    <x v="1"/>
    <n v="158735"/>
    <x v="0"/>
    <s v="71-80%"/>
    <x v="1"/>
    <n v="1086.5"/>
  </r>
  <r>
    <x v="314"/>
    <x v="312"/>
    <x v="0"/>
    <n v="389"/>
    <x v="8"/>
    <x v="4"/>
    <n v="4.3"/>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0"/>
    <x v="0"/>
    <n v="837162"/>
    <x v="0"/>
    <s v="61-70%"/>
    <x v="1"/>
    <n v="3603.3999999999996"/>
  </r>
  <r>
    <x v="315"/>
    <x v="313"/>
    <x v="4"/>
    <n v="246"/>
    <x v="92"/>
    <x v="53"/>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0"/>
    <x v="0"/>
    <n v="85800"/>
    <x v="0"/>
    <s v="51-60%"/>
    <x v="1"/>
    <n v="600.6"/>
  </r>
  <r>
    <x v="316"/>
    <x v="314"/>
    <x v="0"/>
    <n v="299"/>
    <x v="10"/>
    <x v="11"/>
    <n v="4"/>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0"/>
    <x v="0"/>
    <n v="120649"/>
    <x v="1"/>
    <s v="61-70%"/>
    <x v="1"/>
    <n v="604"/>
  </r>
  <r>
    <x v="317"/>
    <x v="315"/>
    <x v="4"/>
    <n v="247"/>
    <x v="4"/>
    <x v="16"/>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1"/>
    <x v="0"/>
    <n v="79800"/>
    <x v="1"/>
    <s v="31-40%"/>
    <x v="1"/>
    <n v="780"/>
  </r>
  <r>
    <x v="318"/>
    <x v="316"/>
    <x v="4"/>
    <n v="1369"/>
    <x v="43"/>
    <x v="34"/>
    <n v="3.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0"/>
    <x v="2"/>
    <n v="680773"/>
    <x v="1"/>
    <s v="51-60%"/>
    <x v="1"/>
    <n v="749.09999999999991"/>
  </r>
  <r>
    <x v="319"/>
    <x v="317"/>
    <x v="4"/>
    <n v="199"/>
    <x v="6"/>
    <x v="13"/>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0"/>
    <x v="1"/>
    <n v="268462"/>
    <x v="1"/>
    <s v="51-60%"/>
    <x v="1"/>
    <n v="2044.3999999999999"/>
  </r>
  <r>
    <x v="320"/>
    <x v="318"/>
    <x v="2"/>
    <n v="299"/>
    <x v="22"/>
    <x v="8"/>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0"/>
    <x v="0"/>
    <n v="102429"/>
    <x v="1"/>
    <s v="41-50%"/>
    <x v="1"/>
    <n v="684"/>
  </r>
  <r>
    <x v="321"/>
    <x v="319"/>
    <x v="3"/>
    <n v="14999"/>
    <x v="124"/>
    <x v="26"/>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1"/>
    <x v="2"/>
    <n v="412592492"/>
    <x v="0"/>
    <s v="0-10%"/>
    <x v="0"/>
    <n v="118284.4"/>
  </r>
  <r>
    <x v="322"/>
    <x v="320"/>
    <x v="0"/>
    <n v="299"/>
    <x v="3"/>
    <x v="48"/>
    <n v="3.9"/>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0"/>
    <x v="0"/>
    <n v="1016346"/>
    <x v="1"/>
    <s v="51-60%"/>
    <x v="0"/>
    <n v="5670.5999999999995"/>
  </r>
  <r>
    <x v="323"/>
    <x v="321"/>
    <x v="3"/>
    <n v="24990"/>
    <x v="125"/>
    <x v="50"/>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0"/>
    <x v="2"/>
    <n v="153422490"/>
    <x v="0"/>
    <s v="51-60%"/>
    <x v="0"/>
    <n v="12394.2"/>
  </r>
  <r>
    <x v="324"/>
    <x v="322"/>
    <x v="0"/>
    <n v="249"/>
    <x v="8"/>
    <x v="43"/>
    <n v="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0"/>
    <x v="0"/>
    <n v="999"/>
    <x v="0"/>
    <s v="71-80%"/>
    <x v="1"/>
    <n v="5"/>
  </r>
  <r>
    <x v="325"/>
    <x v="323"/>
    <x v="3"/>
    <n v="61999"/>
    <x v="126"/>
    <x v="6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
    <x v="2"/>
    <n v="472703247"/>
    <x v="0"/>
    <s v="11-20%"/>
    <x v="0"/>
    <n v="27687.3"/>
  </r>
  <r>
    <x v="326"/>
    <x v="324"/>
    <x v="3"/>
    <n v="24499"/>
    <x v="127"/>
    <x v="24"/>
    <n v="3.9"/>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0"/>
    <x v="2"/>
    <n v="175900000"/>
    <x v="1"/>
    <s v="51-60%"/>
    <x v="0"/>
    <n v="13720.199999999999"/>
  </r>
  <r>
    <x v="327"/>
    <x v="325"/>
    <x v="3"/>
    <n v="10499"/>
    <x v="128"/>
    <x v="18"/>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1"/>
    <x v="2"/>
    <n v="29443490"/>
    <x v="0"/>
    <s v="41-50%"/>
    <x v="0"/>
    <n v="6342"/>
  </r>
  <r>
    <x v="328"/>
    <x v="326"/>
    <x v="0"/>
    <n v="349"/>
    <x v="8"/>
    <x v="6"/>
    <n v="4.3"/>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0"/>
    <x v="0"/>
    <n v="837162"/>
    <x v="0"/>
    <s v="61-70%"/>
    <x v="1"/>
    <n v="3603.3999999999996"/>
  </r>
  <r>
    <x v="329"/>
    <x v="327"/>
    <x v="4"/>
    <n v="197"/>
    <x v="6"/>
    <x v="4"/>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0"/>
    <x v="1"/>
    <n v="67864"/>
    <x v="1"/>
    <s v="61-70%"/>
    <x v="1"/>
    <n v="516.79999999999995"/>
  </r>
  <r>
    <x v="330"/>
    <x v="328"/>
    <x v="12"/>
    <n v="1299"/>
    <x v="79"/>
    <x v="61"/>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1"/>
    <x v="2"/>
    <n v="752199"/>
    <x v="0"/>
    <s v="41-50%"/>
    <x v="1"/>
    <n v="1294.3"/>
  </r>
  <r>
    <x v="331"/>
    <x v="329"/>
    <x v="0"/>
    <n v="1519"/>
    <x v="2"/>
    <x v="52"/>
    <n v="4.4000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1"/>
    <x v="2"/>
    <n v="37529937"/>
    <x v="0"/>
    <s v="11-20%"/>
    <x v="0"/>
    <n v="86957.200000000012"/>
  </r>
  <r>
    <x v="332"/>
    <x v="330"/>
    <x v="3"/>
    <n v="46999"/>
    <x v="126"/>
    <x v="9"/>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1"/>
    <x v="2"/>
    <n v="1487618748"/>
    <x v="0"/>
    <s v="31-40%"/>
    <x v="0"/>
    <n v="91383.599999999991"/>
  </r>
  <r>
    <x v="333"/>
    <x v="331"/>
    <x v="0"/>
    <n v="299"/>
    <x v="10"/>
    <x v="11"/>
    <n v="4.3"/>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0"/>
    <x v="0"/>
    <n v="1519698"/>
    <x v="0"/>
    <s v="61-70%"/>
    <x v="0"/>
    <n v="8178.5999999999995"/>
  </r>
  <r>
    <x v="334"/>
    <x v="332"/>
    <x v="19"/>
    <n v="1799"/>
    <x v="1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
    <n v="278726063"/>
    <x v="0"/>
    <s v="91-100%"/>
    <x v="0"/>
    <n v="58535.4"/>
  </r>
  <r>
    <x v="335"/>
    <x v="333"/>
    <x v="19"/>
    <n v="1998"/>
    <x v="12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
    <n v="276932304"/>
    <x v="0"/>
    <s v="71-80%"/>
    <x v="0"/>
    <n v="119092.79999999999"/>
  </r>
  <r>
    <x v="336"/>
    <x v="334"/>
    <x v="19"/>
    <n v="1999"/>
    <x v="13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
    <n v="142469690"/>
    <x v="1"/>
    <s v="71-80%"/>
    <x v="0"/>
    <n v="67757.8"/>
  </r>
  <r>
    <x v="337"/>
    <x v="335"/>
    <x v="20"/>
    <n v="2049"/>
    <x v="32"/>
    <x v="70"/>
    <n v="4.3"/>
    <n v="178912"/>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
    <x v="2"/>
    <n v="393427488"/>
    <x v="0"/>
    <s v="0-10%"/>
    <x v="0"/>
    <n v="769321.6"/>
  </r>
  <r>
    <x v="338"/>
    <x v="336"/>
    <x v="21"/>
    <n v="6499"/>
    <x v="131"/>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1"/>
    <x v="2"/>
    <n v="70255193"/>
    <x v="1"/>
    <s v="21-30%"/>
    <x v="0"/>
    <n v="31228"/>
  </r>
  <r>
    <x v="339"/>
    <x v="337"/>
    <x v="21"/>
    <n v="28999"/>
    <x v="132"/>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1"/>
    <x v="2"/>
    <n v="505017585"/>
    <x v="0"/>
    <s v="0-10%"/>
    <x v="0"/>
    <n v="74884.5"/>
  </r>
  <r>
    <x v="340"/>
    <x v="338"/>
    <x v="21"/>
    <n v="28999"/>
    <x v="132"/>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1"/>
    <x v="2"/>
    <n v="505017585"/>
    <x v="0"/>
    <s v="0-10%"/>
    <x v="0"/>
    <n v="74884.5"/>
  </r>
  <r>
    <x v="341"/>
    <x v="339"/>
    <x v="21"/>
    <n v="6499"/>
    <x v="131"/>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1"/>
    <x v="2"/>
    <n v="70255193"/>
    <x v="1"/>
    <s v="21-30%"/>
    <x v="0"/>
    <n v="31228"/>
  </r>
  <r>
    <x v="342"/>
    <x v="340"/>
    <x v="21"/>
    <n v="6499"/>
    <x v="131"/>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1"/>
    <x v="2"/>
    <n v="70255193"/>
    <x v="1"/>
    <s v="21-30%"/>
    <x v="0"/>
    <n v="31228"/>
  </r>
  <r>
    <x v="343"/>
    <x v="341"/>
    <x v="22"/>
    <n v="569"/>
    <x v="5"/>
    <x v="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1"/>
    <x v="2"/>
    <n v="67259000"/>
    <x v="0"/>
    <s v="41-50%"/>
    <x v="0"/>
    <n v="295939.60000000003"/>
  </r>
  <r>
    <x v="344"/>
    <x v="342"/>
    <x v="19"/>
    <n v="1898"/>
    <x v="95"/>
    <x v="3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0"/>
    <x v="2"/>
    <n v="53434311"/>
    <x v="0"/>
    <s v="61-70%"/>
    <x v="0"/>
    <n v="43824.899999999994"/>
  </r>
  <r>
    <x v="345"/>
    <x v="343"/>
    <x v="23"/>
    <n v="1299"/>
    <x v="28"/>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
    <x v="2"/>
    <n v="205169289"/>
    <x v="1"/>
    <s v="11-20%"/>
    <x v="0"/>
    <n v="513244"/>
  </r>
  <r>
    <x v="346"/>
    <x v="344"/>
    <x v="19"/>
    <n v="1499"/>
    <x v="133"/>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
    <n v="152354040"/>
    <x v="1"/>
    <s v="71-80%"/>
    <x v="0"/>
    <n v="85004.4"/>
  </r>
  <r>
    <x v="347"/>
    <x v="345"/>
    <x v="24"/>
    <n v="599"/>
    <x v="8"/>
    <x v="54"/>
    <n v="4.099999999999999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1"/>
    <x v="2"/>
    <n v="192397410"/>
    <x v="0"/>
    <s v="31-40%"/>
    <x v="0"/>
    <n v="789618.99999999988"/>
  </r>
  <r>
    <x v="348"/>
    <x v="346"/>
    <x v="21"/>
    <n v="9499"/>
    <x v="134"/>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1"/>
    <x v="2"/>
    <n v="3407716"/>
    <x v="0"/>
    <s v="21-30%"/>
    <x v="1"/>
    <n v="1192.8"/>
  </r>
  <r>
    <x v="349"/>
    <x v="347"/>
    <x v="24"/>
    <n v="599"/>
    <x v="79"/>
    <x v="60"/>
    <n v="3.9"/>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0"/>
    <x v="2"/>
    <n v="145346838"/>
    <x v="1"/>
    <s v="71-80%"/>
    <x v="0"/>
    <n v="226831.8"/>
  </r>
  <r>
    <x v="350"/>
    <x v="348"/>
    <x v="21"/>
    <n v="8999"/>
    <x v="134"/>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1"/>
    <x v="2"/>
    <n v="153539204"/>
    <x v="1"/>
    <s v="21-30%"/>
    <x v="0"/>
    <n v="51184"/>
  </r>
  <r>
    <x v="351"/>
    <x v="349"/>
    <x v="25"/>
    <n v="349"/>
    <x v="49"/>
    <x v="25"/>
    <n v="4"/>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0"/>
    <x v="0"/>
    <n v="18552318"/>
    <x v="1"/>
    <s v="71-80%"/>
    <x v="0"/>
    <n v="57128"/>
  </r>
  <r>
    <x v="352"/>
    <x v="350"/>
    <x v="24"/>
    <n v="349"/>
    <x v="8"/>
    <x v="6"/>
    <n v="4.099999999999999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0"/>
    <n v="363349287"/>
    <x v="0"/>
    <s v="61-70%"/>
    <x v="0"/>
    <n v="1491223.2999999998"/>
  </r>
  <r>
    <x v="353"/>
    <x v="351"/>
    <x v="22"/>
    <n v="959"/>
    <x v="135"/>
    <x v="4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1"/>
    <x v="2"/>
    <n v="121066200"/>
    <x v="0"/>
    <s v="41-50%"/>
    <x v="0"/>
    <n v="295939.60000000003"/>
  </r>
  <r>
    <x v="354"/>
    <x v="352"/>
    <x v="21"/>
    <n v="9499"/>
    <x v="134"/>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1"/>
    <x v="2"/>
    <n v="3407716"/>
    <x v="0"/>
    <s v="21-30%"/>
    <x v="1"/>
    <n v="1192.8"/>
  </r>
  <r>
    <x v="355"/>
    <x v="353"/>
    <x v="20"/>
    <n v="1499"/>
    <x v="79"/>
    <x v="54"/>
    <n v="4.3"/>
    <n v="1597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1"/>
    <x v="2"/>
    <n v="39909030"/>
    <x v="0"/>
    <s v="31-40%"/>
    <x v="0"/>
    <n v="68671"/>
  </r>
  <r>
    <x v="356"/>
    <x v="354"/>
    <x v="20"/>
    <n v="1149"/>
    <x v="32"/>
    <x v="61"/>
    <n v="4.3"/>
    <n v="178912"/>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
    <x v="2"/>
    <n v="393427488"/>
    <x v="0"/>
    <s v="41-50%"/>
    <x v="0"/>
    <n v="769321.6"/>
  </r>
  <r>
    <x v="357"/>
    <x v="355"/>
    <x v="26"/>
    <n v="349"/>
    <x v="8"/>
    <x v="6"/>
    <n v="3.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0"/>
    <x v="0"/>
    <n v="46352601"/>
    <x v="1"/>
    <s v="61-70%"/>
    <x v="0"/>
    <n v="180956.1"/>
  </r>
  <r>
    <x v="358"/>
    <x v="356"/>
    <x v="27"/>
    <n v="1219"/>
    <x v="87"/>
    <x v="28"/>
    <n v="4.400000000000000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1"/>
    <x v="2"/>
    <n v="15105809"/>
    <x v="0"/>
    <s v="21-30%"/>
    <x v="0"/>
    <n v="39120.400000000001"/>
  </r>
  <r>
    <x v="359"/>
    <x v="357"/>
    <x v="19"/>
    <n v="1599"/>
    <x v="46"/>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0"/>
    <x v="2"/>
    <n v="120985746"/>
    <x v="1"/>
    <s v="51-60%"/>
    <x v="0"/>
    <n v="121016"/>
  </r>
  <r>
    <x v="360"/>
    <x v="358"/>
    <x v="19"/>
    <n v="1499"/>
    <x v="136"/>
    <x v="74"/>
    <n v="4.2"/>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
    <n v="181065364"/>
    <x v="0"/>
    <s v="81-90%"/>
    <x v="0"/>
    <n v="95071.2"/>
  </r>
  <r>
    <x v="361"/>
    <x v="359"/>
    <x v="21"/>
    <n v="18499"/>
    <x v="122"/>
    <x v="56"/>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1"/>
    <x v="2"/>
    <n v="580245682"/>
    <x v="0"/>
    <s v="21-30%"/>
    <x v="0"/>
    <n v="91503.799999999988"/>
  </r>
  <r>
    <x v="362"/>
    <x v="360"/>
    <x v="22"/>
    <n v="369"/>
    <x v="11"/>
    <x v="41"/>
    <n v="4.4000000000000004"/>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1"/>
    <x v="0"/>
    <n v="47081300"/>
    <x v="0"/>
    <s v="41-50%"/>
    <x v="0"/>
    <n v="295939.60000000003"/>
  </r>
  <r>
    <x v="363"/>
    <x v="361"/>
    <x v="21"/>
    <n v="12999"/>
    <x v="137"/>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41945002"/>
    <x v="0"/>
    <s v="21-30%"/>
    <x v="0"/>
    <n v="77891.799999999988"/>
  </r>
  <r>
    <x v="364"/>
    <x v="332"/>
    <x v="19"/>
    <n v="1799"/>
    <x v="1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
    <n v="278726063"/>
    <x v="0"/>
    <s v="91-100%"/>
    <x v="0"/>
    <n v="58535.4"/>
  </r>
  <r>
    <x v="365"/>
    <x v="362"/>
    <x v="19"/>
    <n v="2199"/>
    <x v="129"/>
    <x v="38"/>
    <n v="4.2"/>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0"/>
    <x v="2"/>
    <n v="294680529"/>
    <x v="0"/>
    <s v="71-80%"/>
    <x v="0"/>
    <n v="123778.20000000001"/>
  </r>
  <r>
    <x v="366"/>
    <x v="363"/>
    <x v="21"/>
    <n v="16999"/>
    <x v="13"/>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
    <x v="2"/>
    <n v="557927682"/>
    <x v="0"/>
    <s v="31-40%"/>
    <x v="0"/>
    <n v="91503.799999999988"/>
  </r>
  <r>
    <x v="367"/>
    <x v="364"/>
    <x v="21"/>
    <n v="16499"/>
    <x v="138"/>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
    <x v="2"/>
    <n v="448328650"/>
    <x v="1"/>
    <s v="21-30%"/>
    <x v="0"/>
    <n v="85400"/>
  </r>
  <r>
    <x v="368"/>
    <x v="332"/>
    <x v="19"/>
    <n v="1799"/>
    <x v="1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
    <n v="278726063"/>
    <x v="0"/>
    <s v="91-100%"/>
    <x v="0"/>
    <n v="58535.4"/>
  </r>
  <r>
    <x v="0"/>
    <x v="0"/>
    <x v="0"/>
    <n v="399"/>
    <x v="0"/>
    <x v="0"/>
    <n v="4.2"/>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26672730"/>
    <x v="0"/>
    <s v="61-70%"/>
    <x v="0"/>
    <n v="101934"/>
  </r>
  <r>
    <x v="369"/>
    <x v="365"/>
    <x v="21"/>
    <n v="8499"/>
    <x v="139"/>
    <x v="7"/>
    <n v="4.099999999999999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1"/>
    <x v="2"/>
    <n v="3451882164"/>
    <x v="0"/>
    <s v="21-30%"/>
    <x v="0"/>
    <n v="1286727.5999999999"/>
  </r>
  <r>
    <x v="370"/>
    <x v="366"/>
    <x v="21"/>
    <n v="6499"/>
    <x v="140"/>
    <x v="66"/>
    <n v="4.099999999999999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1"/>
    <x v="2"/>
    <n v="2667292164"/>
    <x v="0"/>
    <s v="21-30%"/>
    <x v="0"/>
    <n v="1286727.5999999999"/>
  </r>
  <r>
    <x v="371"/>
    <x v="332"/>
    <x v="19"/>
    <n v="1799"/>
    <x v="1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
    <n v="278726063"/>
    <x v="0"/>
    <s v="91-100%"/>
    <x v="0"/>
    <n v="58535.4"/>
  </r>
  <r>
    <x v="372"/>
    <x v="367"/>
    <x v="21"/>
    <n v="8999"/>
    <x v="134"/>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1"/>
    <x v="2"/>
    <n v="153539204"/>
    <x v="1"/>
    <s v="21-30%"/>
    <x v="0"/>
    <n v="51184"/>
  </r>
  <r>
    <x v="373"/>
    <x v="368"/>
    <x v="28"/>
    <n v="139"/>
    <x v="141"/>
    <x v="22"/>
    <n v="4.3"/>
    <n v="1418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0"/>
    <x v="1"/>
    <n v="7021575"/>
    <x v="0"/>
    <s v="71-80%"/>
    <x v="0"/>
    <n v="60995.5"/>
  </r>
  <r>
    <x v="374"/>
    <x v="369"/>
    <x v="19"/>
    <n v="3999"/>
    <x v="142"/>
    <x v="60"/>
    <n v="4.3"/>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0"/>
    <x v="2"/>
    <n v="291685841"/>
    <x v="0"/>
    <s v="71-80%"/>
    <x v="0"/>
    <n v="73783.7"/>
  </r>
  <r>
    <x v="375"/>
    <x v="370"/>
    <x v="19"/>
    <n v="2998"/>
    <x v="143"/>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0"/>
    <x v="2"/>
    <n v="31068821"/>
    <x v="0"/>
    <s v="41-50%"/>
    <x v="0"/>
    <n v="21233.899999999998"/>
  </r>
  <r>
    <x v="1"/>
    <x v="1"/>
    <x v="0"/>
    <n v="199"/>
    <x v="1"/>
    <x v="1"/>
    <n v="4"/>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n v="15353557"/>
    <x v="1"/>
    <s v="41-50%"/>
    <x v="0"/>
    <n v="175972"/>
  </r>
  <r>
    <x v="376"/>
    <x v="371"/>
    <x v="21"/>
    <n v="15499"/>
    <x v="110"/>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365768748"/>
    <x v="0"/>
    <s v="11-20%"/>
    <x v="0"/>
    <n v="78933.2"/>
  </r>
  <r>
    <x v="2"/>
    <x v="2"/>
    <x v="0"/>
    <n v="199"/>
    <x v="8"/>
    <x v="27"/>
    <n v="3.9"/>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0"/>
    <x v="1"/>
    <n v="7920072"/>
    <x v="1"/>
    <s v="71-80%"/>
    <x v="0"/>
    <n v="30919.200000000001"/>
  </r>
  <r>
    <x v="377"/>
    <x v="332"/>
    <x v="19"/>
    <n v="1799"/>
    <x v="1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0"/>
    <x v="2"/>
    <n v="278726063"/>
    <x v="0"/>
    <s v="91-100%"/>
    <x v="0"/>
    <n v="58535.4"/>
  </r>
  <r>
    <x v="378"/>
    <x v="372"/>
    <x v="21"/>
    <n v="8999"/>
    <x v="134"/>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1"/>
    <x v="2"/>
    <n v="153539204"/>
    <x v="1"/>
    <s v="21-30%"/>
    <x v="0"/>
    <n v="51184"/>
  </r>
  <r>
    <x v="379"/>
    <x v="373"/>
    <x v="25"/>
    <n v="873"/>
    <x v="87"/>
    <x v="76"/>
    <n v="4.400000000000000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1"/>
    <x v="2"/>
    <n v="2854320"/>
    <x v="0"/>
    <s v="41-50%"/>
    <x v="0"/>
    <n v="7392.0000000000009"/>
  </r>
  <r>
    <x v="380"/>
    <x v="374"/>
    <x v="21"/>
    <n v="12999"/>
    <x v="60"/>
    <x v="71"/>
    <n v="4.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1"/>
    <x v="2"/>
    <n v="211922754"/>
    <x v="0"/>
    <s v="11-20%"/>
    <x v="0"/>
    <n v="55633.200000000004"/>
  </r>
  <r>
    <x v="381"/>
    <x v="375"/>
    <x v="29"/>
    <n v="539"/>
    <x v="28"/>
    <x v="46"/>
    <n v="3.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0"/>
    <x v="2"/>
    <n v="23422152"/>
    <x v="1"/>
    <s v="61-70%"/>
    <x v="0"/>
    <n v="55662.399999999994"/>
  </r>
  <r>
    <x v="382"/>
    <x v="333"/>
    <x v="19"/>
    <n v="1999"/>
    <x v="12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
    <n v="276932304"/>
    <x v="0"/>
    <s v="71-80%"/>
    <x v="0"/>
    <n v="119092.79999999999"/>
  </r>
  <r>
    <x v="383"/>
    <x v="376"/>
    <x v="21"/>
    <n v="15490"/>
    <x v="144"/>
    <x v="55"/>
    <n v="4.2"/>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
    <x v="2"/>
    <n v="690906840"/>
    <x v="0"/>
    <s v="21-30%"/>
    <x v="0"/>
    <n v="138247.20000000001"/>
  </r>
  <r>
    <x v="384"/>
    <x v="377"/>
    <x v="21"/>
    <n v="19999"/>
    <x v="13"/>
    <x v="52"/>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
    <x v="2"/>
    <n v="645574176"/>
    <x v="1"/>
    <s v="11-20%"/>
    <x v="0"/>
    <n v="100713.59999999999"/>
  </r>
  <r>
    <x v="385"/>
    <x v="378"/>
    <x v="27"/>
    <n v="1075"/>
    <x v="87"/>
    <x v="42"/>
    <n v="4.400000000000000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1"/>
    <x v="2"/>
    <n v="12677938"/>
    <x v="0"/>
    <s v="31-40%"/>
    <x v="0"/>
    <n v="32832.800000000003"/>
  </r>
  <r>
    <x v="386"/>
    <x v="379"/>
    <x v="24"/>
    <n v="399"/>
    <x v="3"/>
    <x v="1"/>
    <n v="4"/>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1"/>
    <x v="0"/>
    <n v="26434083"/>
    <x v="1"/>
    <s v="41-50%"/>
    <x v="0"/>
    <n v="151268"/>
  </r>
  <r>
    <x v="387"/>
    <x v="380"/>
    <x v="19"/>
    <n v="1999"/>
    <x v="145"/>
    <x v="8"/>
    <n v="4"/>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0"/>
    <x v="2"/>
    <n v="120713460"/>
    <x v="1"/>
    <s v="41-50%"/>
    <x v="0"/>
    <n v="121016"/>
  </r>
  <r>
    <x v="388"/>
    <x v="381"/>
    <x v="19"/>
    <n v="1999"/>
    <x v="13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
    <n v="142469690"/>
    <x v="1"/>
    <s v="71-80%"/>
    <x v="0"/>
    <n v="67757.8"/>
  </r>
  <r>
    <x v="3"/>
    <x v="3"/>
    <x v="0"/>
    <n v="329"/>
    <x v="3"/>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65960436"/>
    <x v="0"/>
    <s v="51-60%"/>
    <x v="0"/>
    <n v="396328.8"/>
  </r>
  <r>
    <x v="4"/>
    <x v="4"/>
    <x v="0"/>
    <n v="154"/>
    <x v="4"/>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0"/>
    <x v="1"/>
    <n v="6745095"/>
    <x v="0"/>
    <s v="61-70%"/>
    <x v="0"/>
    <n v="71001"/>
  </r>
  <r>
    <x v="389"/>
    <x v="382"/>
    <x v="21"/>
    <n v="28999"/>
    <x v="27"/>
    <x v="49"/>
    <n v="4.400000000000000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1"/>
    <x v="2"/>
    <n v="710864689"/>
    <x v="0"/>
    <s v="11-20%"/>
    <x v="0"/>
    <n v="89368.400000000009"/>
  </r>
  <r>
    <x v="390"/>
    <x v="383"/>
    <x v="19"/>
    <n v="2299"/>
    <x v="130"/>
    <x v="58"/>
    <n v="4.2"/>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0"/>
    <x v="2"/>
    <n v="556279780"/>
    <x v="0"/>
    <s v="71-80%"/>
    <x v="0"/>
    <n v="292412.40000000002"/>
  </r>
  <r>
    <x v="391"/>
    <x v="384"/>
    <x v="30"/>
    <n v="399"/>
    <x v="20"/>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0"/>
    <x v="0"/>
    <n v="6760618"/>
    <x v="1"/>
    <s v="71-80%"/>
    <x v="0"/>
    <n v="13528"/>
  </r>
  <r>
    <x v="392"/>
    <x v="385"/>
    <x v="22"/>
    <n v="1149"/>
    <x v="46"/>
    <x v="58"/>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0"/>
    <x v="2"/>
    <n v="560003964"/>
    <x v="0"/>
    <s v="71-80%"/>
    <x v="0"/>
    <n v="602154.79999999993"/>
  </r>
  <r>
    <x v="393"/>
    <x v="386"/>
    <x v="27"/>
    <n v="529"/>
    <x v="38"/>
    <x v="6"/>
    <n v="4.099999999999999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0"/>
    <x v="2"/>
    <n v="12889901"/>
    <x v="0"/>
    <s v="61-70%"/>
    <x v="0"/>
    <n v="35255.899999999994"/>
  </r>
  <r>
    <x v="394"/>
    <x v="387"/>
    <x v="21"/>
    <n v="13999"/>
    <x v="128"/>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70442002"/>
    <x v="0"/>
    <s v="21-30%"/>
    <x v="0"/>
    <n v="77891.799999999988"/>
  </r>
  <r>
    <x v="395"/>
    <x v="388"/>
    <x v="24"/>
    <n v="379"/>
    <x v="8"/>
    <x v="33"/>
    <n v="4.0999999999999996"/>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0"/>
    <n v="363349287"/>
    <x v="0"/>
    <s v="61-70%"/>
    <x v="0"/>
    <n v="1491223.2999999998"/>
  </r>
  <r>
    <x v="396"/>
    <x v="389"/>
    <x v="21"/>
    <n v="13999"/>
    <x v="1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385020748"/>
    <x v="0"/>
    <s v="21-30%"/>
    <x v="0"/>
    <n v="78933.2"/>
  </r>
  <r>
    <x v="397"/>
    <x v="390"/>
    <x v="19"/>
    <n v="3999"/>
    <x v="129"/>
    <x v="13"/>
    <n v="4.4000000000000004"/>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0"/>
    <x v="2"/>
    <n v="729927"/>
    <x v="0"/>
    <s v="51-60%"/>
    <x v="1"/>
    <n v="321.20000000000005"/>
  </r>
  <r>
    <x v="5"/>
    <x v="5"/>
    <x v="0"/>
    <n v="149"/>
    <x v="5"/>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0"/>
    <x v="1"/>
    <n v="24870000"/>
    <x v="1"/>
    <s v="81-90%"/>
    <x v="0"/>
    <n v="96993"/>
  </r>
  <r>
    <x v="398"/>
    <x v="391"/>
    <x v="31"/>
    <n v="99"/>
    <x v="6"/>
    <x v="27"/>
    <n v="4.3"/>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0"/>
    <x v="1"/>
    <n v="21277859"/>
    <x v="0"/>
    <s v="71-80%"/>
    <x v="0"/>
    <n v="183356.3"/>
  </r>
  <r>
    <x v="399"/>
    <x v="392"/>
    <x v="24"/>
    <n v="4790"/>
    <x v="74"/>
    <x v="20"/>
    <n v="4"/>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0"/>
    <x v="2"/>
    <n v="70196100"/>
    <x v="1"/>
    <s v="61-70%"/>
    <x v="0"/>
    <n v="17560"/>
  </r>
  <r>
    <x v="400"/>
    <x v="393"/>
    <x v="21"/>
    <n v="33999"/>
    <x v="146"/>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1"/>
    <x v="2"/>
    <n v="592092585"/>
    <x v="0"/>
    <s v="0-10%"/>
    <x v="0"/>
    <n v="74884.5"/>
  </r>
  <r>
    <x v="401"/>
    <x v="394"/>
    <x v="32"/>
    <n v="99"/>
    <x v="8"/>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0"/>
    <x v="1"/>
    <n v="1394604"/>
    <x v="1"/>
    <s v="81-90%"/>
    <x v="0"/>
    <n v="5584"/>
  </r>
  <r>
    <x v="402"/>
    <x v="395"/>
    <x v="24"/>
    <n v="299"/>
    <x v="24"/>
    <x v="78"/>
    <n v="3.6"/>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0"/>
    <x v="0"/>
    <n v="34583800"/>
    <x v="1"/>
    <s v="81-90%"/>
    <x v="0"/>
    <n v="65527.200000000004"/>
  </r>
  <r>
    <x v="403"/>
    <x v="396"/>
    <x v="21"/>
    <n v="10999"/>
    <x v="124"/>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284951002"/>
    <x v="0"/>
    <s v="21-30%"/>
    <x v="0"/>
    <n v="77891.799999999988"/>
  </r>
  <r>
    <x v="404"/>
    <x v="397"/>
    <x v="21"/>
    <n v="34999"/>
    <x v="147"/>
    <x v="79"/>
    <n v="4.2"/>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1"/>
    <x v="2"/>
    <n v="430119971"/>
    <x v="0"/>
    <s v="0-10%"/>
    <x v="0"/>
    <n v="46321.8"/>
  </r>
  <r>
    <x v="405"/>
    <x v="363"/>
    <x v="21"/>
    <n v="16999"/>
    <x v="13"/>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
    <x v="2"/>
    <n v="557927682"/>
    <x v="0"/>
    <s v="31-40%"/>
    <x v="0"/>
    <n v="91503.799999999988"/>
  </r>
  <r>
    <x v="406"/>
    <x v="398"/>
    <x v="31"/>
    <n v="199"/>
    <x v="6"/>
    <x v="13"/>
    <n v="4.0999999999999996"/>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0"/>
    <x v="1"/>
    <n v="891214"/>
    <x v="0"/>
    <s v="51-60%"/>
    <x v="0"/>
    <n v="7322.5999999999995"/>
  </r>
  <r>
    <x v="407"/>
    <x v="399"/>
    <x v="20"/>
    <n v="999"/>
    <x v="28"/>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1"/>
    <x v="2"/>
    <n v="11547978"/>
    <x v="1"/>
    <s v="31-40%"/>
    <x v="0"/>
    <n v="28888"/>
  </r>
  <r>
    <x v="408"/>
    <x v="400"/>
    <x v="23"/>
    <n v="1299"/>
    <x v="28"/>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
    <x v="2"/>
    <n v="205169289"/>
    <x v="1"/>
    <s v="11-20%"/>
    <x v="0"/>
    <n v="513244"/>
  </r>
  <r>
    <x v="409"/>
    <x v="401"/>
    <x v="24"/>
    <n v="599"/>
    <x v="135"/>
    <x v="29"/>
    <n v="3.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0"/>
    <x v="2"/>
    <n v="151192800"/>
    <x v="1"/>
    <s v="61-70%"/>
    <x v="0"/>
    <n v="293986"/>
  </r>
  <r>
    <x v="410"/>
    <x v="402"/>
    <x v="22"/>
    <n v="599"/>
    <x v="2"/>
    <x v="45"/>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0"/>
    <x v="2"/>
    <n v="265928364"/>
    <x v="0"/>
    <s v="61-70%"/>
    <x v="0"/>
    <n v="602154.79999999993"/>
  </r>
  <r>
    <x v="411"/>
    <x v="403"/>
    <x v="20"/>
    <n v="1799"/>
    <x v="7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1"/>
    <x v="2"/>
    <n v="46676322"/>
    <x v="0"/>
    <s v="21-30%"/>
    <x v="0"/>
    <n v="76579.799999999988"/>
  </r>
  <r>
    <x v="6"/>
    <x v="6"/>
    <x v="0"/>
    <n v="176.63"/>
    <x v="6"/>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0"/>
    <x v="1"/>
    <n v="7579311"/>
    <x v="0"/>
    <s v="61-70%"/>
    <x v="0"/>
    <n v="62274.899999999994"/>
  </r>
  <r>
    <x v="412"/>
    <x v="404"/>
    <x v="21"/>
    <n v="10999"/>
    <x v="124"/>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284951002"/>
    <x v="0"/>
    <s v="21-30%"/>
    <x v="0"/>
    <n v="77891.799999999988"/>
  </r>
  <r>
    <x v="413"/>
    <x v="405"/>
    <x v="19"/>
    <n v="2999"/>
    <x v="130"/>
    <x v="33"/>
    <n v="4.099999999999999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0"/>
    <x v="2"/>
    <n v="387107510"/>
    <x v="0"/>
    <s v="61-70%"/>
    <x v="0"/>
    <n v="198640.9"/>
  </r>
  <r>
    <x v="414"/>
    <x v="406"/>
    <x v="19"/>
    <n v="1999"/>
    <x v="13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
    <n v="142469690"/>
    <x v="1"/>
    <s v="71-80%"/>
    <x v="0"/>
    <n v="67757.8"/>
  </r>
  <r>
    <x v="7"/>
    <x v="7"/>
    <x v="0"/>
    <n v="229"/>
    <x v="7"/>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
    <x v="0"/>
    <n v="9092889"/>
    <x v="0"/>
    <s v="21-30%"/>
    <x v="0"/>
    <n v="130767.29999999999"/>
  </r>
  <r>
    <x v="9"/>
    <x v="9"/>
    <x v="0"/>
    <n v="199"/>
    <x v="7"/>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n v="13154206"/>
    <x v="1"/>
    <s v="31-40%"/>
    <x v="0"/>
    <n v="175976"/>
  </r>
  <r>
    <x v="415"/>
    <x v="407"/>
    <x v="27"/>
    <n v="649"/>
    <x v="8"/>
    <x v="31"/>
    <n v="4.2"/>
    <n v="131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1"/>
    <x v="2"/>
    <n v="1313685"/>
    <x v="0"/>
    <s v="31-40%"/>
    <x v="0"/>
    <n v="5523"/>
  </r>
  <r>
    <x v="416"/>
    <x v="387"/>
    <x v="21"/>
    <n v="13999"/>
    <x v="128"/>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70442002"/>
    <x v="0"/>
    <s v="21-30%"/>
    <x v="0"/>
    <n v="77891.799999999988"/>
  </r>
  <r>
    <x v="417"/>
    <x v="408"/>
    <x v="33"/>
    <n v="119"/>
    <x v="7"/>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0"/>
    <x v="1"/>
    <n v="1793701"/>
    <x v="0"/>
    <s v="51-60%"/>
    <x v="0"/>
    <n v="24595.899999999998"/>
  </r>
  <r>
    <x v="418"/>
    <x v="409"/>
    <x v="21"/>
    <n v="12999"/>
    <x v="137"/>
    <x v="28"/>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1"/>
    <x v="2"/>
    <n v="913845228"/>
    <x v="0"/>
    <s v="21-30%"/>
    <x v="0"/>
    <n v="208165.19999999998"/>
  </r>
  <r>
    <x v="10"/>
    <x v="10"/>
    <x v="0"/>
    <n v="154"/>
    <x v="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0"/>
    <x v="1"/>
    <n v="4539549"/>
    <x v="0"/>
    <s v="51-60%"/>
    <x v="0"/>
    <n v="57581.299999999996"/>
  </r>
  <r>
    <x v="419"/>
    <x v="410"/>
    <x v="21"/>
    <n v="20999"/>
    <x v="148"/>
    <x v="47"/>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
    <x v="2"/>
    <n v="697222176"/>
    <x v="1"/>
    <s v="21-30%"/>
    <x v="0"/>
    <n v="100713.59999999999"/>
  </r>
  <r>
    <x v="420"/>
    <x v="411"/>
    <x v="27"/>
    <n v="249"/>
    <x v="149"/>
    <x v="33"/>
    <n v="4"/>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0"/>
    <x v="0"/>
    <n v="9348196"/>
    <x v="1"/>
    <s v="61-70%"/>
    <x v="0"/>
    <n v="57616"/>
  </r>
  <r>
    <x v="421"/>
    <x v="412"/>
    <x v="27"/>
    <n v="99"/>
    <x v="150"/>
    <x v="21"/>
    <n v="4.5"/>
    <n v="1133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1"/>
    <x v="1"/>
    <n v="1938969"/>
    <x v="0"/>
    <s v="41-50%"/>
    <x v="0"/>
    <n v="51025.5"/>
  </r>
  <r>
    <x v="422"/>
    <x v="413"/>
    <x v="26"/>
    <n v="489"/>
    <x v="20"/>
    <x v="60"/>
    <n v="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0"/>
    <x v="0"/>
    <n v="7248374"/>
    <x v="1"/>
    <s v="71-80%"/>
    <x v="0"/>
    <n v="14504"/>
  </r>
  <r>
    <x v="423"/>
    <x v="414"/>
    <x v="22"/>
    <n v="369"/>
    <x v="75"/>
    <x v="36"/>
    <n v="4"/>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0"/>
    <x v="0"/>
    <n v="52200000"/>
    <x v="1"/>
    <s v="71-80%"/>
    <x v="0"/>
    <n v="130500"/>
  </r>
  <r>
    <x v="424"/>
    <x v="415"/>
    <x v="21"/>
    <n v="15499"/>
    <x v="138"/>
    <x v="55"/>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404272748"/>
    <x v="0"/>
    <s v="21-30%"/>
    <x v="0"/>
    <n v="78933.2"/>
  </r>
  <r>
    <x v="425"/>
    <x v="416"/>
    <x v="21"/>
    <n v="15499"/>
    <x v="110"/>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365768748"/>
    <x v="0"/>
    <s v="11-20%"/>
    <x v="0"/>
    <n v="78933.2"/>
  </r>
  <r>
    <x v="426"/>
    <x v="417"/>
    <x v="21"/>
    <n v="22999"/>
    <x v="132"/>
    <x v="73"/>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
    <x v="2"/>
    <n v="748870176"/>
    <x v="1"/>
    <s v="21-30%"/>
    <x v="0"/>
    <n v="100713.59999999999"/>
  </r>
  <r>
    <x v="427"/>
    <x v="418"/>
    <x v="24"/>
    <n v="599"/>
    <x v="93"/>
    <x v="13"/>
    <n v="4.0999999999999996"/>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0"/>
    <x v="2"/>
    <n v="240901710"/>
    <x v="0"/>
    <s v="51-60%"/>
    <x v="0"/>
    <n v="662883.89999999991"/>
  </r>
  <r>
    <x v="428"/>
    <x v="419"/>
    <x v="31"/>
    <n v="134"/>
    <x v="3"/>
    <x v="74"/>
    <n v="4.0999999999999996"/>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0"/>
    <x v="1"/>
    <n v="11662815"/>
    <x v="0"/>
    <s v="81-90%"/>
    <x v="0"/>
    <n v="68408.5"/>
  </r>
  <r>
    <x v="429"/>
    <x v="420"/>
    <x v="21"/>
    <n v="7499"/>
    <x v="136"/>
    <x v="80"/>
    <n v="4"/>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1"/>
    <x v="2"/>
    <n v="247225093"/>
    <x v="1"/>
    <s v="0-10%"/>
    <x v="0"/>
    <n v="123628"/>
  </r>
  <r>
    <x v="430"/>
    <x v="421"/>
    <x v="20"/>
    <n v="1149"/>
    <x v="32"/>
    <x v="61"/>
    <n v="4.3"/>
    <n v="178912"/>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
    <x v="2"/>
    <n v="393427488"/>
    <x v="0"/>
    <s v="41-50%"/>
    <x v="0"/>
    <n v="769321.6"/>
  </r>
  <r>
    <x v="431"/>
    <x v="422"/>
    <x v="23"/>
    <n v="1324"/>
    <x v="87"/>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
    <x v="2"/>
    <n v="218000389"/>
    <x v="1"/>
    <s v="21-30%"/>
    <x v="0"/>
    <n v="513244"/>
  </r>
  <r>
    <x v="432"/>
    <x v="423"/>
    <x v="21"/>
    <n v="13999"/>
    <x v="1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385020748"/>
    <x v="0"/>
    <s v="21-30%"/>
    <x v="0"/>
    <n v="78933.2"/>
  </r>
  <r>
    <x v="11"/>
    <x v="11"/>
    <x v="0"/>
    <n v="299"/>
    <x v="10"/>
    <x v="11"/>
    <n v="4.2"/>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75396836"/>
    <x v="0"/>
    <s v="61-70%"/>
    <x v="0"/>
    <n v="396328.8"/>
  </r>
  <r>
    <x v="433"/>
    <x v="424"/>
    <x v="20"/>
    <n v="999"/>
    <x v="28"/>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1"/>
    <x v="2"/>
    <n v="11547978"/>
    <x v="1"/>
    <s v="31-40%"/>
    <x v="0"/>
    <n v="28888"/>
  </r>
  <r>
    <x v="434"/>
    <x v="425"/>
    <x v="21"/>
    <n v="12999"/>
    <x v="137"/>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41945002"/>
    <x v="0"/>
    <s v="21-30%"/>
    <x v="0"/>
    <n v="77891.799999999988"/>
  </r>
  <r>
    <x v="435"/>
    <x v="426"/>
    <x v="21"/>
    <n v="15490"/>
    <x v="144"/>
    <x v="55"/>
    <n v="4.2"/>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
    <x v="2"/>
    <n v="690906840"/>
    <x v="0"/>
    <s v="21-30%"/>
    <x v="0"/>
    <n v="138247.20000000001"/>
  </r>
  <r>
    <x v="436"/>
    <x v="427"/>
    <x v="34"/>
    <n v="999"/>
    <x v="151"/>
    <x v="46"/>
    <n v="4.5999999999999996"/>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0"/>
    <x v="2"/>
    <n v="77122097"/>
    <x v="0"/>
    <s v="61-70%"/>
    <x v="0"/>
    <n v="122373.79999999999"/>
  </r>
  <r>
    <x v="437"/>
    <x v="428"/>
    <x v="19"/>
    <n v="1599"/>
    <x v="95"/>
    <x v="45"/>
    <n v="4"/>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0"/>
    <x v="2"/>
    <n v="339682050"/>
    <x v="1"/>
    <s v="61-70%"/>
    <x v="0"/>
    <n v="271800"/>
  </r>
  <r>
    <x v="438"/>
    <x v="429"/>
    <x v="23"/>
    <n v="1324"/>
    <x v="87"/>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
    <x v="2"/>
    <n v="218000389"/>
    <x v="1"/>
    <s v="21-30%"/>
    <x v="0"/>
    <n v="513244"/>
  </r>
  <r>
    <x v="439"/>
    <x v="430"/>
    <x v="21"/>
    <n v="20999"/>
    <x v="152"/>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1"/>
    <x v="2"/>
    <n v="284875010"/>
    <x v="0"/>
    <s v="21-30%"/>
    <x v="0"/>
    <n v="40845.699999999997"/>
  </r>
  <r>
    <x v="440"/>
    <x v="431"/>
    <x v="27"/>
    <n v="999"/>
    <x v="20"/>
    <x v="8"/>
    <n v="4.3"/>
    <n v="1777"/>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0"/>
    <x v="2"/>
    <n v="3552223"/>
    <x v="0"/>
    <s v="41-50%"/>
    <x v="0"/>
    <n v="7641.0999999999995"/>
  </r>
  <r>
    <x v="441"/>
    <x v="432"/>
    <x v="21"/>
    <n v="12490"/>
    <x v="74"/>
    <x v="47"/>
    <n v="4.2"/>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1"/>
    <x v="2"/>
    <n v="935510940"/>
    <x v="0"/>
    <s v="21-30%"/>
    <x v="0"/>
    <n v="245725.2"/>
  </r>
  <r>
    <x v="442"/>
    <x v="433"/>
    <x v="21"/>
    <n v="17999"/>
    <x v="14"/>
    <x v="75"/>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
    <x v="2"/>
    <n v="469486500"/>
    <x v="1"/>
    <s v="11-20%"/>
    <x v="0"/>
    <n v="85400"/>
  </r>
  <r>
    <x v="13"/>
    <x v="13"/>
    <x v="0"/>
    <n v="350"/>
    <x v="12"/>
    <x v="4"/>
    <n v="4.2"/>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0"/>
    <x v="0"/>
    <n v="2034437"/>
    <x v="0"/>
    <s v="61-70%"/>
    <x v="0"/>
    <n v="9504.6"/>
  </r>
  <r>
    <x v="443"/>
    <x v="434"/>
    <x v="23"/>
    <n v="1399"/>
    <x v="153"/>
    <x v="81"/>
    <n v="4"/>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1"/>
    <x v="2"/>
    <n v="15286140"/>
    <x v="1"/>
    <s v="11-20%"/>
    <x v="0"/>
    <n v="37512"/>
  </r>
  <r>
    <x v="14"/>
    <x v="14"/>
    <x v="0"/>
    <n v="159"/>
    <x v="4"/>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0"/>
    <x v="1"/>
    <n v="1902432"/>
    <x v="0"/>
    <s v="51-60%"/>
    <x v="0"/>
    <n v="19548.8"/>
  </r>
  <r>
    <x v="444"/>
    <x v="435"/>
    <x v="19"/>
    <n v="1499"/>
    <x v="133"/>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
    <n v="152354040"/>
    <x v="1"/>
    <s v="71-80%"/>
    <x v="0"/>
    <n v="85004.4"/>
  </r>
  <r>
    <x v="445"/>
    <x v="436"/>
    <x v="19"/>
    <n v="1999"/>
    <x v="130"/>
    <x v="43"/>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
    <n v="142485670"/>
    <x v="1"/>
    <s v="71-80%"/>
    <x v="0"/>
    <n v="67765.399999999994"/>
  </r>
  <r>
    <x v="446"/>
    <x v="437"/>
    <x v="34"/>
    <n v="999"/>
    <x v="151"/>
    <x v="46"/>
    <n v="4.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0"/>
    <x v="2"/>
    <n v="22551321"/>
    <x v="0"/>
    <s v="61-70%"/>
    <x v="0"/>
    <n v="36561.300000000003"/>
  </r>
  <r>
    <x v="447"/>
    <x v="438"/>
    <x v="35"/>
    <n v="2099"/>
    <x v="143"/>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0"/>
    <x v="2"/>
    <n v="102756871"/>
    <x v="0"/>
    <s v="61-70%"/>
    <x v="0"/>
    <n v="73654.7"/>
  </r>
  <r>
    <x v="448"/>
    <x v="439"/>
    <x v="25"/>
    <n v="337"/>
    <x v="3"/>
    <x v="50"/>
    <n v="4.2"/>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0"/>
    <x v="0"/>
    <n v="3473331"/>
    <x v="0"/>
    <s v="51-60%"/>
    <x v="0"/>
    <n v="20869.8"/>
  </r>
  <r>
    <x v="449"/>
    <x v="440"/>
    <x v="19"/>
    <n v="2999"/>
    <x v="130"/>
    <x v="33"/>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0"/>
    <x v="2"/>
    <n v="1230460"/>
    <x v="0"/>
    <s v="61-70%"/>
    <x v="1"/>
    <n v="631.4"/>
  </r>
  <r>
    <x v="450"/>
    <x v="441"/>
    <x v="19"/>
    <n v="1299"/>
    <x v="143"/>
    <x v="38"/>
    <n v="3.3"/>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2"/>
    <n v="26485585"/>
    <x v="1"/>
    <s v="71-80%"/>
    <x v="0"/>
    <n v="14569.5"/>
  </r>
  <r>
    <x v="15"/>
    <x v="15"/>
    <x v="0"/>
    <n v="349"/>
    <x v="4"/>
    <x v="14"/>
    <n v="4.4000000000000004"/>
    <n v="18757"/>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
    <x v="0"/>
    <n v="7484043"/>
    <x v="0"/>
    <s v="11-20%"/>
    <x v="0"/>
    <n v="82530.8"/>
  </r>
  <r>
    <x v="451"/>
    <x v="442"/>
    <x v="21"/>
    <n v="16499"/>
    <x v="144"/>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
    <x v="2"/>
    <n v="448136500"/>
    <x v="1"/>
    <s v="21-30%"/>
    <x v="0"/>
    <n v="85400"/>
  </r>
  <r>
    <x v="452"/>
    <x v="443"/>
    <x v="24"/>
    <n v="499"/>
    <x v="6"/>
    <x v="26"/>
    <n v="4.2"/>
    <n v="31539"/>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
    <x v="0"/>
    <n v="15737961"/>
    <x v="0"/>
    <s v="0-10%"/>
    <x v="0"/>
    <n v="132463.80000000002"/>
  </r>
  <r>
    <x v="20"/>
    <x v="20"/>
    <x v="0"/>
    <n v="970"/>
    <x v="15"/>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
    <x v="2"/>
    <n v="1466185"/>
    <x v="0"/>
    <s v="41-50%"/>
    <x v="1"/>
    <n v="3667.5"/>
  </r>
  <r>
    <x v="453"/>
    <x v="444"/>
    <x v="34"/>
    <n v="999"/>
    <x v="151"/>
    <x v="46"/>
    <n v="4.5999999999999996"/>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0"/>
    <x v="2"/>
    <n v="17767971"/>
    <x v="0"/>
    <s v="61-70%"/>
    <x v="0"/>
    <n v="28193.399999999998"/>
  </r>
  <r>
    <x v="454"/>
    <x v="445"/>
    <x v="21"/>
    <n v="10499"/>
    <x v="154"/>
    <x v="47"/>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1"/>
    <x v="2"/>
    <n v="3833716"/>
    <x v="0"/>
    <s v="21-30%"/>
    <x v="1"/>
    <n v="1192.8"/>
  </r>
  <r>
    <x v="17"/>
    <x v="17"/>
    <x v="0"/>
    <n v="249"/>
    <x v="4"/>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0"/>
    <n v="17553606"/>
    <x v="1"/>
    <s v="31-40%"/>
    <x v="0"/>
    <n v="175976"/>
  </r>
  <r>
    <x v="455"/>
    <x v="446"/>
    <x v="36"/>
    <n v="251"/>
    <x v="8"/>
    <x v="43"/>
    <n v="3.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0"/>
    <x v="0"/>
    <n v="3230766"/>
    <x v="1"/>
    <s v="71-80%"/>
    <x v="0"/>
    <n v="11965.800000000001"/>
  </r>
  <r>
    <x v="18"/>
    <x v="18"/>
    <x v="0"/>
    <n v="199"/>
    <x v="6"/>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x v="0"/>
    <x v="1"/>
    <n v="6509455"/>
    <x v="0"/>
    <s v="51-60%"/>
    <x v="0"/>
    <n v="53484.499999999993"/>
  </r>
  <r>
    <x v="456"/>
    <x v="447"/>
    <x v="21"/>
    <n v="6499"/>
    <x v="136"/>
    <x v="71"/>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1"/>
    <x v="2"/>
    <n v="2510342168"/>
    <x v="0"/>
    <s v="11-20%"/>
    <x v="0"/>
    <n v="1286711.2"/>
  </r>
  <r>
    <x v="457"/>
    <x v="448"/>
    <x v="19"/>
    <n v="2999"/>
    <x v="129"/>
    <x v="20"/>
    <n v="4.2"/>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0"/>
    <x v="2"/>
    <n v="208769121"/>
    <x v="0"/>
    <s v="61-70%"/>
    <x v="0"/>
    <n v="87691.8"/>
  </r>
  <r>
    <x v="458"/>
    <x v="449"/>
    <x v="37"/>
    <n v="279"/>
    <x v="38"/>
    <x v="74"/>
    <n v="4.2"/>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0"/>
    <x v="0"/>
    <n v="3966354"/>
    <x v="0"/>
    <s v="81-90%"/>
    <x v="0"/>
    <n v="11113.2"/>
  </r>
  <r>
    <x v="459"/>
    <x v="450"/>
    <x v="31"/>
    <n v="269"/>
    <x v="38"/>
    <x v="6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0"/>
    <x v="0"/>
    <n v="43438022"/>
    <x v="0"/>
    <s v="81-90%"/>
    <x v="0"/>
    <n v="130401"/>
  </r>
  <r>
    <x v="460"/>
    <x v="451"/>
    <x v="21"/>
    <n v="8999"/>
    <x v="154"/>
    <x v="9"/>
    <n v="3.8"/>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1"/>
    <x v="2"/>
    <n v="42454355"/>
    <x v="1"/>
    <s v="31-40%"/>
    <x v="0"/>
    <n v="11951"/>
  </r>
  <r>
    <x v="23"/>
    <x v="23"/>
    <x v="0"/>
    <n v="59"/>
    <x v="17"/>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1866023"/>
    <x v="1"/>
    <s v="61-70%"/>
    <x v="0"/>
    <n v="37508"/>
  </r>
  <r>
    <x v="461"/>
    <x v="452"/>
    <x v="24"/>
    <n v="599"/>
    <x v="49"/>
    <x v="34"/>
    <n v="4.099999999999999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0"/>
    <x v="2"/>
    <n v="250173111"/>
    <x v="0"/>
    <s v="51-60%"/>
    <x v="0"/>
    <n v="789614.89999999991"/>
  </r>
  <r>
    <x v="462"/>
    <x v="453"/>
    <x v="35"/>
    <n v="349"/>
    <x v="8"/>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0"/>
    <x v="0"/>
    <n v="16540443"/>
    <x v="1"/>
    <s v="61-70%"/>
    <x v="0"/>
    <n v="62916.6"/>
  </r>
  <r>
    <x v="463"/>
    <x v="387"/>
    <x v="21"/>
    <n v="13999"/>
    <x v="128"/>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70442002"/>
    <x v="0"/>
    <s v="21-30%"/>
    <x v="0"/>
    <n v="77891.799999999988"/>
  </r>
  <r>
    <x v="464"/>
    <x v="454"/>
    <x v="35"/>
    <n v="349"/>
    <x v="8"/>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0"/>
    <x v="0"/>
    <n v="16540443"/>
    <x v="1"/>
    <s v="61-70%"/>
    <x v="0"/>
    <n v="62916.6"/>
  </r>
  <r>
    <x v="465"/>
    <x v="455"/>
    <x v="27"/>
    <n v="499"/>
    <x v="22"/>
    <x v="49"/>
    <n v="4.2"/>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1"/>
    <x v="0"/>
    <n v="13127684"/>
    <x v="0"/>
    <s v="11-20%"/>
    <x v="0"/>
    <n v="92047.2"/>
  </r>
  <r>
    <x v="466"/>
    <x v="362"/>
    <x v="19"/>
    <n v="2199"/>
    <x v="129"/>
    <x v="38"/>
    <n v="4.2"/>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0"/>
    <x v="2"/>
    <n v="294690528"/>
    <x v="0"/>
    <s v="71-80%"/>
    <x v="0"/>
    <n v="123782.40000000001"/>
  </r>
  <r>
    <x v="467"/>
    <x v="456"/>
    <x v="33"/>
    <n v="95"/>
    <x v="6"/>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0"/>
    <x v="1"/>
    <n v="972551"/>
    <x v="0"/>
    <s v="81-90%"/>
    <x v="0"/>
    <n v="8185.8"/>
  </r>
  <r>
    <x v="468"/>
    <x v="457"/>
    <x v="0"/>
    <n v="139"/>
    <x v="47"/>
    <x v="15"/>
    <n v="4"/>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1"/>
    <x v="1"/>
    <n v="2334873"/>
    <x v="1"/>
    <s v="41-50%"/>
    <x v="0"/>
    <n v="37508"/>
  </r>
  <r>
    <x v="469"/>
    <x v="458"/>
    <x v="19"/>
    <n v="4499"/>
    <x v="136"/>
    <x v="15"/>
    <n v="3.5"/>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1"/>
    <x v="2"/>
    <n v="295963"/>
    <x v="1"/>
    <s v="41-50%"/>
    <x v="1"/>
    <n v="129.5"/>
  </r>
  <r>
    <x v="470"/>
    <x v="459"/>
    <x v="31"/>
    <n v="89"/>
    <x v="22"/>
    <x v="5"/>
    <n v="4.3"/>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0"/>
    <x v="1"/>
    <n v="1408249"/>
    <x v="0"/>
    <s v="81-90%"/>
    <x v="0"/>
    <n v="10109.299999999999"/>
  </r>
  <r>
    <x v="471"/>
    <x v="460"/>
    <x v="21"/>
    <n v="15499"/>
    <x v="138"/>
    <x v="55"/>
    <n v="4.099999999999999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1"/>
    <x v="2"/>
    <n v="404293747"/>
    <x v="0"/>
    <s v="21-30%"/>
    <x v="0"/>
    <n v="78937.299999999988"/>
  </r>
  <r>
    <x v="472"/>
    <x v="461"/>
    <x v="21"/>
    <n v="13999"/>
    <x v="60"/>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1"/>
    <x v="2"/>
    <n v="34877820"/>
    <x v="1"/>
    <s v="11-20%"/>
    <x v="0"/>
    <n v="8502"/>
  </r>
  <r>
    <x v="473"/>
    <x v="462"/>
    <x v="19"/>
    <n v="1999"/>
    <x v="95"/>
    <x v="13"/>
    <n v="3.9"/>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0"/>
    <x v="2"/>
    <n v="37847429"/>
    <x v="1"/>
    <s v="51-60%"/>
    <x v="0"/>
    <n v="29526.899999999998"/>
  </r>
  <r>
    <x v="474"/>
    <x v="463"/>
    <x v="19"/>
    <n v="1399"/>
    <x v="143"/>
    <x v="36"/>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2"/>
    <n v="26485585"/>
    <x v="1"/>
    <s v="71-80%"/>
    <x v="0"/>
    <n v="14569.5"/>
  </r>
  <r>
    <x v="475"/>
    <x v="464"/>
    <x v="26"/>
    <n v="599"/>
    <x v="8"/>
    <x v="54"/>
    <n v="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1"/>
    <x v="2"/>
    <n v="18635346"/>
    <x v="1"/>
    <s v="31-40%"/>
    <x v="0"/>
    <n v="74616"/>
  </r>
  <r>
    <x v="476"/>
    <x v="465"/>
    <x v="27"/>
    <n v="199"/>
    <x v="0"/>
    <x v="62"/>
    <n v="4"/>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0"/>
    <x v="1"/>
    <n v="3513503"/>
    <x v="1"/>
    <s v="81-90%"/>
    <x v="0"/>
    <n v="12788"/>
  </r>
  <r>
    <x v="477"/>
    <x v="466"/>
    <x v="19"/>
    <n v="1799"/>
    <x v="133"/>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0"/>
    <x v="2"/>
    <n v="187891200"/>
    <x v="1"/>
    <s v="71-80%"/>
    <x v="0"/>
    <n v="107520"/>
  </r>
  <r>
    <x v="478"/>
    <x v="467"/>
    <x v="19"/>
    <n v="1499"/>
    <x v="133"/>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0"/>
    <x v="2"/>
    <n v="152354040"/>
    <x v="1"/>
    <s v="71-80%"/>
    <x v="0"/>
    <n v="85004.4"/>
  </r>
  <r>
    <x v="479"/>
    <x v="468"/>
    <x v="21"/>
    <n v="20999"/>
    <x v="152"/>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1"/>
    <x v="2"/>
    <n v="284875010"/>
    <x v="0"/>
    <s v="21-30%"/>
    <x v="0"/>
    <n v="40845.699999999997"/>
  </r>
  <r>
    <x v="480"/>
    <x v="469"/>
    <x v="21"/>
    <n v="12999"/>
    <x v="154"/>
    <x v="83"/>
    <n v="4.099999999999999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1"/>
    <x v="2"/>
    <n v="757266902"/>
    <x v="0"/>
    <s v="0-10%"/>
    <x v="0"/>
    <n v="230001.8"/>
  </r>
  <r>
    <x v="481"/>
    <x v="470"/>
    <x v="21"/>
    <n v="16999"/>
    <x v="138"/>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
    <x v="2"/>
    <n v="668230178"/>
    <x v="0"/>
    <s v="11-20%"/>
    <x v="0"/>
    <n v="130470.19999999998"/>
  </r>
  <r>
    <x v="482"/>
    <x v="471"/>
    <x v="21"/>
    <n v="19999"/>
    <x v="65"/>
    <x v="56"/>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1"/>
    <x v="2"/>
    <n v="265877010"/>
    <x v="0"/>
    <s v="21-30%"/>
    <x v="0"/>
    <n v="40845.699999999997"/>
  </r>
  <r>
    <x v="483"/>
    <x v="472"/>
    <x v="21"/>
    <n v="12999"/>
    <x v="110"/>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1"/>
    <x v="2"/>
    <n v="964617228"/>
    <x v="0"/>
    <s v="31-40%"/>
    <x v="0"/>
    <n v="208165.19999999998"/>
  </r>
  <r>
    <x v="484"/>
    <x v="473"/>
    <x v="19"/>
    <n v="2999"/>
    <x v="143"/>
    <x v="8"/>
    <n v="4.0999999999999996"/>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0"/>
    <x v="2"/>
    <n v="42880852"/>
    <x v="0"/>
    <s v="41-50%"/>
    <x v="0"/>
    <n v="29306.799999999999"/>
  </r>
  <r>
    <x v="29"/>
    <x v="29"/>
    <x v="0"/>
    <n v="299"/>
    <x v="8"/>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x v="0"/>
    <x v="0"/>
    <n v="20829150"/>
    <x v="0"/>
    <s v="61-70%"/>
    <x v="0"/>
    <n v="89655"/>
  </r>
  <r>
    <x v="28"/>
    <x v="28"/>
    <x v="0"/>
    <n v="970"/>
    <x v="20"/>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0"/>
    <x v="2"/>
    <n v="367816"/>
    <x v="0"/>
    <s v="51-60%"/>
    <x v="1"/>
    <n v="809.6"/>
  </r>
  <r>
    <x v="485"/>
    <x v="474"/>
    <x v="27"/>
    <n v="329"/>
    <x v="8"/>
    <x v="29"/>
    <n v="4.2"/>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0"/>
    <x v="0"/>
    <n v="3488508"/>
    <x v="0"/>
    <s v="61-70%"/>
    <x v="0"/>
    <n v="14666.400000000001"/>
  </r>
  <r>
    <x v="486"/>
    <x v="475"/>
    <x v="19"/>
    <n v="1299"/>
    <x v="143"/>
    <x v="38"/>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0"/>
    <x v="2"/>
    <n v="26485585"/>
    <x v="1"/>
    <s v="71-80%"/>
    <x v="0"/>
    <n v="14569.5"/>
  </r>
  <r>
    <x v="487"/>
    <x v="476"/>
    <x v="22"/>
    <n v="1989"/>
    <x v="123"/>
    <x v="1"/>
    <n v="4.4000000000000004"/>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1"/>
    <x v="2"/>
    <n v="235410000"/>
    <x v="0"/>
    <s v="41-50%"/>
    <x v="0"/>
    <n v="295944"/>
  </r>
  <r>
    <x v="488"/>
    <x v="333"/>
    <x v="19"/>
    <n v="1999"/>
    <x v="129"/>
    <x v="27"/>
    <n v="4.3"/>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
    <n v="277012296"/>
    <x v="0"/>
    <s v="71-80%"/>
    <x v="0"/>
    <n v="119127.2"/>
  </r>
  <r>
    <x v="489"/>
    <x v="477"/>
    <x v="21"/>
    <n v="12999"/>
    <x v="110"/>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1"/>
    <x v="2"/>
    <n v="964617228"/>
    <x v="0"/>
    <s v="31-40%"/>
    <x v="0"/>
    <n v="208165.19999999998"/>
  </r>
  <r>
    <x v="490"/>
    <x v="478"/>
    <x v="19"/>
    <n v="1499"/>
    <x v="95"/>
    <x v="20"/>
    <n v="4"/>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0"/>
    <x v="2"/>
    <n v="462847412"/>
    <x v="1"/>
    <s v="61-70%"/>
    <x v="0"/>
    <n v="370352"/>
  </r>
  <r>
    <x v="491"/>
    <x v="479"/>
    <x v="21"/>
    <n v="16999"/>
    <x v="138"/>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
    <x v="2"/>
    <n v="668230178"/>
    <x v="0"/>
    <s v="11-20%"/>
    <x v="0"/>
    <n v="130470.19999999998"/>
  </r>
  <r>
    <x v="492"/>
    <x v="480"/>
    <x v="19"/>
    <n v="1999"/>
    <x v="140"/>
    <x v="60"/>
    <n v="4.3"/>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0"/>
    <x v="2"/>
    <n v="2039760"/>
    <x v="0"/>
    <s v="71-80%"/>
    <x v="1"/>
    <n v="1032"/>
  </r>
  <r>
    <x v="493"/>
    <x v="481"/>
    <x v="19"/>
    <n v="4999"/>
    <x v="155"/>
    <x v="56"/>
    <n v="3.8"/>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1"/>
    <x v="2"/>
    <n v="5305242"/>
    <x v="1"/>
    <s v="21-30%"/>
    <x v="1"/>
    <n v="2880.4"/>
  </r>
  <r>
    <x v="35"/>
    <x v="35"/>
    <x v="0"/>
    <n v="99"/>
    <x v="23"/>
    <x v="5"/>
    <n v="3.9"/>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0"/>
    <x v="1"/>
    <n v="16579834.199999999"/>
    <x v="1"/>
    <s v="81-90%"/>
    <x v="0"/>
    <n v="96993"/>
  </r>
  <r>
    <x v="494"/>
    <x v="482"/>
    <x v="19"/>
    <n v="2499"/>
    <x v="143"/>
    <x v="30"/>
    <n v="3.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0"/>
    <x v="2"/>
    <n v="4967172"/>
    <x v="1"/>
    <s v="51-60%"/>
    <x v="1"/>
    <n v="3063.6000000000004"/>
  </r>
  <r>
    <x v="495"/>
    <x v="483"/>
    <x v="23"/>
    <n v="1399"/>
    <x v="153"/>
    <x v="81"/>
    <n v="4"/>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1"/>
    <x v="2"/>
    <n v="15286140"/>
    <x v="1"/>
    <s v="11-20%"/>
    <x v="0"/>
    <n v="37512"/>
  </r>
  <r>
    <x v="496"/>
    <x v="484"/>
    <x v="19"/>
    <n v="1499"/>
    <x v="129"/>
    <x v="5"/>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
    <n v="226357362"/>
    <x v="0"/>
    <s v="81-90%"/>
    <x v="0"/>
    <n v="95079.6"/>
  </r>
  <r>
    <x v="36"/>
    <x v="36"/>
    <x v="0"/>
    <n v="899"/>
    <x v="24"/>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2"/>
    <n v="25748800"/>
    <x v="0"/>
    <s v="51-60%"/>
    <x v="0"/>
    <n v="59628.800000000003"/>
  </r>
  <r>
    <x v="497"/>
    <x v="485"/>
    <x v="27"/>
    <n v="249"/>
    <x v="22"/>
    <x v="30"/>
    <n v="3.9"/>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0"/>
    <x v="0"/>
    <n v="1286053"/>
    <x v="1"/>
    <s v="51-60%"/>
    <x v="0"/>
    <n v="8373.2999999999993"/>
  </r>
  <r>
    <x v="498"/>
    <x v="486"/>
    <x v="34"/>
    <n v="299"/>
    <x v="77"/>
    <x v="43"/>
    <n v="4.5"/>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0"/>
    <x v="0"/>
    <n v="714604"/>
    <x v="0"/>
    <s v="71-80%"/>
    <x v="1"/>
    <n v="2682"/>
  </r>
  <r>
    <x v="499"/>
    <x v="487"/>
    <x v="33"/>
    <n v="79"/>
    <x v="6"/>
    <x v="78"/>
    <n v="4.2"/>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0"/>
    <x v="1"/>
    <n v="972551"/>
    <x v="0"/>
    <s v="81-90%"/>
    <x v="0"/>
    <n v="8185.8"/>
  </r>
  <r>
    <x v="500"/>
    <x v="488"/>
    <x v="21"/>
    <n v="13999"/>
    <x v="60"/>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1"/>
    <x v="2"/>
    <n v="34877820"/>
    <x v="1"/>
    <s v="11-20%"/>
    <x v="0"/>
    <n v="8502"/>
  </r>
  <r>
    <x v="501"/>
    <x v="489"/>
    <x v="24"/>
    <n v="949"/>
    <x v="8"/>
    <x v="84"/>
    <n v="4.2"/>
    <n v="31539"/>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
    <x v="2"/>
    <n v="31507461"/>
    <x v="0"/>
    <s v="0-10%"/>
    <x v="0"/>
    <n v="132463.80000000002"/>
  </r>
  <r>
    <x v="502"/>
    <x v="490"/>
    <x v="31"/>
    <n v="99"/>
    <x v="6"/>
    <x v="27"/>
    <n v="4.0999999999999996"/>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0"/>
    <x v="1"/>
    <n v="1223049"/>
    <x v="0"/>
    <s v="71-80%"/>
    <x v="0"/>
    <n v="10049.099999999999"/>
  </r>
  <r>
    <x v="503"/>
    <x v="491"/>
    <x v="19"/>
    <n v="2499"/>
    <x v="130"/>
    <x v="12"/>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0"/>
    <x v="2"/>
    <n v="1230460"/>
    <x v="0"/>
    <s v="61-70%"/>
    <x v="1"/>
    <n v="631.4"/>
  </r>
  <r>
    <x v="504"/>
    <x v="492"/>
    <x v="38"/>
    <n v="689"/>
    <x v="20"/>
    <x v="46"/>
    <n v="4.3"/>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0"/>
    <x v="2"/>
    <n v="2384807"/>
    <x v="0"/>
    <s v="61-70%"/>
    <x v="0"/>
    <n v="5129.8999999999996"/>
  </r>
  <r>
    <x v="505"/>
    <x v="493"/>
    <x v="36"/>
    <n v="499"/>
    <x v="2"/>
    <x v="82"/>
    <n v="4.0999999999999996"/>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0"/>
    <x v="0"/>
    <n v="2801025"/>
    <x v="0"/>
    <s v="71-80%"/>
    <x v="0"/>
    <n v="6047.4999999999991"/>
  </r>
  <r>
    <x v="506"/>
    <x v="494"/>
    <x v="34"/>
    <n v="299"/>
    <x v="8"/>
    <x v="20"/>
    <n v="4.3"/>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0"/>
    <x v="0"/>
    <n v="8882109"/>
    <x v="0"/>
    <s v="61-70%"/>
    <x v="0"/>
    <n v="38231.299999999996"/>
  </r>
  <r>
    <x v="507"/>
    <x v="495"/>
    <x v="31"/>
    <n v="209"/>
    <x v="6"/>
    <x v="30"/>
    <n v="3.6"/>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0"/>
    <x v="0"/>
    <n v="51896"/>
    <x v="1"/>
    <s v="51-60%"/>
    <x v="1"/>
    <n v="374.40000000000003"/>
  </r>
  <r>
    <x v="508"/>
    <x v="496"/>
    <x v="21"/>
    <n v="8499"/>
    <x v="35"/>
    <x v="31"/>
    <n v="4.0999999999999996"/>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1"/>
    <x v="2"/>
    <n v="86599338"/>
    <x v="0"/>
    <s v="31-40%"/>
    <x v="0"/>
    <n v="27314.199999999997"/>
  </r>
  <r>
    <x v="509"/>
    <x v="497"/>
    <x v="20"/>
    <n v="2179"/>
    <x v="46"/>
    <x v="18"/>
    <n v="4"/>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1"/>
    <x v="2"/>
    <n v="33511620"/>
    <x v="1"/>
    <s v="41-50%"/>
    <x v="0"/>
    <n v="33520"/>
  </r>
  <r>
    <x v="510"/>
    <x v="498"/>
    <x v="21"/>
    <n v="16999"/>
    <x v="138"/>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
    <x v="2"/>
    <n v="668230178"/>
    <x v="0"/>
    <s v="11-20%"/>
    <x v="0"/>
    <n v="130470.19999999998"/>
  </r>
  <r>
    <x v="511"/>
    <x v="499"/>
    <x v="21"/>
    <n v="44999"/>
    <x v="98"/>
    <x v="79"/>
    <n v="4.3"/>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1"/>
    <x v="2"/>
    <n v="153746925"/>
    <x v="0"/>
    <s v="0-10%"/>
    <x v="0"/>
    <n v="13222.5"/>
  </r>
  <r>
    <x v="512"/>
    <x v="500"/>
    <x v="23"/>
    <n v="2599"/>
    <x v="43"/>
    <x v="14"/>
    <n v="3.9"/>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1"/>
    <x v="2"/>
    <n v="42783734"/>
    <x v="1"/>
    <s v="11-20%"/>
    <x v="0"/>
    <n v="55637.4"/>
  </r>
  <r>
    <x v="513"/>
    <x v="501"/>
    <x v="19"/>
    <n v="2799"/>
    <x v="156"/>
    <x v="48"/>
    <n v="4.0999999999999996"/>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0"/>
    <x v="2"/>
    <n v="252674621"/>
    <x v="0"/>
    <s v="51-60%"/>
    <x v="0"/>
    <n v="159403.9"/>
  </r>
  <r>
    <x v="514"/>
    <x v="502"/>
    <x v="39"/>
    <n v="1399"/>
    <x v="157"/>
    <x v="3"/>
    <n v="4.0999999999999996"/>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0"/>
    <x v="2"/>
    <n v="290553250"/>
    <x v="0"/>
    <s v="51-60%"/>
    <x v="0"/>
    <n v="398417.49999999994"/>
  </r>
  <r>
    <x v="515"/>
    <x v="503"/>
    <x v="22"/>
    <n v="649"/>
    <x v="158"/>
    <x v="25"/>
    <n v="4.4000000000000004"/>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0"/>
    <x v="2"/>
    <n v="161424000"/>
    <x v="0"/>
    <s v="71-80%"/>
    <x v="0"/>
    <n v="295944"/>
  </r>
  <r>
    <x v="516"/>
    <x v="504"/>
    <x v="27"/>
    <n v="799"/>
    <x v="145"/>
    <x v="27"/>
    <n v="3.8"/>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0"/>
    <x v="2"/>
    <n v="474810"/>
    <x v="1"/>
    <s v="71-80%"/>
    <x v="1"/>
    <n v="452.2"/>
  </r>
  <r>
    <x v="517"/>
    <x v="505"/>
    <x v="40"/>
    <n v="149"/>
    <x v="15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1"/>
    <x v="1"/>
    <n v="1614117"/>
    <x v="0"/>
    <s v="0-10%"/>
    <x v="0"/>
    <n v="46581.9"/>
  </r>
  <r>
    <x v="52"/>
    <x v="52"/>
    <x v="0"/>
    <n v="799"/>
    <x v="34"/>
    <x v="33"/>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0"/>
    <x v="2"/>
    <n v="17194800"/>
    <x v="0"/>
    <s v="61-70%"/>
    <x v="0"/>
    <n v="35208.400000000001"/>
  </r>
  <r>
    <x v="518"/>
    <x v="506"/>
    <x v="23"/>
    <n v="3799"/>
    <x v="160"/>
    <x v="28"/>
    <n v="3.5"/>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1"/>
    <x v="2"/>
    <n v="8695659"/>
    <x v="1"/>
    <s v="21-30%"/>
    <x v="0"/>
    <n v="5743.5"/>
  </r>
  <r>
    <x v="519"/>
    <x v="507"/>
    <x v="37"/>
    <n v="199"/>
    <x v="2"/>
    <x v="2"/>
    <n v="4"/>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0"/>
    <x v="1"/>
    <n v="9001260"/>
    <x v="1"/>
    <s v="81-90%"/>
    <x v="0"/>
    <n v="18960"/>
  </r>
  <r>
    <x v="520"/>
    <x v="508"/>
    <x v="21"/>
    <n v="23999"/>
    <x v="161"/>
    <x v="35"/>
    <n v="3.9"/>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1"/>
    <x v="2"/>
    <n v="292569134"/>
    <x v="1"/>
    <s v="21-30%"/>
    <x v="0"/>
    <n v="34577.4"/>
  </r>
  <r>
    <x v="521"/>
    <x v="509"/>
    <x v="21"/>
    <n v="29990"/>
    <x v="162"/>
    <x v="23"/>
    <n v="4.3"/>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1"/>
    <x v="2"/>
    <n v="335876010"/>
    <x v="0"/>
    <s v="21-30%"/>
    <x v="0"/>
    <n v="36115.699999999997"/>
  </r>
  <r>
    <x v="522"/>
    <x v="510"/>
    <x v="19"/>
    <n v="281"/>
    <x v="20"/>
    <x v="40"/>
    <n v="2.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0"/>
    <x v="0"/>
    <n v="173913"/>
    <x v="2"/>
    <s v="81-90%"/>
    <x v="1"/>
    <n v="243.6"/>
  </r>
  <r>
    <x v="523"/>
    <x v="511"/>
    <x v="21"/>
    <n v="7998"/>
    <x v="134"/>
    <x v="9"/>
    <n v="3.8"/>
    <n v="12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1"/>
    <x v="2"/>
    <n v="1499875"/>
    <x v="1"/>
    <s v="31-40%"/>
    <x v="1"/>
    <n v="475"/>
  </r>
  <r>
    <x v="524"/>
    <x v="512"/>
    <x v="19"/>
    <n v="249"/>
    <x v="8"/>
    <x v="43"/>
    <n v="4.5"/>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0"/>
    <x v="0"/>
    <n v="37962"/>
    <x v="0"/>
    <s v="71-80%"/>
    <x v="1"/>
    <n v="171"/>
  </r>
  <r>
    <x v="525"/>
    <x v="513"/>
    <x v="34"/>
    <n v="299"/>
    <x v="22"/>
    <x v="8"/>
    <n v="4.3"/>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0"/>
    <x v="0"/>
    <n v="2799726"/>
    <x v="0"/>
    <s v="41-50%"/>
    <x v="0"/>
    <n v="20098.2"/>
  </r>
  <r>
    <x v="526"/>
    <x v="514"/>
    <x v="19"/>
    <n v="499"/>
    <x v="2"/>
    <x v="82"/>
    <n v="4.099999999999999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0"/>
    <x v="0"/>
    <n v="782388"/>
    <x v="0"/>
    <s v="71-80%"/>
    <x v="1"/>
    <n v="1689.1999999999998"/>
  </r>
  <r>
    <x v="527"/>
    <x v="515"/>
    <x v="19"/>
    <n v="899"/>
    <x v="163"/>
    <x v="82"/>
    <n v="3"/>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0"/>
    <x v="2"/>
    <n v="2382819"/>
    <x v="2"/>
    <s v="71-80%"/>
    <x v="1"/>
    <n v="2043"/>
  </r>
  <r>
    <x v="528"/>
    <x v="516"/>
    <x v="20"/>
    <n v="1599"/>
    <x v="163"/>
    <x v="34"/>
    <n v="4"/>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0"/>
    <x v="2"/>
    <n v="127307616"/>
    <x v="1"/>
    <s v="51-60%"/>
    <x v="0"/>
    <n v="145536"/>
  </r>
  <r>
    <x v="529"/>
    <x v="517"/>
    <x v="41"/>
    <n v="120"/>
    <x v="8"/>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0"/>
    <x v="1"/>
    <n v="6484509"/>
    <x v="1"/>
    <s v="81-90%"/>
    <x v="0"/>
    <n v="25314.899999999998"/>
  </r>
  <r>
    <x v="530"/>
    <x v="518"/>
    <x v="19"/>
    <n v="3999"/>
    <x v="155"/>
    <x v="1"/>
    <n v="4.0999999999999996"/>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1"/>
    <x v="2"/>
    <n v="71592771"/>
    <x v="0"/>
    <s v="41-50%"/>
    <x v="0"/>
    <n v="41938.899999999994"/>
  </r>
  <r>
    <x v="531"/>
    <x v="472"/>
    <x v="21"/>
    <n v="12999"/>
    <x v="110"/>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1"/>
    <x v="2"/>
    <n v="964617228"/>
    <x v="0"/>
    <s v="31-40%"/>
    <x v="0"/>
    <n v="208165.19999999998"/>
  </r>
  <r>
    <x v="532"/>
    <x v="519"/>
    <x v="37"/>
    <n v="1599"/>
    <x v="164"/>
    <x v="16"/>
    <n v="4.3"/>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1"/>
    <x v="2"/>
    <n v="4680799"/>
    <x v="0"/>
    <s v="31-40%"/>
    <x v="0"/>
    <n v="7744.2999999999993"/>
  </r>
  <r>
    <x v="533"/>
    <x v="520"/>
    <x v="27"/>
    <n v="699"/>
    <x v="77"/>
    <x v="21"/>
    <n v="4"/>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1"/>
    <x v="2"/>
    <n v="17270396"/>
    <x v="1"/>
    <s v="41-50%"/>
    <x v="0"/>
    <n v="57616"/>
  </r>
  <r>
    <x v="534"/>
    <x v="521"/>
    <x v="42"/>
    <n v="99"/>
    <x v="8"/>
    <x v="2"/>
    <n v="4.4000000000000004"/>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0"/>
    <x v="1"/>
    <n v="304695"/>
    <x v="0"/>
    <s v="81-90%"/>
    <x v="1"/>
    <n v="1342"/>
  </r>
  <r>
    <x v="535"/>
    <x v="522"/>
    <x v="21"/>
    <n v="7915"/>
    <x v="129"/>
    <x v="73"/>
    <n v="4.3"/>
    <n v="137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1"/>
    <x v="2"/>
    <n v="13758624"/>
    <x v="0"/>
    <s v="21-30%"/>
    <x v="0"/>
    <n v="5916.8"/>
  </r>
  <r>
    <x v="536"/>
    <x v="523"/>
    <x v="19"/>
    <n v="1499"/>
    <x v="136"/>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
    <n v="181081362"/>
    <x v="0"/>
    <s v="81-90%"/>
    <x v="0"/>
    <n v="95079.6"/>
  </r>
  <r>
    <x v="537"/>
    <x v="524"/>
    <x v="23"/>
    <n v="1055"/>
    <x v="165"/>
    <x v="85"/>
    <n v="3.8"/>
    <n v="235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1"/>
    <x v="2"/>
    <n v="2937648"/>
    <x v="1"/>
    <s v="11-20%"/>
    <x v="0"/>
    <n v="8937.6"/>
  </r>
  <r>
    <x v="538"/>
    <x v="525"/>
    <x v="34"/>
    <n v="150"/>
    <x v="22"/>
    <x v="43"/>
    <n v="4.3"/>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0"/>
    <x v="1"/>
    <n v="427686"/>
    <x v="0"/>
    <s v="71-80%"/>
    <x v="1"/>
    <n v="3070.2"/>
  </r>
  <r>
    <x v="69"/>
    <x v="69"/>
    <x v="0"/>
    <n v="219"/>
    <x v="11"/>
    <x v="12"/>
    <n v="4.3"/>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0"/>
    <x v="0"/>
    <n v="14036400"/>
    <x v="0"/>
    <s v="61-70%"/>
    <x v="0"/>
    <n v="86223.599999999991"/>
  </r>
  <r>
    <x v="539"/>
    <x v="526"/>
    <x v="37"/>
    <n v="474"/>
    <x v="15"/>
    <x v="82"/>
    <n v="4.3"/>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0"/>
    <x v="0"/>
    <n v="2615746"/>
    <x v="0"/>
    <s v="71-80%"/>
    <x v="0"/>
    <n v="6252.2"/>
  </r>
  <r>
    <x v="73"/>
    <x v="73"/>
    <x v="0"/>
    <n v="115"/>
    <x v="6"/>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1"/>
    <n v="3858268"/>
    <x v="1"/>
    <s v="71-80%"/>
    <x v="0"/>
    <n v="30928"/>
  </r>
  <r>
    <x v="540"/>
    <x v="527"/>
    <x v="27"/>
    <n v="239"/>
    <x v="22"/>
    <x v="13"/>
    <n v="3.9"/>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0"/>
    <x v="0"/>
    <n v="1286053"/>
    <x v="1"/>
    <s v="51-60%"/>
    <x v="0"/>
    <n v="8373.2999999999993"/>
  </r>
  <r>
    <x v="541"/>
    <x v="528"/>
    <x v="21"/>
    <n v="7499"/>
    <x v="166"/>
    <x v="73"/>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1"/>
    <x v="2"/>
    <n v="2981090168"/>
    <x v="0"/>
    <s v="21-30%"/>
    <x v="0"/>
    <n v="1286711.2"/>
  </r>
  <r>
    <x v="542"/>
    <x v="529"/>
    <x v="19"/>
    <n v="265"/>
    <x v="8"/>
    <x v="25"/>
    <n v="3.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0"/>
    <x v="0"/>
    <n v="464535"/>
    <x v="1"/>
    <s v="71-80%"/>
    <x v="1"/>
    <n v="1720.5"/>
  </r>
  <r>
    <x v="543"/>
    <x v="530"/>
    <x v="21"/>
    <n v="37990"/>
    <x v="167"/>
    <x v="76"/>
    <n v="4.2"/>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1"/>
    <x v="2"/>
    <n v="2084222210"/>
    <x v="0"/>
    <s v="41-50%"/>
    <x v="0"/>
    <n v="116718"/>
  </r>
  <r>
    <x v="75"/>
    <x v="75"/>
    <x v="0"/>
    <n v="199"/>
    <x v="6"/>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0"/>
    <x v="1"/>
    <n v="300398"/>
    <x v="0"/>
    <s v="51-60%"/>
    <x v="1"/>
    <n v="2468.1999999999998"/>
  </r>
  <r>
    <x v="76"/>
    <x v="76"/>
    <x v="0"/>
    <n v="179"/>
    <x v="4"/>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1"/>
    <n v="567777"/>
    <x v="1"/>
    <s v="51-60%"/>
    <x v="0"/>
    <n v="5692"/>
  </r>
  <r>
    <x v="544"/>
    <x v="531"/>
    <x v="30"/>
    <n v="1799"/>
    <x v="46"/>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0"/>
    <x v="2"/>
    <n v="979755"/>
    <x v="0"/>
    <s v="51-60%"/>
    <x v="1"/>
    <n v="1127"/>
  </r>
  <r>
    <x v="545"/>
    <x v="532"/>
    <x v="21"/>
    <n v="8499"/>
    <x v="134"/>
    <x v="56"/>
    <n v="3.9"/>
    <n v="276"/>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1"/>
    <x v="2"/>
    <n v="3311724"/>
    <x v="1"/>
    <s v="21-30%"/>
    <x v="1"/>
    <n v="1076.3999999999999"/>
  </r>
  <r>
    <x v="546"/>
    <x v="533"/>
    <x v="19"/>
    <n v="1999"/>
    <x v="46"/>
    <x v="8"/>
    <n v="4"/>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0"/>
    <x v="2"/>
    <n v="120985746"/>
    <x v="1"/>
    <s v="41-50%"/>
    <x v="0"/>
    <n v="121016"/>
  </r>
  <r>
    <x v="547"/>
    <x v="369"/>
    <x v="19"/>
    <n v="3999"/>
    <x v="137"/>
    <x v="38"/>
    <n v="4.3"/>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0"/>
    <x v="2"/>
    <n v="308880839"/>
    <x v="0"/>
    <s v="71-80%"/>
    <x v="0"/>
    <n v="73792.3"/>
  </r>
  <r>
    <x v="548"/>
    <x v="534"/>
    <x v="27"/>
    <n v="219"/>
    <x v="6"/>
    <x v="37"/>
    <n v="4.4000000000000004"/>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0"/>
    <x v="0"/>
    <n v="6986"/>
    <x v="0"/>
    <s v="51-60%"/>
    <x v="1"/>
    <n v="61.600000000000009"/>
  </r>
  <r>
    <x v="549"/>
    <x v="535"/>
    <x v="30"/>
    <n v="599"/>
    <x v="36"/>
    <x v="48"/>
    <n v="4.099999999999999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0"/>
    <x v="2"/>
    <n v="20369440"/>
    <x v="0"/>
    <s v="51-60%"/>
    <x v="0"/>
    <n v="59695.999999999993"/>
  </r>
  <r>
    <x v="550"/>
    <x v="536"/>
    <x v="20"/>
    <n v="2499"/>
    <x v="43"/>
    <x v="49"/>
    <n v="4.0999999999999996"/>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1"/>
    <x v="2"/>
    <n v="9464844"/>
    <x v="0"/>
    <s v="11-20%"/>
    <x v="0"/>
    <n v="12939.599999999999"/>
  </r>
  <r>
    <x v="551"/>
    <x v="537"/>
    <x v="43"/>
    <n v="89"/>
    <x v="6"/>
    <x v="62"/>
    <n v="4.0999999999999996"/>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0"/>
    <x v="1"/>
    <n v="4660660"/>
    <x v="0"/>
    <s v="81-90%"/>
    <x v="0"/>
    <n v="38294"/>
  </r>
  <r>
    <x v="552"/>
    <x v="538"/>
    <x v="19"/>
    <n v="2999"/>
    <x v="134"/>
    <x v="43"/>
    <n v="4.4000000000000004"/>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0"/>
    <x v="2"/>
    <n v="9215232"/>
    <x v="0"/>
    <s v="71-80%"/>
    <x v="1"/>
    <n v="3379.2000000000003"/>
  </r>
  <r>
    <x v="553"/>
    <x v="539"/>
    <x v="31"/>
    <n v="314"/>
    <x v="38"/>
    <x v="7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0"/>
    <x v="0"/>
    <n v="43438022"/>
    <x v="0"/>
    <s v="71-80%"/>
    <x v="0"/>
    <n v="130401"/>
  </r>
  <r>
    <x v="554"/>
    <x v="540"/>
    <x v="21"/>
    <n v="13999"/>
    <x v="128"/>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1"/>
    <x v="2"/>
    <n v="370442002"/>
    <x v="0"/>
    <s v="21-30%"/>
    <x v="0"/>
    <n v="77891.799999999988"/>
  </r>
  <r>
    <x v="555"/>
    <x v="541"/>
    <x v="28"/>
    <n v="139"/>
    <x v="6"/>
    <x v="22"/>
    <n v="4.2"/>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0"/>
    <x v="1"/>
    <n v="2480529"/>
    <x v="0"/>
    <s v="71-80%"/>
    <x v="0"/>
    <n v="20878.2"/>
  </r>
  <r>
    <x v="556"/>
    <x v="542"/>
    <x v="35"/>
    <n v="2599"/>
    <x v="155"/>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0"/>
    <x v="2"/>
    <n v="10680474"/>
    <x v="0"/>
    <s v="61-70%"/>
    <x v="0"/>
    <n v="6867"/>
  </r>
  <r>
    <x v="557"/>
    <x v="543"/>
    <x v="24"/>
    <n v="365"/>
    <x v="8"/>
    <x v="11"/>
    <n v="4.0999999999999996"/>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0"/>
    <x v="0"/>
    <n v="363347289"/>
    <x v="0"/>
    <s v="61-70%"/>
    <x v="0"/>
    <n v="1491215.0999999999"/>
  </r>
  <r>
    <x v="558"/>
    <x v="544"/>
    <x v="24"/>
    <n v="1499"/>
    <x v="168"/>
    <x v="29"/>
    <n v="3.9"/>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0"/>
    <x v="2"/>
    <n v="614923460"/>
    <x v="1"/>
    <s v="61-70%"/>
    <x v="0"/>
    <n v="534120.6"/>
  </r>
  <r>
    <x v="335"/>
    <x v="333"/>
    <x v="19"/>
    <n v="1998"/>
    <x v="129"/>
    <x v="27"/>
    <n v="4.3"/>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0"/>
    <x v="2"/>
    <n v="277062291"/>
    <x v="0"/>
    <s v="71-80%"/>
    <x v="0"/>
    <n v="119148.7"/>
  </r>
  <r>
    <x v="336"/>
    <x v="334"/>
    <x v="19"/>
    <n v="1799"/>
    <x v="130"/>
    <x v="36"/>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0"/>
    <x v="2"/>
    <n v="142485670"/>
    <x v="1"/>
    <s v="71-80%"/>
    <x v="0"/>
    <n v="67765.399999999994"/>
  </r>
  <r>
    <x v="559"/>
    <x v="545"/>
    <x v="44"/>
    <n v="289"/>
    <x v="108"/>
    <x v="37"/>
    <n v="4.3"/>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0"/>
    <x v="0"/>
    <n v="164518250"/>
    <x v="0"/>
    <s v="51-60%"/>
    <x v="0"/>
    <n v="1088351.5"/>
  </r>
  <r>
    <x v="560"/>
    <x v="546"/>
    <x v="45"/>
    <n v="599"/>
    <x v="169"/>
    <x v="9"/>
    <n v="4.4000000000000004"/>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1"/>
    <x v="2"/>
    <n v="54876030"/>
    <x v="0"/>
    <s v="31-40%"/>
    <x v="0"/>
    <n v="269781.60000000003"/>
  </r>
  <r>
    <x v="561"/>
    <x v="547"/>
    <x v="46"/>
    <n v="217"/>
    <x v="170"/>
    <x v="86"/>
    <n v="3.8"/>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1"/>
    <x v="0"/>
    <n v="1742898"/>
    <x v="1"/>
    <s v="0-10%"/>
    <x v="0"/>
    <n v="27945.199999999997"/>
  </r>
  <r>
    <x v="562"/>
    <x v="548"/>
    <x v="24"/>
    <n v="1299"/>
    <x v="157"/>
    <x v="48"/>
    <n v="3.8"/>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0"/>
    <x v="2"/>
    <n v="541184020"/>
    <x v="1"/>
    <s v="51-60%"/>
    <x v="0"/>
    <n v="687792.4"/>
  </r>
  <r>
    <x v="563"/>
    <x v="549"/>
    <x v="47"/>
    <n v="263"/>
    <x v="3"/>
    <x v="33"/>
    <n v="3.5"/>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0"/>
    <x v="0"/>
    <n v="482310"/>
    <x v="1"/>
    <s v="61-70%"/>
    <x v="1"/>
    <n v="2415"/>
  </r>
  <r>
    <x v="343"/>
    <x v="341"/>
    <x v="22"/>
    <n v="569"/>
    <x v="5"/>
    <x v="1"/>
    <n v="4.4000000000000004"/>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1"/>
    <x v="2"/>
    <n v="67262000"/>
    <x v="0"/>
    <s v="41-50%"/>
    <x v="0"/>
    <n v="295952.80000000005"/>
  </r>
  <r>
    <x v="344"/>
    <x v="342"/>
    <x v="19"/>
    <n v="1999"/>
    <x v="95"/>
    <x v="1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0"/>
    <x v="2"/>
    <n v="53434311"/>
    <x v="0"/>
    <s v="51-60%"/>
    <x v="0"/>
    <n v="43824.899999999994"/>
  </r>
  <r>
    <x v="564"/>
    <x v="550"/>
    <x v="24"/>
    <n v="1399"/>
    <x v="145"/>
    <x v="6"/>
    <n v="4.0999999999999996"/>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0"/>
    <x v="2"/>
    <n v="565945590"/>
    <x v="0"/>
    <s v="61-70%"/>
    <x v="0"/>
    <n v="581548.1"/>
  </r>
  <r>
    <x v="565"/>
    <x v="551"/>
    <x v="48"/>
    <n v="349"/>
    <x v="38"/>
    <x v="36"/>
    <n v="4.3"/>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0"/>
    <x v="0"/>
    <n v="37161709"/>
    <x v="0"/>
    <s v="71-80%"/>
    <x v="0"/>
    <n v="106601.29999999999"/>
  </r>
  <r>
    <x v="566"/>
    <x v="552"/>
    <x v="24"/>
    <n v="149"/>
    <x v="4"/>
    <x v="11"/>
    <n v="3.5"/>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0"/>
    <x v="1"/>
    <n v="8683836"/>
    <x v="1"/>
    <s v="61-70%"/>
    <x v="0"/>
    <n v="76174"/>
  </r>
  <r>
    <x v="347"/>
    <x v="345"/>
    <x v="24"/>
    <n v="599"/>
    <x v="8"/>
    <x v="54"/>
    <n v="4.0999999999999996"/>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1"/>
    <x v="2"/>
    <n v="192394413"/>
    <x v="0"/>
    <s v="31-40%"/>
    <x v="0"/>
    <n v="789606.7"/>
  </r>
  <r>
    <x v="567"/>
    <x v="553"/>
    <x v="39"/>
    <n v="1220"/>
    <x v="145"/>
    <x v="12"/>
    <n v="4.0999999999999996"/>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0"/>
    <x v="2"/>
    <n v="427532490"/>
    <x v="0"/>
    <s v="61-70%"/>
    <x v="0"/>
    <n v="439319.1"/>
  </r>
  <r>
    <x v="346"/>
    <x v="344"/>
    <x v="19"/>
    <n v="1499"/>
    <x v="133"/>
    <x v="72"/>
    <n v="3.9"/>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x v="0"/>
    <x v="2"/>
    <n v="152361030"/>
    <x v="1"/>
    <s v="71-80%"/>
    <x v="0"/>
    <n v="85008.3"/>
  </r>
  <r>
    <x v="568"/>
    <x v="554"/>
    <x v="24"/>
    <n v="499"/>
    <x v="8"/>
    <x v="8"/>
    <n v="3.9"/>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0"/>
    <x v="0"/>
    <n v="92902005"/>
    <x v="1"/>
    <s v="41-50%"/>
    <x v="0"/>
    <n v="362680.5"/>
  </r>
  <r>
    <x v="569"/>
    <x v="555"/>
    <x v="32"/>
    <n v="99"/>
    <x v="8"/>
    <x v="2"/>
    <n v="4.0999999999999996"/>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0"/>
    <x v="1"/>
    <n v="8742249"/>
    <x v="0"/>
    <s v="81-90%"/>
    <x v="0"/>
    <n v="35879.1"/>
  </r>
  <r>
    <x v="351"/>
    <x v="349"/>
    <x v="25"/>
    <n v="349"/>
    <x v="49"/>
    <x v="25"/>
    <n v="4"/>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0"/>
    <x v="0"/>
    <n v="18553617"/>
    <x v="1"/>
    <s v="71-80%"/>
    <x v="0"/>
    <n v="57132"/>
  </r>
  <r>
    <x v="570"/>
    <x v="556"/>
    <x v="44"/>
    <n v="475"/>
    <x v="68"/>
    <x v="45"/>
    <n v="4.2"/>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0"/>
    <x v="0"/>
    <n v="96409500"/>
    <x v="0"/>
    <s v="61-70%"/>
    <x v="0"/>
    <n v="269946.60000000003"/>
  </r>
  <r>
    <x v="571"/>
    <x v="557"/>
    <x v="45"/>
    <n v="269"/>
    <x v="149"/>
    <x v="53"/>
    <n v="4.3"/>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0"/>
    <x v="0"/>
    <n v="35250435"/>
    <x v="0"/>
    <s v="51-60%"/>
    <x v="0"/>
    <n v="233554.5"/>
  </r>
  <r>
    <x v="572"/>
    <x v="558"/>
    <x v="45"/>
    <n v="299"/>
    <x v="22"/>
    <x v="8"/>
    <n v="4.0999999999999996"/>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0"/>
    <x v="0"/>
    <n v="956603"/>
    <x v="0"/>
    <s v="41-50%"/>
    <x v="0"/>
    <n v="6547.7"/>
  </r>
  <r>
    <x v="359"/>
    <x v="357"/>
    <x v="19"/>
    <n v="1599"/>
    <x v="46"/>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0"/>
    <x v="2"/>
    <n v="120985746"/>
    <x v="1"/>
    <s v="51-60%"/>
    <x v="0"/>
    <n v="121016"/>
  </r>
  <r>
    <x v="360"/>
    <x v="358"/>
    <x v="19"/>
    <n v="1499"/>
    <x v="136"/>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0"/>
    <x v="2"/>
    <n v="181081362"/>
    <x v="0"/>
    <s v="81-90%"/>
    <x v="0"/>
    <n v="95079.6"/>
  </r>
  <r>
    <x v="573"/>
    <x v="559"/>
    <x v="24"/>
    <n v="329"/>
    <x v="8"/>
    <x v="29"/>
    <n v="3.9"/>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0"/>
    <x v="0"/>
    <n v="76949973"/>
    <x v="1"/>
    <s v="61-70%"/>
    <x v="0"/>
    <n v="300405.3"/>
  </r>
  <r>
    <x v="574"/>
    <x v="560"/>
    <x v="49"/>
    <n v="549"/>
    <x v="15"/>
    <x v="12"/>
    <n v="4.3"/>
    <n v="28829"/>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0"/>
    <x v="2"/>
    <n v="51863371"/>
    <x v="0"/>
    <s v="61-70%"/>
    <x v="0"/>
    <n v="123964.7"/>
  </r>
  <r>
    <x v="365"/>
    <x v="362"/>
    <x v="19"/>
    <n v="2199"/>
    <x v="129"/>
    <x v="38"/>
    <n v="4.2"/>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x v="0"/>
    <x v="2"/>
    <n v="294750522"/>
    <x v="0"/>
    <s v="71-80%"/>
    <x v="0"/>
    <n v="123807.6"/>
  </r>
  <r>
    <x v="575"/>
    <x v="561"/>
    <x v="45"/>
    <n v="299"/>
    <x v="108"/>
    <x v="34"/>
    <n v="4.5"/>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0"/>
    <x v="0"/>
    <n v="21564400"/>
    <x v="0"/>
    <s v="51-60%"/>
    <x v="0"/>
    <n v="149292"/>
  </r>
  <r>
    <x v="576"/>
    <x v="562"/>
    <x v="50"/>
    <n v="798"/>
    <x v="171"/>
    <x v="13"/>
    <n v="4"/>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0"/>
    <x v="2"/>
    <n v="136984680"/>
    <x v="1"/>
    <s v="51-60%"/>
    <x v="0"/>
    <n v="274656"/>
  </r>
  <r>
    <x v="0"/>
    <x v="0"/>
    <x v="0"/>
    <n v="399"/>
    <x v="0"/>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x v="0"/>
    <n v="26671631"/>
    <x v="0"/>
    <s v="61-70%"/>
    <x v="0"/>
    <n v="101929.8"/>
  </r>
  <r>
    <x v="577"/>
    <x v="563"/>
    <x v="51"/>
    <n v="266"/>
    <x v="172"/>
    <x v="85"/>
    <n v="4.5"/>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1"/>
    <x v="0"/>
    <n v="8829450"/>
    <x v="0"/>
    <s v="11-20%"/>
    <x v="0"/>
    <n v="126135"/>
  </r>
  <r>
    <x v="578"/>
    <x v="564"/>
    <x v="52"/>
    <n v="50"/>
    <x v="173"/>
    <x v="26"/>
    <n v="4.3"/>
    <n v="5792"/>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1"/>
    <x v="1"/>
    <n v="289600"/>
    <x v="0"/>
    <s v="0-10%"/>
    <x v="0"/>
    <n v="24905.599999999999"/>
  </r>
  <r>
    <x v="579"/>
    <x v="565"/>
    <x v="53"/>
    <n v="130"/>
    <x v="174"/>
    <x v="73"/>
    <n v="3.9"/>
    <n v="14778"/>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1"/>
    <x v="1"/>
    <n v="2438370"/>
    <x v="1"/>
    <s v="21-30%"/>
    <x v="0"/>
    <n v="57634.2"/>
  </r>
  <r>
    <x v="580"/>
    <x v="566"/>
    <x v="24"/>
    <n v="449"/>
    <x v="175"/>
    <x v="6"/>
    <n v="4.0999999999999996"/>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0"/>
    <x v="0"/>
    <n v="118383300"/>
    <x v="0"/>
    <s v="61-70%"/>
    <x v="0"/>
    <n v="376256.99999999994"/>
  </r>
  <r>
    <x v="374"/>
    <x v="369"/>
    <x v="19"/>
    <n v="3999"/>
    <x v="142"/>
    <x v="60"/>
    <n v="4.3"/>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0"/>
    <x v="2"/>
    <n v="291736838"/>
    <x v="0"/>
    <s v="71-80%"/>
    <x v="0"/>
    <n v="73796.599999999991"/>
  </r>
  <r>
    <x v="581"/>
    <x v="567"/>
    <x v="24"/>
    <n v="399"/>
    <x v="175"/>
    <x v="12"/>
    <n v="4.2"/>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0"/>
    <x v="0"/>
    <n v="265740"/>
    <x v="0"/>
    <s v="61-70%"/>
    <x v="1"/>
    <n v="865.2"/>
  </r>
  <r>
    <x v="582"/>
    <x v="568"/>
    <x v="54"/>
    <n v="1399"/>
    <x v="176"/>
    <x v="15"/>
    <n v="4.2"/>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1"/>
    <x v="2"/>
    <n v="84225066"/>
    <x v="0"/>
    <s v="41-50%"/>
    <x v="0"/>
    <n v="141611.4"/>
  </r>
  <r>
    <x v="1"/>
    <x v="1"/>
    <x v="0"/>
    <n v="199"/>
    <x v="1"/>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x v="1"/>
    <n v="15353906"/>
    <x v="1"/>
    <s v="41-50%"/>
    <x v="0"/>
    <n v="175976"/>
  </r>
  <r>
    <x v="2"/>
    <x v="2"/>
    <x v="0"/>
    <n v="199"/>
    <x v="8"/>
    <x v="27"/>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0"/>
    <x v="1"/>
    <n v="7920072"/>
    <x v="1"/>
    <s v="71-80%"/>
    <x v="0"/>
    <n v="30919.200000000001"/>
  </r>
  <r>
    <x v="375"/>
    <x v="370"/>
    <x v="19"/>
    <n v="2998"/>
    <x v="143"/>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x v="0"/>
    <x v="2"/>
    <n v="31068821"/>
    <x v="0"/>
    <s v="41-50%"/>
    <x v="0"/>
    <n v="21233.899999999998"/>
  </r>
  <r>
    <x v="583"/>
    <x v="569"/>
    <x v="55"/>
    <n v="4098"/>
    <x v="95"/>
    <x v="75"/>
    <n v="4.5"/>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1"/>
    <x v="2"/>
    <n v="253999190"/>
    <x v="0"/>
    <s v="11-20%"/>
    <x v="0"/>
    <n v="228645"/>
  </r>
  <r>
    <x v="584"/>
    <x v="570"/>
    <x v="56"/>
    <n v="499"/>
    <x v="20"/>
    <x v="43"/>
    <n v="3.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0"/>
    <x v="0"/>
    <n v="6734631"/>
    <x v="1"/>
    <s v="71-80%"/>
    <x v="0"/>
    <n v="12465.300000000001"/>
  </r>
  <r>
    <x v="585"/>
    <x v="571"/>
    <x v="45"/>
    <n v="299"/>
    <x v="119"/>
    <x v="9"/>
    <n v="3.5"/>
    <n v="11827"/>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1"/>
    <x v="0"/>
    <n v="5310323"/>
    <x v="1"/>
    <s v="31-40%"/>
    <x v="0"/>
    <n v="41394.5"/>
  </r>
  <r>
    <x v="3"/>
    <x v="3"/>
    <x v="0"/>
    <n v="329"/>
    <x v="3"/>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0"/>
    <x v="0"/>
    <n v="65960436"/>
    <x v="0"/>
    <s v="51-60%"/>
    <x v="0"/>
    <n v="396328.8"/>
  </r>
  <r>
    <x v="586"/>
    <x v="572"/>
    <x v="54"/>
    <n v="699"/>
    <x v="8"/>
    <x v="77"/>
    <n v="3.5"/>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1"/>
    <x v="2"/>
    <n v="15279705"/>
    <x v="1"/>
    <s v="21-30%"/>
    <x v="0"/>
    <n v="53532.5"/>
  </r>
  <r>
    <x v="587"/>
    <x v="573"/>
    <x v="57"/>
    <n v="799"/>
    <x v="145"/>
    <x v="27"/>
    <n v="4.3"/>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0"/>
    <x v="2"/>
    <n v="108284610"/>
    <x v="0"/>
    <s v="71-80%"/>
    <x v="0"/>
    <n v="116697.7"/>
  </r>
  <r>
    <x v="588"/>
    <x v="574"/>
    <x v="24"/>
    <n v="1399"/>
    <x v="177"/>
    <x v="43"/>
    <n v="3.9"/>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0"/>
    <x v="2"/>
    <n v="52262496"/>
    <x v="1"/>
    <s v="71-80%"/>
    <x v="0"/>
    <n v="37065.599999999999"/>
  </r>
  <r>
    <x v="4"/>
    <x v="4"/>
    <x v="0"/>
    <n v="154"/>
    <x v="4"/>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0"/>
    <x v="1"/>
    <n v="6745095"/>
    <x v="0"/>
    <s v="61-70%"/>
    <x v="0"/>
    <n v="71001"/>
  </r>
  <r>
    <x v="589"/>
    <x v="575"/>
    <x v="44"/>
    <n v="519"/>
    <x v="178"/>
    <x v="33"/>
    <n v="4.3"/>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0"/>
    <x v="2"/>
    <n v="40578300"/>
    <x v="0"/>
    <s v="61-70%"/>
    <x v="0"/>
    <n v="129249.4"/>
  </r>
  <r>
    <x v="390"/>
    <x v="383"/>
    <x v="19"/>
    <n v="2299"/>
    <x v="130"/>
    <x v="58"/>
    <n v="4.2"/>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0"/>
    <x v="2"/>
    <n v="556255810"/>
    <x v="0"/>
    <s v="71-80%"/>
    <x v="0"/>
    <n v="292399.8"/>
  </r>
  <r>
    <x v="391"/>
    <x v="384"/>
    <x v="30"/>
    <n v="399"/>
    <x v="20"/>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0"/>
    <x v="0"/>
    <n v="6760618"/>
    <x v="1"/>
    <s v="71-80%"/>
    <x v="0"/>
    <n v="13528"/>
  </r>
  <r>
    <x v="590"/>
    <x v="576"/>
    <x v="24"/>
    <n v="1499"/>
    <x v="145"/>
    <x v="33"/>
    <n v="4.0999999999999996"/>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0"/>
    <x v="2"/>
    <n v="438357360"/>
    <x v="0"/>
    <s v="61-70%"/>
    <x v="0"/>
    <n v="450442.39999999997"/>
  </r>
  <r>
    <x v="591"/>
    <x v="577"/>
    <x v="58"/>
    <n v="1295"/>
    <x v="179"/>
    <x v="26"/>
    <n v="4.5"/>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1"/>
    <x v="2"/>
    <n v="7459200"/>
    <x v="0"/>
    <s v="0-10%"/>
    <x v="0"/>
    <n v="25920"/>
  </r>
  <r>
    <x v="592"/>
    <x v="578"/>
    <x v="59"/>
    <n v="1889"/>
    <x v="177"/>
    <x v="46"/>
    <n v="4.2"/>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0"/>
    <x v="2"/>
    <n v="272480949"/>
    <x v="0"/>
    <s v="61-70%"/>
    <x v="0"/>
    <n v="208114.2"/>
  </r>
  <r>
    <x v="593"/>
    <x v="579"/>
    <x v="24"/>
    <n v="455"/>
    <x v="93"/>
    <x v="12"/>
    <n v="4.0999999999999996"/>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0"/>
    <x v="0"/>
    <n v="240898730"/>
    <x v="0"/>
    <s v="61-70%"/>
    <x v="0"/>
    <n v="662875.69999999995"/>
  </r>
  <r>
    <x v="594"/>
    <x v="580"/>
    <x v="60"/>
    <n v="399"/>
    <x v="102"/>
    <x v="13"/>
    <n v="3.9"/>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0"/>
    <x v="0"/>
    <n v="21265140"/>
    <x v="1"/>
    <s v="51-60%"/>
    <x v="0"/>
    <n v="83350.8"/>
  </r>
  <r>
    <x v="392"/>
    <x v="385"/>
    <x v="22"/>
    <n v="1059"/>
    <x v="46"/>
    <x v="82"/>
    <n v="4.3"/>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x v="0"/>
    <x v="2"/>
    <n v="559999965"/>
    <x v="0"/>
    <s v="71-80%"/>
    <x v="0"/>
    <n v="602150.5"/>
  </r>
  <r>
    <x v="5"/>
    <x v="5"/>
    <x v="0"/>
    <n v="149"/>
    <x v="5"/>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0"/>
    <x v="1"/>
    <n v="24870000"/>
    <x v="1"/>
    <s v="81-90%"/>
    <x v="0"/>
    <n v="96993"/>
  </r>
  <r>
    <x v="595"/>
    <x v="581"/>
    <x v="61"/>
    <n v="717"/>
    <x v="180"/>
    <x v="80"/>
    <n v="4"/>
    <n v="719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1"/>
    <x v="2"/>
    <n v="5478439"/>
    <x v="1"/>
    <s v="0-10%"/>
    <x v="0"/>
    <n v="28796"/>
  </r>
  <r>
    <x v="401"/>
    <x v="394"/>
    <x v="32"/>
    <n v="99"/>
    <x v="8"/>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0"/>
    <x v="1"/>
    <n v="1394604"/>
    <x v="1"/>
    <s v="81-90%"/>
    <x v="0"/>
    <n v="5584"/>
  </r>
  <r>
    <x v="596"/>
    <x v="582"/>
    <x v="62"/>
    <n v="39"/>
    <x v="7"/>
    <x v="65"/>
    <n v="3.5"/>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0"/>
    <x v="1"/>
    <n v="4554667"/>
    <x v="1"/>
    <s v="81-90%"/>
    <x v="0"/>
    <n v="53315.5"/>
  </r>
  <r>
    <x v="597"/>
    <x v="583"/>
    <x v="44"/>
    <n v="889"/>
    <x v="181"/>
    <x v="0"/>
    <n v="4.3"/>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0"/>
    <x v="2"/>
    <n v="139367500"/>
    <x v="0"/>
    <s v="61-70%"/>
    <x v="0"/>
    <n v="239712.09999999998"/>
  </r>
  <r>
    <x v="598"/>
    <x v="584"/>
    <x v="24"/>
    <n v="1199"/>
    <x v="95"/>
    <x v="60"/>
    <n v="3.8"/>
    <n v="14961"/>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0"/>
    <x v="2"/>
    <n v="74790039"/>
    <x v="1"/>
    <s v="71-80%"/>
    <x v="0"/>
    <n v="56851.799999999996"/>
  </r>
  <r>
    <x v="599"/>
    <x v="585"/>
    <x v="45"/>
    <n v="569"/>
    <x v="49"/>
    <x v="37"/>
    <n v="4.4000000000000004"/>
    <n v="927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0"/>
    <x v="2"/>
    <n v="12048225"/>
    <x v="0"/>
    <s v="51-60%"/>
    <x v="0"/>
    <n v="40810"/>
  </r>
  <r>
    <x v="600"/>
    <x v="586"/>
    <x v="24"/>
    <n v="1499"/>
    <x v="131"/>
    <x v="57"/>
    <n v="3.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0"/>
    <x v="2"/>
    <n v="254887676"/>
    <x v="1"/>
    <s v="81-90%"/>
    <x v="0"/>
    <n v="104798.8"/>
  </r>
  <r>
    <x v="601"/>
    <x v="587"/>
    <x v="51"/>
    <n v="149"/>
    <x v="182"/>
    <x v="49"/>
    <n v="4.4000000000000004"/>
    <n v="644"/>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1"/>
    <x v="1"/>
    <n v="115920"/>
    <x v="0"/>
    <s v="11-20%"/>
    <x v="1"/>
    <n v="2833.6000000000004"/>
  </r>
  <r>
    <x v="602"/>
    <x v="588"/>
    <x v="63"/>
    <n v="399"/>
    <x v="85"/>
    <x v="35"/>
    <n v="4.4000000000000004"/>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1"/>
    <x v="0"/>
    <n v="9958311"/>
    <x v="0"/>
    <s v="21-30%"/>
    <x v="0"/>
    <n v="79811.600000000006"/>
  </r>
  <r>
    <x v="603"/>
    <x v="589"/>
    <x v="64"/>
    <n v="191"/>
    <x v="183"/>
    <x v="59"/>
    <n v="4.4000000000000004"/>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1"/>
    <x v="1"/>
    <n v="1620675"/>
    <x v="0"/>
    <s v="11-20%"/>
    <x v="0"/>
    <n v="31693.200000000004"/>
  </r>
  <r>
    <x v="604"/>
    <x v="590"/>
    <x v="65"/>
    <n v="129"/>
    <x v="8"/>
    <x v="65"/>
    <n v="4.2"/>
    <n v="491"/>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0"/>
    <x v="1"/>
    <n v="490509"/>
    <x v="0"/>
    <s v="81-90%"/>
    <x v="1"/>
    <n v="2062.2000000000003"/>
  </r>
  <r>
    <x v="605"/>
    <x v="591"/>
    <x v="66"/>
    <n v="199"/>
    <x v="22"/>
    <x v="29"/>
    <n v="4.5"/>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0"/>
    <x v="1"/>
    <n v="8127232"/>
    <x v="0"/>
    <s v="61-70%"/>
    <x v="0"/>
    <n v="61056"/>
  </r>
  <r>
    <x v="606"/>
    <x v="592"/>
    <x v="24"/>
    <n v="999"/>
    <x v="184"/>
    <x v="38"/>
    <n v="3.8"/>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0"/>
    <x v="2"/>
    <n v="15251610"/>
    <x v="1"/>
    <s v="71-80%"/>
    <x v="0"/>
    <n v="12882"/>
  </r>
  <r>
    <x v="607"/>
    <x v="593"/>
    <x v="24"/>
    <n v="899"/>
    <x v="184"/>
    <x v="27"/>
    <n v="3.8"/>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0"/>
    <x v="2"/>
    <n v="463630948"/>
    <x v="1"/>
    <s v="71-80%"/>
    <x v="0"/>
    <n v="391597.6"/>
  </r>
  <r>
    <x v="411"/>
    <x v="403"/>
    <x v="20"/>
    <n v="1799"/>
    <x v="7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1"/>
    <x v="2"/>
    <n v="46676322"/>
    <x v="0"/>
    <s v="21-30%"/>
    <x v="0"/>
    <n v="76579.799999999988"/>
  </r>
  <r>
    <x v="6"/>
    <x v="6"/>
    <x v="0"/>
    <n v="176.63"/>
    <x v="6"/>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0"/>
    <x v="1"/>
    <n v="7579311"/>
    <x v="0"/>
    <s v="61-70%"/>
    <x v="0"/>
    <n v="62274.899999999994"/>
  </r>
  <r>
    <x v="608"/>
    <x v="594"/>
    <x v="58"/>
    <n v="522"/>
    <x v="185"/>
    <x v="84"/>
    <n v="4.4000000000000004"/>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1"/>
    <x v="2"/>
    <n v="6698450"/>
    <x v="0"/>
    <s v="0-10%"/>
    <x v="0"/>
    <n v="53587.600000000006"/>
  </r>
  <r>
    <x v="609"/>
    <x v="595"/>
    <x v="67"/>
    <n v="799"/>
    <x v="20"/>
    <x v="13"/>
    <n v="3.8"/>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0"/>
    <x v="2"/>
    <n v="25903042"/>
    <x v="1"/>
    <s v="51-60%"/>
    <x v="0"/>
    <n v="49240.399999999994"/>
  </r>
  <r>
    <x v="610"/>
    <x v="596"/>
    <x v="45"/>
    <n v="681"/>
    <x v="77"/>
    <x v="1"/>
    <n v="4.2"/>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1"/>
    <x v="2"/>
    <n v="9901342"/>
    <x v="0"/>
    <s v="41-50%"/>
    <x v="0"/>
    <n v="34683.599999999999"/>
  </r>
  <r>
    <x v="611"/>
    <x v="597"/>
    <x v="68"/>
    <n v="1199"/>
    <x v="186"/>
    <x v="46"/>
    <n v="4.0999999999999996"/>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0"/>
    <x v="2"/>
    <n v="40888840"/>
    <x v="0"/>
    <s v="61-70%"/>
    <x v="0"/>
    <n v="48035.6"/>
  </r>
  <r>
    <x v="612"/>
    <x v="598"/>
    <x v="69"/>
    <n v="2499"/>
    <x v="95"/>
    <x v="8"/>
    <n v="4.4000000000000004"/>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0"/>
    <x v="2"/>
    <n v="175084976"/>
    <x v="0"/>
    <s v="41-50%"/>
    <x v="0"/>
    <n v="154105.60000000001"/>
  </r>
  <r>
    <x v="613"/>
    <x v="599"/>
    <x v="70"/>
    <n v="1799"/>
    <x v="95"/>
    <x v="0"/>
    <n v="4.0999999999999996"/>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0"/>
    <x v="2"/>
    <n v="275904808"/>
    <x v="0"/>
    <s v="61-70%"/>
    <x v="0"/>
    <n v="226287.19999999998"/>
  </r>
  <r>
    <x v="614"/>
    <x v="600"/>
    <x v="24"/>
    <n v="429"/>
    <x v="22"/>
    <x v="28"/>
    <n v="4.0999999999999996"/>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1"/>
    <x v="0"/>
    <n v="71560134"/>
    <x v="0"/>
    <s v="21-30%"/>
    <x v="0"/>
    <n v="489810.6"/>
  </r>
  <r>
    <x v="615"/>
    <x v="601"/>
    <x v="46"/>
    <n v="100"/>
    <x v="6"/>
    <x v="27"/>
    <n v="3.5"/>
    <n v="9638"/>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0"/>
    <x v="1"/>
    <n v="4809362"/>
    <x v="1"/>
    <s v="71-80%"/>
    <x v="0"/>
    <n v="33733"/>
  </r>
  <r>
    <x v="616"/>
    <x v="602"/>
    <x v="49"/>
    <n v="329"/>
    <x v="4"/>
    <x v="75"/>
    <n v="3.6"/>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1"/>
    <x v="0"/>
    <n v="13460265"/>
    <x v="1"/>
    <s v="11-20%"/>
    <x v="0"/>
    <n v="121446"/>
  </r>
  <r>
    <x v="7"/>
    <x v="7"/>
    <x v="0"/>
    <n v="229"/>
    <x v="7"/>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
    <x v="0"/>
    <n v="9092889"/>
    <x v="0"/>
    <s v="21-30%"/>
    <x v="0"/>
    <n v="130767.29999999999"/>
  </r>
  <r>
    <x v="617"/>
    <x v="603"/>
    <x v="45"/>
    <n v="139"/>
    <x v="7"/>
    <x v="34"/>
    <n v="3.8"/>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0"/>
    <x v="1"/>
    <n v="910156"/>
    <x v="1"/>
    <s v="51-60%"/>
    <x v="0"/>
    <n v="11567.199999999999"/>
  </r>
  <r>
    <x v="618"/>
    <x v="604"/>
    <x v="39"/>
    <n v="1199"/>
    <x v="79"/>
    <x v="50"/>
    <n v="4"/>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0"/>
    <x v="2"/>
    <n v="83926416"/>
    <x v="1"/>
    <s v="51-60%"/>
    <x v="0"/>
    <n v="134336"/>
  </r>
  <r>
    <x v="619"/>
    <x v="605"/>
    <x v="71"/>
    <n v="1049"/>
    <x v="94"/>
    <x v="34"/>
    <n v="3.9"/>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0"/>
    <x v="2"/>
    <n v="4089921"/>
    <x v="1"/>
    <s v="51-60%"/>
    <x v="0"/>
    <n v="6938.0999999999995"/>
  </r>
  <r>
    <x v="417"/>
    <x v="408"/>
    <x v="33"/>
    <n v="119"/>
    <x v="7"/>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0"/>
    <x v="1"/>
    <n v="1793701"/>
    <x v="0"/>
    <s v="51-60%"/>
    <x v="0"/>
    <n v="24595.899999999998"/>
  </r>
  <r>
    <x v="10"/>
    <x v="10"/>
    <x v="0"/>
    <n v="154"/>
    <x v="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0"/>
    <x v="1"/>
    <n v="4539549"/>
    <x v="0"/>
    <s v="51-60%"/>
    <x v="0"/>
    <n v="57581.299999999996"/>
  </r>
  <r>
    <x v="620"/>
    <x v="606"/>
    <x v="72"/>
    <n v="225"/>
    <x v="187"/>
    <x v="79"/>
    <n v="4.4000000000000004"/>
    <n v="26556"/>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1"/>
    <x v="0"/>
    <n v="6639000"/>
    <x v="0"/>
    <s v="0-10%"/>
    <x v="0"/>
    <n v="116846.40000000001"/>
  </r>
  <r>
    <x v="621"/>
    <x v="607"/>
    <x v="47"/>
    <n v="656"/>
    <x v="38"/>
    <x v="37"/>
    <n v="4.3"/>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0"/>
    <x v="2"/>
    <n v="38828597"/>
    <x v="0"/>
    <s v="51-60%"/>
    <x v="0"/>
    <n v="111382.9"/>
  </r>
  <r>
    <x v="622"/>
    <x v="608"/>
    <x v="44"/>
    <n v="1109"/>
    <x v="188"/>
    <x v="13"/>
    <n v="4.3"/>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0"/>
    <x v="2"/>
    <n v="149699200"/>
    <x v="0"/>
    <s v="51-60%"/>
    <x v="0"/>
    <n v="229895.19999999998"/>
  </r>
  <r>
    <x v="413"/>
    <x v="405"/>
    <x v="19"/>
    <n v="2999"/>
    <x v="130"/>
    <x v="33"/>
    <n v="4.0999999999999996"/>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0"/>
    <x v="2"/>
    <n v="387099520"/>
    <x v="0"/>
    <s v="61-70%"/>
    <x v="0"/>
    <n v="198636.79999999999"/>
  </r>
  <r>
    <x v="623"/>
    <x v="609"/>
    <x v="65"/>
    <n v="169"/>
    <x v="7"/>
    <x v="1"/>
    <n v="4.400000000000000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1"/>
    <x v="1"/>
    <n v="1547624"/>
    <x v="0"/>
    <s v="41-50%"/>
    <x v="0"/>
    <n v="22774.400000000001"/>
  </r>
  <r>
    <x v="624"/>
    <x v="610"/>
    <x v="61"/>
    <n v="309"/>
    <x v="189"/>
    <x v="66"/>
    <n v="4.4000000000000004"/>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1"/>
    <x v="0"/>
    <n v="3480056"/>
    <x v="0"/>
    <s v="21-30%"/>
    <x v="0"/>
    <n v="37901.600000000006"/>
  </r>
  <r>
    <x v="625"/>
    <x v="611"/>
    <x v="39"/>
    <n v="599"/>
    <x v="36"/>
    <x v="48"/>
    <n v="3.8"/>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0"/>
    <x v="2"/>
    <n v="83976374"/>
    <x v="1"/>
    <s v="51-60%"/>
    <x v="0"/>
    <n v="228098.8"/>
  </r>
  <r>
    <x v="626"/>
    <x v="612"/>
    <x v="49"/>
    <n v="299"/>
    <x v="22"/>
    <x v="8"/>
    <n v="3.8"/>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0"/>
    <x v="0"/>
    <n v="1836534"/>
    <x v="1"/>
    <s v="41-50%"/>
    <x v="0"/>
    <n v="11650.8"/>
  </r>
  <r>
    <x v="627"/>
    <x v="613"/>
    <x v="47"/>
    <n v="449"/>
    <x v="8"/>
    <x v="10"/>
    <n v="4"/>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0"/>
    <x v="0"/>
    <n v="2099898"/>
    <x v="1"/>
    <s v="51-60%"/>
    <x v="0"/>
    <n v="8408"/>
  </r>
  <r>
    <x v="628"/>
    <x v="614"/>
    <x v="45"/>
    <n v="799"/>
    <x v="179"/>
    <x v="16"/>
    <n v="4.4000000000000004"/>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1"/>
    <x v="2"/>
    <n v="45133340"/>
    <x v="0"/>
    <s v="31-40%"/>
    <x v="0"/>
    <n v="153348.80000000002"/>
  </r>
  <r>
    <x v="12"/>
    <x v="12"/>
    <x v="2"/>
    <n v="219"/>
    <x v="11"/>
    <x v="12"/>
    <n v="4.400000000000000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x v="0"/>
    <n v="298880400"/>
    <x v="0"/>
    <s v="61-70%"/>
    <x v="0"/>
    <n v="1878676.8"/>
  </r>
  <r>
    <x v="629"/>
    <x v="615"/>
    <x v="73"/>
    <n v="157"/>
    <x v="190"/>
    <x v="87"/>
    <n v="4.5"/>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1"/>
    <x v="1"/>
    <n v="1378880"/>
    <x v="0"/>
    <s v="0-10%"/>
    <x v="0"/>
    <n v="38781"/>
  </r>
  <r>
    <x v="423"/>
    <x v="414"/>
    <x v="22"/>
    <n v="369"/>
    <x v="75"/>
    <x v="36"/>
    <n v="4"/>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0"/>
    <x v="0"/>
    <n v="52200000"/>
    <x v="1"/>
    <s v="71-80%"/>
    <x v="0"/>
    <n v="130500"/>
  </r>
  <r>
    <x v="630"/>
    <x v="616"/>
    <x v="45"/>
    <n v="599"/>
    <x v="12"/>
    <x v="9"/>
    <n v="4"/>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1"/>
    <x v="2"/>
    <n v="3612182"/>
    <x v="1"/>
    <s v="31-40%"/>
    <x v="0"/>
    <n v="16072"/>
  </r>
  <r>
    <x v="631"/>
    <x v="617"/>
    <x v="74"/>
    <n v="479"/>
    <x v="22"/>
    <x v="52"/>
    <n v="4.3"/>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1"/>
    <x v="0"/>
    <n v="7000513"/>
    <x v="0"/>
    <s v="11-20%"/>
    <x v="0"/>
    <n v="50254.1"/>
  </r>
  <r>
    <x v="13"/>
    <x v="13"/>
    <x v="0"/>
    <n v="350"/>
    <x v="12"/>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0"/>
    <x v="0"/>
    <n v="2033538"/>
    <x v="0"/>
    <s v="61-70%"/>
    <x v="0"/>
    <n v="9500.4"/>
  </r>
  <r>
    <x v="632"/>
    <x v="618"/>
    <x v="24"/>
    <n v="1598"/>
    <x v="157"/>
    <x v="41"/>
    <n v="3.8"/>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1"/>
    <x v="2"/>
    <n v="32934850"/>
    <x v="1"/>
    <s v="41-50%"/>
    <x v="0"/>
    <n v="41857"/>
  </r>
  <r>
    <x v="633"/>
    <x v="619"/>
    <x v="75"/>
    <n v="599"/>
    <x v="12"/>
    <x v="9"/>
    <n v="4.3"/>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1"/>
    <x v="2"/>
    <n v="85509284"/>
    <x v="0"/>
    <s v="31-40%"/>
    <x v="0"/>
    <n v="408998.8"/>
  </r>
  <r>
    <x v="14"/>
    <x v="14"/>
    <x v="0"/>
    <n v="159"/>
    <x v="4"/>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0"/>
    <x v="1"/>
    <n v="1902432"/>
    <x v="0"/>
    <s v="51-60%"/>
    <x v="0"/>
    <n v="19548.8"/>
  </r>
  <r>
    <x v="634"/>
    <x v="620"/>
    <x v="44"/>
    <n v="1299"/>
    <x v="191"/>
    <x v="48"/>
    <n v="4.3"/>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0"/>
    <x v="2"/>
    <n v="69066000"/>
    <x v="0"/>
    <s v="51-60%"/>
    <x v="0"/>
    <n v="98994.599999999991"/>
  </r>
  <r>
    <x v="437"/>
    <x v="428"/>
    <x v="19"/>
    <n v="1599"/>
    <x v="95"/>
    <x v="45"/>
    <n v="4"/>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x v="0"/>
    <x v="2"/>
    <n v="339687049"/>
    <x v="1"/>
    <s v="61-70%"/>
    <x v="0"/>
    <n v="271804"/>
  </r>
  <r>
    <x v="635"/>
    <x v="621"/>
    <x v="76"/>
    <n v="294"/>
    <x v="95"/>
    <x v="88"/>
    <n v="4.3"/>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0"/>
    <x v="0"/>
    <n v="22125574"/>
    <x v="0"/>
    <s v="91-100%"/>
    <x v="0"/>
    <n v="19031.8"/>
  </r>
  <r>
    <x v="636"/>
    <x v="622"/>
    <x v="61"/>
    <n v="828"/>
    <x v="192"/>
    <x v="83"/>
    <n v="4.2"/>
    <n v="456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1"/>
    <x v="2"/>
    <n v="3932187"/>
    <x v="0"/>
    <s v="0-10%"/>
    <x v="0"/>
    <n v="19181.400000000001"/>
  </r>
  <r>
    <x v="637"/>
    <x v="623"/>
    <x v="39"/>
    <n v="745"/>
    <x v="100"/>
    <x v="80"/>
    <n v="4"/>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1"/>
    <x v="2"/>
    <n v="10968615"/>
    <x v="1"/>
    <s v="0-10%"/>
    <x v="0"/>
    <n v="55188"/>
  </r>
  <r>
    <x v="638"/>
    <x v="624"/>
    <x v="77"/>
    <n v="1549"/>
    <x v="193"/>
    <x v="16"/>
    <n v="4.4000000000000004"/>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1"/>
    <x v="2"/>
    <n v="37766815"/>
    <x v="0"/>
    <s v="31-40%"/>
    <x v="0"/>
    <n v="66602.8"/>
  </r>
  <r>
    <x v="15"/>
    <x v="15"/>
    <x v="0"/>
    <n v="349"/>
    <x v="4"/>
    <x v="14"/>
    <n v="4.4000000000000004"/>
    <n v="18757"/>
    <s v="1M Long Cable. Usb 2.0 (Type A)|Braided Usb Type C Cable|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
    <x v="0"/>
    <n v="7484043"/>
    <x v="0"/>
    <s v="11-20%"/>
    <x v="0"/>
    <n v="82530.8"/>
  </r>
  <r>
    <x v="20"/>
    <x v="20"/>
    <x v="0"/>
    <n v="970"/>
    <x v="15"/>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
    <x v="2"/>
    <n v="1466185"/>
    <x v="0"/>
    <s v="41-50%"/>
    <x v="1"/>
    <n v="3667.5"/>
  </r>
  <r>
    <x v="639"/>
    <x v="625"/>
    <x v="59"/>
    <n v="1469"/>
    <x v="79"/>
    <x v="19"/>
    <n v="4.2"/>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1"/>
    <x v="2"/>
    <n v="391438362"/>
    <x v="0"/>
    <s v="41-50%"/>
    <x v="0"/>
    <n v="657879.6"/>
  </r>
  <r>
    <x v="640"/>
    <x v="626"/>
    <x v="78"/>
    <n v="198"/>
    <x v="53"/>
    <x v="43"/>
    <n v="4.0999999999999996"/>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0"/>
    <x v="1"/>
    <n v="7475200"/>
    <x v="0"/>
    <s v="71-80%"/>
    <x v="0"/>
    <n v="38310.399999999994"/>
  </r>
  <r>
    <x v="641"/>
    <x v="627"/>
    <x v="79"/>
    <n v="549"/>
    <x v="85"/>
    <x v="26"/>
    <n v="4.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1"/>
    <x v="2"/>
    <n v="2676375"/>
    <x v="0"/>
    <s v="0-10%"/>
    <x v="0"/>
    <n v="21937.5"/>
  </r>
  <r>
    <x v="457"/>
    <x v="448"/>
    <x v="19"/>
    <n v="2999"/>
    <x v="129"/>
    <x v="20"/>
    <n v="4.2"/>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0"/>
    <x v="2"/>
    <n v="208789119"/>
    <x v="0"/>
    <s v="61-70%"/>
    <x v="0"/>
    <n v="87700.2"/>
  </r>
  <r>
    <x v="642"/>
    <x v="628"/>
    <x v="19"/>
    <n v="12000"/>
    <x v="56"/>
    <x v="13"/>
    <n v="4.3"/>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0"/>
    <x v="2"/>
    <n v="142315256"/>
    <x v="0"/>
    <s v="51-60%"/>
    <x v="0"/>
    <n v="20399.2"/>
  </r>
  <r>
    <x v="643"/>
    <x v="629"/>
    <x v="24"/>
    <n v="1299"/>
    <x v="163"/>
    <x v="11"/>
    <n v="3.9"/>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0"/>
    <x v="2"/>
    <n v="43569548"/>
    <x v="1"/>
    <s v="61-70%"/>
    <x v="0"/>
    <n v="48562.799999999996"/>
  </r>
  <r>
    <x v="644"/>
    <x v="630"/>
    <x v="51"/>
    <n v="269"/>
    <x v="172"/>
    <x v="59"/>
    <n v="4.5"/>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1"/>
    <x v="0"/>
    <n v="5610150"/>
    <x v="0"/>
    <s v="11-20%"/>
    <x v="0"/>
    <n v="80145"/>
  </r>
  <r>
    <x v="645"/>
    <x v="631"/>
    <x v="24"/>
    <n v="799"/>
    <x v="38"/>
    <x v="41"/>
    <n v="4.0999999999999996"/>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1"/>
    <x v="2"/>
    <n v="80418352"/>
    <x v="0"/>
    <s v="41-50%"/>
    <x v="0"/>
    <n v="219956.8"/>
  </r>
  <r>
    <x v="646"/>
    <x v="632"/>
    <x v="80"/>
    <n v="6299"/>
    <x v="194"/>
    <x v="34"/>
    <n v="4.2"/>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0"/>
    <x v="2"/>
    <n v="27692500"/>
    <x v="0"/>
    <s v="51-60%"/>
    <x v="0"/>
    <n v="8458.8000000000011"/>
  </r>
  <r>
    <x v="647"/>
    <x v="633"/>
    <x v="81"/>
    <n v="59"/>
    <x v="195"/>
    <x v="26"/>
    <n v="3.8"/>
    <n v="5958"/>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1"/>
    <x v="1"/>
    <n v="351522"/>
    <x v="1"/>
    <s v="0-10%"/>
    <x v="0"/>
    <n v="22640.399999999998"/>
  </r>
  <r>
    <x v="648"/>
    <x v="634"/>
    <x v="25"/>
    <n v="571"/>
    <x v="8"/>
    <x v="1"/>
    <n v="4.3"/>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1"/>
    <x v="2"/>
    <n v="38182779"/>
    <x v="0"/>
    <s v="41-50%"/>
    <x v="0"/>
    <n v="164350.29999999999"/>
  </r>
  <r>
    <x v="649"/>
    <x v="635"/>
    <x v="71"/>
    <n v="549"/>
    <x v="8"/>
    <x v="32"/>
    <n v="3.9"/>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1"/>
    <x v="2"/>
    <n v="64640295"/>
    <x v="1"/>
    <s v="41-50%"/>
    <x v="0"/>
    <n v="252349.5"/>
  </r>
  <r>
    <x v="447"/>
    <x v="438"/>
    <x v="35"/>
    <n v="2099"/>
    <x v="143"/>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0"/>
    <x v="2"/>
    <n v="102756871"/>
    <x v="0"/>
    <s v="61-70%"/>
    <x v="0"/>
    <n v="73654.7"/>
  </r>
  <r>
    <x v="19"/>
    <x v="19"/>
    <x v="3"/>
    <n v="13490"/>
    <x v="14"/>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
    <x v="2"/>
    <n v="263352240"/>
    <x v="0"/>
    <s v="31-40%"/>
    <x v="0"/>
    <n v="51496.799999999996"/>
  </r>
  <r>
    <x v="650"/>
    <x v="636"/>
    <x v="54"/>
    <n v="448"/>
    <x v="3"/>
    <x v="63"/>
    <n v="3.9"/>
    <n v="17348"/>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1"/>
    <x v="0"/>
    <n v="12126252"/>
    <x v="1"/>
    <s v="31-40%"/>
    <x v="0"/>
    <n v="67657.2"/>
  </r>
  <r>
    <x v="651"/>
    <x v="637"/>
    <x v="24"/>
    <n v="1499"/>
    <x v="43"/>
    <x v="8"/>
    <n v="3.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0"/>
    <x v="2"/>
    <n v="263306202"/>
    <x v="1"/>
    <s v="41-50%"/>
    <x v="0"/>
    <n v="324852.60000000003"/>
  </r>
  <r>
    <x v="652"/>
    <x v="638"/>
    <x v="82"/>
    <n v="299"/>
    <x v="6"/>
    <x v="54"/>
    <n v="4.2"/>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1"/>
    <x v="0"/>
    <n v="12191568"/>
    <x v="0"/>
    <s v="31-40%"/>
    <x v="0"/>
    <n v="102614.40000000001"/>
  </r>
  <r>
    <x v="653"/>
    <x v="639"/>
    <x v="44"/>
    <n v="579"/>
    <x v="41"/>
    <x v="53"/>
    <n v="4.3"/>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0"/>
    <x v="2"/>
    <n v="264745600"/>
    <x v="0"/>
    <s v="51-60%"/>
    <x v="0"/>
    <n v="813147.2"/>
  </r>
  <r>
    <x v="654"/>
    <x v="640"/>
    <x v="83"/>
    <n v="2499"/>
    <x v="196"/>
    <x v="66"/>
    <n v="4.2"/>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1"/>
    <x v="2"/>
    <n v="307176488"/>
    <x v="0"/>
    <s v="21-30%"/>
    <x v="0"/>
    <n v="391070.4"/>
  </r>
  <r>
    <x v="655"/>
    <x v="641"/>
    <x v="24"/>
    <n v="1199"/>
    <x v="143"/>
    <x v="27"/>
    <n v="3.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0"/>
    <x v="2"/>
    <n v="285078479"/>
    <x v="1"/>
    <s v="71-80%"/>
    <x v="0"/>
    <n v="185331.9"/>
  </r>
  <r>
    <x v="656"/>
    <x v="642"/>
    <x v="74"/>
    <n v="399"/>
    <x v="6"/>
    <x v="52"/>
    <n v="4.3"/>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1"/>
    <x v="0"/>
    <n v="13573299"/>
    <x v="0"/>
    <s v="11-20%"/>
    <x v="0"/>
    <n v="116964.29999999999"/>
  </r>
  <r>
    <x v="21"/>
    <x v="21"/>
    <x v="2"/>
    <n v="279"/>
    <x v="6"/>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
    <x v="0"/>
    <n v="5470038"/>
    <x v="1"/>
    <s v="41-50%"/>
    <x v="0"/>
    <n v="40559.4"/>
  </r>
  <r>
    <x v="22"/>
    <x v="22"/>
    <x v="3"/>
    <n v="13490"/>
    <x v="16"/>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
    <x v="2"/>
    <n v="373247100"/>
    <x v="0"/>
    <s v="41-50%"/>
    <x v="0"/>
    <n v="70085.7"/>
  </r>
  <r>
    <x v="657"/>
    <x v="643"/>
    <x v="45"/>
    <n v="279"/>
    <x v="197"/>
    <x v="55"/>
    <n v="4.3"/>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1"/>
    <x v="0"/>
    <n v="11825250"/>
    <x v="0"/>
    <s v="21-30%"/>
    <x v="0"/>
    <n v="135596.19999999998"/>
  </r>
  <r>
    <x v="658"/>
    <x v="644"/>
    <x v="19"/>
    <n v="2499"/>
    <x v="95"/>
    <x v="8"/>
    <n v="3.9"/>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0"/>
    <x v="2"/>
    <n v="37847429"/>
    <x v="1"/>
    <s v="41-50%"/>
    <x v="0"/>
    <n v="29526.899999999998"/>
  </r>
  <r>
    <x v="659"/>
    <x v="645"/>
    <x v="73"/>
    <n v="137"/>
    <x v="190"/>
    <x v="81"/>
    <n v="4.4000000000000004"/>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1"/>
    <x v="1"/>
    <n v="1045920"/>
    <x v="0"/>
    <s v="11-20%"/>
    <x v="0"/>
    <n v="28762.800000000003"/>
  </r>
  <r>
    <x v="23"/>
    <x v="23"/>
    <x v="0"/>
    <n v="59"/>
    <x v="17"/>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0"/>
    <x v="1"/>
    <n v="1866023"/>
    <x v="1"/>
    <s v="61-70%"/>
    <x v="0"/>
    <n v="37508"/>
  </r>
  <r>
    <x v="660"/>
    <x v="646"/>
    <x v="66"/>
    <n v="299"/>
    <x v="6"/>
    <x v="54"/>
    <n v="4.5"/>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1"/>
    <x v="0"/>
    <n v="10483990"/>
    <x v="0"/>
    <s v="31-40%"/>
    <x v="0"/>
    <n v="94545"/>
  </r>
  <r>
    <x v="661"/>
    <x v="647"/>
    <x v="24"/>
    <n v="1799"/>
    <x v="46"/>
    <x v="10"/>
    <n v="3.9"/>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0"/>
    <x v="2"/>
    <n v="14064483"/>
    <x v="1"/>
    <s v="51-60%"/>
    <x v="0"/>
    <n v="13716.3"/>
  </r>
  <r>
    <x v="662"/>
    <x v="648"/>
    <x v="71"/>
    <n v="1999"/>
    <x v="43"/>
    <x v="9"/>
    <n v="4.3"/>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1"/>
    <x v="2"/>
    <n v="191633101"/>
    <x v="0"/>
    <s v="31-40%"/>
    <x v="0"/>
    <n v="274765.7"/>
  </r>
  <r>
    <x v="25"/>
    <x v="25"/>
    <x v="2"/>
    <n v="199"/>
    <x v="3"/>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0"/>
    <x v="1"/>
    <n v="8494947"/>
    <x v="0"/>
    <s v="71-80%"/>
    <x v="0"/>
    <n v="51042.6"/>
  </r>
  <r>
    <x v="663"/>
    <x v="649"/>
    <x v="84"/>
    <n v="399"/>
    <x v="38"/>
    <x v="25"/>
    <n v="4.0999999999999996"/>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0"/>
    <x v="0"/>
    <n v="8589270"/>
    <x v="0"/>
    <s v="71-80%"/>
    <x v="0"/>
    <n v="23492.999999999996"/>
  </r>
  <r>
    <x v="664"/>
    <x v="650"/>
    <x v="85"/>
    <n v="1699"/>
    <x v="46"/>
    <x v="30"/>
    <n v="4.2"/>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0"/>
    <x v="2"/>
    <n v="101926512"/>
    <x v="0"/>
    <s v="51-60%"/>
    <x v="0"/>
    <n v="107049.60000000001"/>
  </r>
  <r>
    <x v="665"/>
    <x v="651"/>
    <x v="45"/>
    <n v="699"/>
    <x v="102"/>
    <x v="77"/>
    <n v="4.5"/>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1"/>
    <x v="2"/>
    <n v="54132975"/>
    <x v="0"/>
    <s v="21-30%"/>
    <x v="0"/>
    <n v="244822.5"/>
  </r>
  <r>
    <x v="467"/>
    <x v="456"/>
    <x v="33"/>
    <n v="95"/>
    <x v="6"/>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0"/>
    <x v="1"/>
    <n v="972551"/>
    <x v="0"/>
    <s v="81-90%"/>
    <x v="0"/>
    <n v="8185.8"/>
  </r>
  <r>
    <x v="666"/>
    <x v="652"/>
    <x v="69"/>
    <n v="1149"/>
    <x v="87"/>
    <x v="44"/>
    <n v="4.2"/>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1"/>
    <x v="2"/>
    <n v="208090122"/>
    <x v="0"/>
    <s v="31-40%"/>
    <x v="0"/>
    <n v="514407.60000000003"/>
  </r>
  <r>
    <x v="667"/>
    <x v="653"/>
    <x v="54"/>
    <n v="1495"/>
    <x v="171"/>
    <x v="23"/>
    <n v="4.3"/>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1"/>
    <x v="2"/>
    <n v="14445795"/>
    <x v="0"/>
    <s v="21-30%"/>
    <x v="0"/>
    <n v="31136.3"/>
  </r>
  <r>
    <x v="668"/>
    <x v="654"/>
    <x v="47"/>
    <n v="849"/>
    <x v="95"/>
    <x v="57"/>
    <n v="4"/>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0"/>
    <x v="2"/>
    <n v="102264543"/>
    <x v="1"/>
    <s v="81-90%"/>
    <x v="0"/>
    <n v="81828"/>
  </r>
  <r>
    <x v="669"/>
    <x v="655"/>
    <x v="86"/>
    <n v="440"/>
    <x v="198"/>
    <x v="26"/>
    <n v="4.5"/>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1"/>
    <x v="0"/>
    <n v="3788400"/>
    <x v="0"/>
    <s v="0-10%"/>
    <x v="0"/>
    <n v="38745"/>
  </r>
  <r>
    <x v="462"/>
    <x v="453"/>
    <x v="35"/>
    <n v="349"/>
    <x v="8"/>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0"/>
    <x v="0"/>
    <n v="16540443"/>
    <x v="1"/>
    <s v="61-70%"/>
    <x v="0"/>
    <n v="62916.6"/>
  </r>
  <r>
    <x v="670"/>
    <x v="656"/>
    <x v="47"/>
    <n v="599"/>
    <x v="46"/>
    <x v="5"/>
    <n v="3.9"/>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0"/>
    <x v="2"/>
    <n v="4346913"/>
    <x v="1"/>
    <s v="81-90%"/>
    <x v="0"/>
    <n v="4239.3"/>
  </r>
  <r>
    <x v="671"/>
    <x v="657"/>
    <x v="76"/>
    <n v="149"/>
    <x v="4"/>
    <x v="11"/>
    <n v="4"/>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0"/>
    <x v="1"/>
    <n v="614460"/>
    <x v="1"/>
    <s v="61-70%"/>
    <x v="0"/>
    <n v="6160"/>
  </r>
  <r>
    <x v="672"/>
    <x v="658"/>
    <x v="46"/>
    <n v="289"/>
    <x v="8"/>
    <x v="58"/>
    <n v="4.0999999999999996"/>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0"/>
    <x v="0"/>
    <n v="400599"/>
    <x v="0"/>
    <s v="71-80%"/>
    <x v="1"/>
    <n v="1644.1"/>
  </r>
  <r>
    <x v="673"/>
    <x v="659"/>
    <x v="87"/>
    <n v="179"/>
    <x v="6"/>
    <x v="0"/>
    <n v="3.4"/>
    <n v="938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0"/>
    <x v="1"/>
    <n v="4683115"/>
    <x v="1"/>
    <s v="61-70%"/>
    <x v="0"/>
    <n v="31909"/>
  </r>
  <r>
    <x v="674"/>
    <x v="660"/>
    <x v="19"/>
    <n v="1499"/>
    <x v="95"/>
    <x v="20"/>
    <n v="4"/>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0"/>
    <x v="2"/>
    <n v="462847412"/>
    <x v="1"/>
    <s v="61-70%"/>
    <x v="0"/>
    <n v="370352"/>
  </r>
  <r>
    <x v="675"/>
    <x v="661"/>
    <x v="24"/>
    <n v="399"/>
    <x v="3"/>
    <x v="1"/>
    <n v="3.4"/>
    <n v="3454"/>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1"/>
    <x v="0"/>
    <n v="2414346"/>
    <x v="1"/>
    <s v="41-50%"/>
    <x v="0"/>
    <n v="11743.6"/>
  </r>
  <r>
    <x v="676"/>
    <x v="662"/>
    <x v="63"/>
    <n v="599"/>
    <x v="10"/>
    <x v="23"/>
    <n v="4.3"/>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1"/>
    <x v="2"/>
    <n v="12616210"/>
    <x v="0"/>
    <s v="21-30%"/>
    <x v="0"/>
    <n v="67897"/>
  </r>
  <r>
    <x v="677"/>
    <x v="663"/>
    <x v="88"/>
    <n v="949"/>
    <x v="199"/>
    <x v="3"/>
    <n v="3.9"/>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0"/>
    <x v="2"/>
    <n v="29938000"/>
    <x v="1"/>
    <s v="51-60%"/>
    <x v="0"/>
    <n v="58379.1"/>
  </r>
  <r>
    <x v="678"/>
    <x v="664"/>
    <x v="19"/>
    <n v="2499"/>
    <x v="129"/>
    <x v="43"/>
    <n v="4.0999999999999996"/>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0"/>
    <x v="2"/>
    <n v="421347861"/>
    <x v="0"/>
    <s v="71-80%"/>
    <x v="0"/>
    <n v="172769.9"/>
  </r>
  <r>
    <x v="679"/>
    <x v="665"/>
    <x v="51"/>
    <n v="159"/>
    <x v="182"/>
    <x v="89"/>
    <n v="4.3"/>
    <n v="98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1"/>
    <x v="1"/>
    <n v="178020"/>
    <x v="0"/>
    <s v="11-20%"/>
    <x v="1"/>
    <n v="4252.7"/>
  </r>
  <r>
    <x v="680"/>
    <x v="666"/>
    <x v="22"/>
    <n v="1329"/>
    <x v="200"/>
    <x v="34"/>
    <n v="4.5"/>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0"/>
    <x v="2"/>
    <n v="56909600"/>
    <x v="0"/>
    <s v="51-60%"/>
    <x v="0"/>
    <n v="88308"/>
  </r>
  <r>
    <x v="681"/>
    <x v="667"/>
    <x v="87"/>
    <n v="570"/>
    <x v="8"/>
    <x v="1"/>
    <n v="4.2"/>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1"/>
    <x v="2"/>
    <n v="3197799"/>
    <x v="0"/>
    <s v="41-50%"/>
    <x v="0"/>
    <n v="13444.2"/>
  </r>
  <r>
    <x v="682"/>
    <x v="668"/>
    <x v="89"/>
    <n v="899"/>
    <x v="20"/>
    <x v="10"/>
    <n v="4.0999999999999996"/>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0"/>
    <x v="2"/>
    <n v="60907531"/>
    <x v="0"/>
    <s v="51-60%"/>
    <x v="0"/>
    <n v="124922.9"/>
  </r>
  <r>
    <x v="683"/>
    <x v="669"/>
    <x v="90"/>
    <n v="449"/>
    <x v="8"/>
    <x v="10"/>
    <n v="4.400000000000000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0"/>
    <x v="0"/>
    <n v="9930060"/>
    <x v="0"/>
    <s v="51-60%"/>
    <x v="0"/>
    <n v="43736"/>
  </r>
  <r>
    <x v="684"/>
    <x v="670"/>
    <x v="91"/>
    <n v="549"/>
    <x v="8"/>
    <x v="32"/>
    <n v="4.3"/>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1"/>
    <x v="2"/>
    <n v="7750242"/>
    <x v="0"/>
    <s v="41-50%"/>
    <x v="0"/>
    <n v="33359.4"/>
  </r>
  <r>
    <x v="685"/>
    <x v="671"/>
    <x v="69"/>
    <n v="1529"/>
    <x v="71"/>
    <x v="63"/>
    <n v="4.3"/>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1"/>
    <x v="2"/>
    <n v="164113191"/>
    <x v="0"/>
    <s v="31-40%"/>
    <x v="0"/>
    <n v="294158.7"/>
  </r>
  <r>
    <x v="686"/>
    <x v="672"/>
    <x v="92"/>
    <n v="100"/>
    <x v="201"/>
    <x v="26"/>
    <n v="4.3"/>
    <n v="3095"/>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1"/>
    <x v="1"/>
    <n v="309500"/>
    <x v="0"/>
    <s v="0-10%"/>
    <x v="0"/>
    <n v="13308.5"/>
  </r>
  <r>
    <x v="687"/>
    <x v="673"/>
    <x v="48"/>
    <n v="299"/>
    <x v="38"/>
    <x v="27"/>
    <n v="4.2"/>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0"/>
    <x v="0"/>
    <n v="1353597"/>
    <x v="0"/>
    <s v="71-80%"/>
    <x v="1"/>
    <n v="3792.6000000000004"/>
  </r>
  <r>
    <x v="688"/>
    <x v="674"/>
    <x v="54"/>
    <n v="1295"/>
    <x v="202"/>
    <x v="28"/>
    <n v="4.0999999999999996"/>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1"/>
    <x v="2"/>
    <n v="46258945"/>
    <x v="0"/>
    <s v="21-30%"/>
    <x v="0"/>
    <n v="105661.09999999999"/>
  </r>
  <r>
    <x v="689"/>
    <x v="675"/>
    <x v="24"/>
    <n v="699"/>
    <x v="8"/>
    <x v="77"/>
    <n v="4.0999999999999996"/>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1"/>
    <x v="2"/>
    <n v="272915811"/>
    <x v="0"/>
    <s v="21-30%"/>
    <x v="0"/>
    <n v="1120074.8999999999"/>
  </r>
  <r>
    <x v="690"/>
    <x v="676"/>
    <x v="93"/>
    <n v="252"/>
    <x v="172"/>
    <x v="52"/>
    <n v="4.5"/>
    <n v="378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1"/>
    <x v="0"/>
    <n v="1192275"/>
    <x v="0"/>
    <s v="11-20%"/>
    <x v="0"/>
    <n v="17032.5"/>
  </r>
  <r>
    <x v="691"/>
    <x v="677"/>
    <x v="51"/>
    <n v="190"/>
    <x v="203"/>
    <x v="81"/>
    <n v="4.4000000000000004"/>
    <n v="2866"/>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1"/>
    <x v="1"/>
    <n v="630520"/>
    <x v="0"/>
    <s v="11-20%"/>
    <x v="0"/>
    <n v="12610.400000000001"/>
  </r>
  <r>
    <x v="692"/>
    <x v="678"/>
    <x v="54"/>
    <n v="1299"/>
    <x v="28"/>
    <x v="71"/>
    <n v="4.3"/>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1"/>
    <x v="2"/>
    <n v="43529577"/>
    <x v="0"/>
    <s v="11-20%"/>
    <x v="0"/>
    <n v="117058.9"/>
  </r>
  <r>
    <x v="693"/>
    <x v="679"/>
    <x v="44"/>
    <n v="729"/>
    <x v="204"/>
    <x v="37"/>
    <n v="4.3"/>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0"/>
    <x v="2"/>
    <n v="135887400"/>
    <x v="0"/>
    <s v="51-60%"/>
    <x v="0"/>
    <n v="354130.8"/>
  </r>
  <r>
    <x v="694"/>
    <x v="680"/>
    <x v="94"/>
    <n v="480"/>
    <x v="92"/>
    <x v="52"/>
    <n v="4.3"/>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1"/>
    <x v="0"/>
    <n v="3431400"/>
    <x v="0"/>
    <s v="11-20%"/>
    <x v="0"/>
    <n v="24591.7"/>
  </r>
  <r>
    <x v="477"/>
    <x v="466"/>
    <x v="19"/>
    <n v="1799"/>
    <x v="133"/>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0"/>
    <x v="2"/>
    <n v="187891200"/>
    <x v="1"/>
    <s v="71-80%"/>
    <x v="0"/>
    <n v="107520"/>
  </r>
  <r>
    <x v="695"/>
    <x v="681"/>
    <x v="47"/>
    <n v="999"/>
    <x v="79"/>
    <x v="13"/>
    <n v="4.3"/>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0"/>
    <x v="2"/>
    <n v="4223310"/>
    <x v="0"/>
    <s v="51-60%"/>
    <x v="0"/>
    <n v="7267"/>
  </r>
  <r>
    <x v="27"/>
    <x v="27"/>
    <x v="0"/>
    <n v="299"/>
    <x v="4"/>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1"/>
    <x v="0"/>
    <n v="1103634"/>
    <x v="1"/>
    <s v="21-30%"/>
    <x v="0"/>
    <n v="11064"/>
  </r>
  <r>
    <x v="696"/>
    <x v="682"/>
    <x v="95"/>
    <n v="238"/>
    <x v="3"/>
    <x v="46"/>
    <n v="4.4000000000000004"/>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0"/>
    <x v="0"/>
    <n v="5852028"/>
    <x v="0"/>
    <s v="61-70%"/>
    <x v="0"/>
    <n v="36836.800000000003"/>
  </r>
  <r>
    <x v="697"/>
    <x v="683"/>
    <x v="54"/>
    <n v="1349"/>
    <x v="205"/>
    <x v="17"/>
    <n v="4"/>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1"/>
    <x v="2"/>
    <n v="15634374"/>
    <x v="1"/>
    <s v="31-40%"/>
    <x v="0"/>
    <n v="28452"/>
  </r>
  <r>
    <x v="29"/>
    <x v="29"/>
    <x v="0"/>
    <n v="299"/>
    <x v="8"/>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0"/>
    <x v="0"/>
    <n v="20829150"/>
    <x v="0"/>
    <s v="61-70%"/>
    <x v="0"/>
    <n v="89655"/>
  </r>
  <r>
    <x v="698"/>
    <x v="684"/>
    <x v="88"/>
    <n v="199"/>
    <x v="6"/>
    <x v="13"/>
    <n v="3.3"/>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0"/>
    <x v="1"/>
    <n v="1399196"/>
    <x v="1"/>
    <s v="51-60%"/>
    <x v="0"/>
    <n v="9253.1999999999989"/>
  </r>
  <r>
    <x v="699"/>
    <x v="685"/>
    <x v="24"/>
    <n v="1999"/>
    <x v="129"/>
    <x v="27"/>
    <n v="3.7"/>
    <n v="1986"/>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0"/>
    <x v="2"/>
    <n v="19858014"/>
    <x v="1"/>
    <s v="71-80%"/>
    <x v="0"/>
    <n v="7348.2000000000007"/>
  </r>
  <r>
    <x v="700"/>
    <x v="686"/>
    <x v="31"/>
    <n v="99"/>
    <x v="6"/>
    <x v="27"/>
    <n v="4.0999999999999996"/>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0"/>
    <x v="1"/>
    <n v="1223049"/>
    <x v="0"/>
    <s v="71-80%"/>
    <x v="0"/>
    <n v="10049.099999999999"/>
  </r>
  <r>
    <x v="701"/>
    <x v="687"/>
    <x v="45"/>
    <n v="499"/>
    <x v="5"/>
    <x v="8"/>
    <n v="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0"/>
    <x v="0"/>
    <n v="23000"/>
    <x v="0"/>
    <s v="41-50%"/>
    <x v="1"/>
    <n v="115"/>
  </r>
  <r>
    <x v="702"/>
    <x v="688"/>
    <x v="96"/>
    <n v="1792"/>
    <x v="123"/>
    <x v="76"/>
    <n v="4.5"/>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1"/>
    <x v="2"/>
    <n v="91679000"/>
    <x v="0"/>
    <s v="41-50%"/>
    <x v="0"/>
    <n v="117873"/>
  </r>
  <r>
    <x v="703"/>
    <x v="689"/>
    <x v="97"/>
    <n v="3299"/>
    <x v="206"/>
    <x v="52"/>
    <n v="3.9"/>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1"/>
    <x v="2"/>
    <n v="64710300"/>
    <x v="1"/>
    <s v="11-20%"/>
    <x v="0"/>
    <n v="61553.7"/>
  </r>
  <r>
    <x v="704"/>
    <x v="690"/>
    <x v="93"/>
    <n v="125"/>
    <x v="182"/>
    <x v="39"/>
    <n v="4.4000000000000004"/>
    <n v="8053"/>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1"/>
    <x v="1"/>
    <n v="1449540"/>
    <x v="0"/>
    <s v="31-40%"/>
    <x v="0"/>
    <n v="35433.200000000004"/>
  </r>
  <r>
    <x v="705"/>
    <x v="691"/>
    <x v="45"/>
    <n v="399"/>
    <x v="207"/>
    <x v="46"/>
    <n v="4.0999999999999996"/>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0"/>
    <x v="0"/>
    <n v="3342710"/>
    <x v="0"/>
    <s v="61-70%"/>
    <x v="0"/>
    <n v="11516.9"/>
  </r>
  <r>
    <x v="706"/>
    <x v="692"/>
    <x v="24"/>
    <n v="1199"/>
    <x v="136"/>
    <x v="5"/>
    <n v="3.6"/>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0"/>
    <x v="2"/>
    <n v="207254090"/>
    <x v="1"/>
    <s v="81-90%"/>
    <x v="0"/>
    <n v="93276"/>
  </r>
  <r>
    <x v="707"/>
    <x v="693"/>
    <x v="46"/>
    <n v="235"/>
    <x v="28"/>
    <x v="5"/>
    <n v="3.8"/>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0"/>
    <x v="0"/>
    <n v="1875627"/>
    <x v="1"/>
    <s v="81-90%"/>
    <x v="0"/>
    <n v="4457.3999999999996"/>
  </r>
  <r>
    <x v="708"/>
    <x v="694"/>
    <x v="47"/>
    <n v="549"/>
    <x v="20"/>
    <x v="25"/>
    <n v="3.6"/>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0"/>
    <x v="2"/>
    <n v="12837578"/>
    <x v="1"/>
    <s v="71-80%"/>
    <x v="0"/>
    <n v="23119.200000000001"/>
  </r>
  <r>
    <x v="709"/>
    <x v="695"/>
    <x v="81"/>
    <n v="89"/>
    <x v="208"/>
    <x v="79"/>
    <n v="4.2"/>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1"/>
    <x v="1"/>
    <n v="23859"/>
    <x v="0"/>
    <s v="0-10%"/>
    <x v="1"/>
    <n v="1012.2"/>
  </r>
  <r>
    <x v="28"/>
    <x v="28"/>
    <x v="0"/>
    <n v="970"/>
    <x v="20"/>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0"/>
    <x v="2"/>
    <n v="367816"/>
    <x v="0"/>
    <s v="51-60%"/>
    <x v="1"/>
    <n v="809.6"/>
  </r>
  <r>
    <x v="710"/>
    <x v="696"/>
    <x v="24"/>
    <n v="1299"/>
    <x v="43"/>
    <x v="48"/>
    <n v="3.8"/>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0"/>
    <x v="2"/>
    <n v="43872371"/>
    <x v="1"/>
    <s v="51-60%"/>
    <x v="0"/>
    <n v="55590.2"/>
  </r>
  <r>
    <x v="711"/>
    <x v="697"/>
    <x v="65"/>
    <n v="230"/>
    <x v="8"/>
    <x v="36"/>
    <n v="4.2"/>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0"/>
    <x v="0"/>
    <n v="1526472"/>
    <x v="0"/>
    <s v="71-80%"/>
    <x v="0"/>
    <n v="6417.6"/>
  </r>
  <r>
    <x v="712"/>
    <x v="698"/>
    <x v="98"/>
    <n v="119"/>
    <x v="6"/>
    <x v="60"/>
    <n v="4.3"/>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0"/>
    <x v="1"/>
    <n v="7500968"/>
    <x v="0"/>
    <s v="71-80%"/>
    <x v="0"/>
    <n v="64637.599999999999"/>
  </r>
  <r>
    <x v="713"/>
    <x v="699"/>
    <x v="99"/>
    <n v="449"/>
    <x v="53"/>
    <x v="15"/>
    <n v="4.4000000000000004"/>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1"/>
    <x v="0"/>
    <n v="55668000"/>
    <x v="0"/>
    <s v="41-50%"/>
    <x v="0"/>
    <n v="306174"/>
  </r>
  <r>
    <x v="714"/>
    <x v="700"/>
    <x v="100"/>
    <n v="1699"/>
    <x v="209"/>
    <x v="24"/>
    <n v="4.0999999999999996"/>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0"/>
    <x v="2"/>
    <n v="50226645"/>
    <x v="0"/>
    <s v="51-60%"/>
    <x v="0"/>
    <n v="58921.099999999991"/>
  </r>
  <r>
    <x v="715"/>
    <x v="701"/>
    <x v="93"/>
    <n v="561"/>
    <x v="210"/>
    <x v="47"/>
    <n v="4.4000000000000004"/>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1"/>
    <x v="2"/>
    <n v="2291040"/>
    <x v="0"/>
    <s v="21-30%"/>
    <x v="0"/>
    <n v="14000.800000000001"/>
  </r>
  <r>
    <x v="716"/>
    <x v="702"/>
    <x v="45"/>
    <n v="289"/>
    <x v="211"/>
    <x v="24"/>
    <n v="4.4000000000000004"/>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0"/>
    <x v="0"/>
    <n v="15272740"/>
    <x v="0"/>
    <s v="51-60%"/>
    <x v="0"/>
    <n v="113898.40000000001"/>
  </r>
  <r>
    <x v="717"/>
    <x v="703"/>
    <x v="48"/>
    <n v="599"/>
    <x v="20"/>
    <x v="20"/>
    <n v="4.400000000000000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0"/>
    <x v="2"/>
    <n v="9467264"/>
    <x v="0"/>
    <s v="61-70%"/>
    <x v="0"/>
    <n v="20838.400000000001"/>
  </r>
  <r>
    <x v="718"/>
    <x v="704"/>
    <x v="55"/>
    <n v="5599"/>
    <x v="212"/>
    <x v="66"/>
    <n v="4.4000000000000004"/>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1"/>
    <x v="2"/>
    <n v="536586750"/>
    <x v="0"/>
    <s v="21-30%"/>
    <x v="0"/>
    <n v="321222"/>
  </r>
  <r>
    <x v="719"/>
    <x v="705"/>
    <x v="101"/>
    <n v="1990"/>
    <x v="213"/>
    <x v="7"/>
    <n v="4.3"/>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1"/>
    <x v="2"/>
    <n v="52932810"/>
    <x v="0"/>
    <s v="21-30%"/>
    <x v="0"/>
    <n v="87711.4"/>
  </r>
  <r>
    <x v="720"/>
    <x v="706"/>
    <x v="87"/>
    <n v="499"/>
    <x v="10"/>
    <x v="16"/>
    <n v="4.3"/>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1"/>
    <x v="0"/>
    <n v="1697875"/>
    <x v="0"/>
    <s v="31-40%"/>
    <x v="0"/>
    <n v="9137.5"/>
  </r>
  <r>
    <x v="721"/>
    <x v="707"/>
    <x v="90"/>
    <n v="449"/>
    <x v="8"/>
    <x v="10"/>
    <n v="4.3"/>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0"/>
    <x v="0"/>
    <n v="11318670"/>
    <x v="0"/>
    <s v="51-60%"/>
    <x v="0"/>
    <n v="48719"/>
  </r>
  <r>
    <x v="722"/>
    <x v="708"/>
    <x v="102"/>
    <n v="999"/>
    <x v="20"/>
    <x v="8"/>
    <n v="4.2"/>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0"/>
    <x v="2"/>
    <n v="54854559"/>
    <x v="0"/>
    <s v="41-50%"/>
    <x v="0"/>
    <n v="115252.20000000001"/>
  </r>
  <r>
    <x v="723"/>
    <x v="709"/>
    <x v="40"/>
    <n v="69"/>
    <x v="7"/>
    <x v="36"/>
    <n v="4.3"/>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0"/>
    <x v="1"/>
    <n v="76245"/>
    <x v="0"/>
    <s v="71-80%"/>
    <x v="1"/>
    <n v="1096.5"/>
  </r>
  <r>
    <x v="724"/>
    <x v="710"/>
    <x v="45"/>
    <n v="899"/>
    <x v="38"/>
    <x v="54"/>
    <n v="4.2"/>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1"/>
    <x v="2"/>
    <n v="34737826"/>
    <x v="0"/>
    <s v="31-40%"/>
    <x v="0"/>
    <n v="97330.8"/>
  </r>
  <r>
    <x v="725"/>
    <x v="711"/>
    <x v="50"/>
    <n v="478"/>
    <x v="3"/>
    <x v="44"/>
    <n v="3.8"/>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1"/>
    <x v="0"/>
    <n v="14132382"/>
    <x v="1"/>
    <s v="31-40%"/>
    <x v="0"/>
    <n v="76828.399999999994"/>
  </r>
  <r>
    <x v="726"/>
    <x v="712"/>
    <x v="103"/>
    <n v="1399"/>
    <x v="214"/>
    <x v="15"/>
    <n v="4.3"/>
    <n v="1107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1"/>
    <x v="2"/>
    <n v="27574260"/>
    <x v="0"/>
    <s v="41-50%"/>
    <x v="0"/>
    <n v="47618.2"/>
  </r>
  <r>
    <x v="30"/>
    <x v="30"/>
    <x v="0"/>
    <n v="199"/>
    <x v="21"/>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0"/>
    <x v="1"/>
    <n v="56232000"/>
    <x v="0"/>
    <s v="71-80%"/>
    <x v="0"/>
    <n v="337392"/>
  </r>
  <r>
    <x v="727"/>
    <x v="713"/>
    <x v="104"/>
    <n v="149"/>
    <x v="6"/>
    <x v="20"/>
    <n v="4.0999999999999996"/>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0"/>
    <x v="1"/>
    <n v="12777893"/>
    <x v="0"/>
    <s v="61-70%"/>
    <x v="0"/>
    <n v="104988.7"/>
  </r>
  <r>
    <x v="728"/>
    <x v="714"/>
    <x v="71"/>
    <n v="1799"/>
    <x v="215"/>
    <x v="0"/>
    <n v="4.2"/>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0"/>
    <x v="2"/>
    <n v="205717740"/>
    <x v="0"/>
    <s v="61-70%"/>
    <x v="0"/>
    <n v="173149.2"/>
  </r>
  <r>
    <x v="729"/>
    <x v="715"/>
    <x v="105"/>
    <n v="425"/>
    <x v="8"/>
    <x v="48"/>
    <n v="4"/>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0"/>
    <x v="0"/>
    <n v="2578419"/>
    <x v="1"/>
    <s v="51-60%"/>
    <x v="0"/>
    <n v="10324"/>
  </r>
  <r>
    <x v="730"/>
    <x v="716"/>
    <x v="89"/>
    <n v="999"/>
    <x v="214"/>
    <x v="13"/>
    <n v="4.0999999999999996"/>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0"/>
    <x v="2"/>
    <n v="45644190"/>
    <x v="0"/>
    <s v="51-60%"/>
    <x v="0"/>
    <n v="75157.099999999991"/>
  </r>
  <r>
    <x v="731"/>
    <x v="717"/>
    <x v="46"/>
    <n v="378"/>
    <x v="8"/>
    <x v="33"/>
    <n v="4.0999999999999996"/>
    <n v="1779"/>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0"/>
    <x v="0"/>
    <n v="1777221"/>
    <x v="0"/>
    <s v="61-70%"/>
    <x v="0"/>
    <n v="7293.9"/>
  </r>
  <r>
    <x v="732"/>
    <x v="718"/>
    <x v="106"/>
    <n v="99"/>
    <x v="208"/>
    <x v="26"/>
    <n v="4.3"/>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1"/>
    <x v="1"/>
    <n v="38412"/>
    <x v="0"/>
    <s v="0-10%"/>
    <x v="1"/>
    <n v="1668.3999999999999"/>
  </r>
  <r>
    <x v="733"/>
    <x v="719"/>
    <x v="69"/>
    <n v="1499"/>
    <x v="43"/>
    <x v="8"/>
    <n v="4.5"/>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0"/>
    <x v="2"/>
    <n v="25959344"/>
    <x v="0"/>
    <s v="41-50%"/>
    <x v="0"/>
    <n v="38952"/>
  </r>
  <r>
    <x v="734"/>
    <x v="720"/>
    <x v="107"/>
    <n v="1815"/>
    <x v="109"/>
    <x v="19"/>
    <n v="4.5"/>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1"/>
    <x v="2"/>
    <n v="288067500"/>
    <x v="0"/>
    <s v="41-50%"/>
    <x v="0"/>
    <n v="418162.5"/>
  </r>
  <r>
    <x v="735"/>
    <x v="721"/>
    <x v="93"/>
    <n v="67"/>
    <x v="216"/>
    <x v="68"/>
    <n v="4.0999999999999996"/>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1"/>
    <x v="1"/>
    <n v="95175"/>
    <x v="0"/>
    <s v="11-20%"/>
    <x v="0"/>
    <n v="5202.8999999999996"/>
  </r>
  <r>
    <x v="736"/>
    <x v="722"/>
    <x v="47"/>
    <n v="1889"/>
    <x v="217"/>
    <x v="77"/>
    <n v="4.3"/>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1"/>
    <x v="2"/>
    <n v="46946406"/>
    <x v="0"/>
    <s v="21-30%"/>
    <x v="0"/>
    <n v="74794.2"/>
  </r>
  <r>
    <x v="737"/>
    <x v="723"/>
    <x v="24"/>
    <n v="499"/>
    <x v="38"/>
    <x v="29"/>
    <n v="3.6"/>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0"/>
    <x v="0"/>
    <n v="13744331"/>
    <x v="1"/>
    <s v="61-70%"/>
    <x v="0"/>
    <n v="33008.400000000001"/>
  </r>
  <r>
    <x v="738"/>
    <x v="724"/>
    <x v="65"/>
    <n v="499"/>
    <x v="8"/>
    <x v="8"/>
    <n v="4.4000000000000004"/>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0"/>
    <x v="0"/>
    <n v="1028970"/>
    <x v="0"/>
    <s v="41-50%"/>
    <x v="0"/>
    <n v="4532"/>
  </r>
  <r>
    <x v="739"/>
    <x v="725"/>
    <x v="55"/>
    <n v="5799"/>
    <x v="136"/>
    <x v="28"/>
    <n v="4.5"/>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1"/>
    <x v="2"/>
    <n v="402133727"/>
    <x v="0"/>
    <s v="21-30%"/>
    <x v="0"/>
    <n v="226228.5"/>
  </r>
  <r>
    <x v="740"/>
    <x v="726"/>
    <x v="108"/>
    <n v="499"/>
    <x v="10"/>
    <x v="16"/>
    <n v="3.9"/>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1"/>
    <x v="0"/>
    <n v="5386858"/>
    <x v="1"/>
    <s v="31-40%"/>
    <x v="0"/>
    <n v="26293.8"/>
  </r>
  <r>
    <x v="741"/>
    <x v="727"/>
    <x v="46"/>
    <n v="249"/>
    <x v="92"/>
    <x v="53"/>
    <n v="4"/>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0"/>
    <x v="0"/>
    <n v="724800"/>
    <x v="1"/>
    <s v="51-60%"/>
    <x v="0"/>
    <n v="4832"/>
  </r>
  <r>
    <x v="31"/>
    <x v="31"/>
    <x v="0"/>
    <n v="179"/>
    <x v="6"/>
    <x v="0"/>
    <n v="4"/>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0"/>
    <x v="1"/>
    <n v="964567"/>
    <x v="1"/>
    <s v="61-70%"/>
    <x v="0"/>
    <n v="7732"/>
  </r>
  <r>
    <x v="742"/>
    <x v="728"/>
    <x v="55"/>
    <n v="4449"/>
    <x v="218"/>
    <x v="47"/>
    <n v="4.400000000000000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1"/>
    <x v="2"/>
    <n v="143384404"/>
    <x v="0"/>
    <s v="21-30%"/>
    <x v="0"/>
    <n v="110026.40000000001"/>
  </r>
  <r>
    <x v="743"/>
    <x v="729"/>
    <x v="85"/>
    <n v="299"/>
    <x v="185"/>
    <x v="18"/>
    <n v="4.5999999999999996"/>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1"/>
    <x v="0"/>
    <n v="18388700"/>
    <x v="0"/>
    <s v="41-50%"/>
    <x v="0"/>
    <n v="153796.4"/>
  </r>
  <r>
    <x v="744"/>
    <x v="730"/>
    <x v="45"/>
    <n v="629"/>
    <x v="219"/>
    <x v="10"/>
    <n v="4.4000000000000004"/>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0"/>
    <x v="2"/>
    <n v="8758390"/>
    <x v="0"/>
    <s v="51-60%"/>
    <x v="0"/>
    <n v="27724.400000000001"/>
  </r>
  <r>
    <x v="745"/>
    <x v="731"/>
    <x v="49"/>
    <n v="2595"/>
    <x v="220"/>
    <x v="73"/>
    <n v="4.4000000000000004"/>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1"/>
    <x v="2"/>
    <n v="74526310"/>
    <x v="0"/>
    <s v="21-30%"/>
    <x v="0"/>
    <n v="99519.200000000012"/>
  </r>
  <r>
    <x v="32"/>
    <x v="32"/>
    <x v="0"/>
    <n v="389"/>
    <x v="0"/>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0"/>
    <x v="0"/>
    <n v="1070426"/>
    <x v="0"/>
    <s v="61-70%"/>
    <x v="1"/>
    <n v="4188.2"/>
  </r>
  <r>
    <x v="746"/>
    <x v="732"/>
    <x v="69"/>
    <n v="1799"/>
    <x v="221"/>
    <x v="16"/>
    <n v="4.3"/>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1"/>
    <x v="2"/>
    <n v="59215562"/>
    <x v="0"/>
    <s v="31-40%"/>
    <x v="0"/>
    <n v="87470.599999999991"/>
  </r>
  <r>
    <x v="747"/>
    <x v="733"/>
    <x v="78"/>
    <n v="90"/>
    <x v="222"/>
    <x v="76"/>
    <n v="4.4000000000000004"/>
    <n v="7429"/>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1"/>
    <x v="1"/>
    <n v="1300075"/>
    <x v="0"/>
    <s v="41-50%"/>
    <x v="0"/>
    <n v="32687.600000000002"/>
  </r>
  <r>
    <x v="748"/>
    <x v="734"/>
    <x v="47"/>
    <n v="599"/>
    <x v="22"/>
    <x v="26"/>
    <n v="4"/>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1"/>
    <x v="2"/>
    <n v="15827377"/>
    <x v="1"/>
    <s v="0-10%"/>
    <x v="0"/>
    <n v="105692"/>
  </r>
  <r>
    <x v="749"/>
    <x v="735"/>
    <x v="19"/>
    <n v="1999"/>
    <x v="136"/>
    <x v="43"/>
    <n v="4.2"/>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0"/>
    <x v="2"/>
    <n v="250408695"/>
    <x v="0"/>
    <s v="71-80%"/>
    <x v="0"/>
    <n v="131481"/>
  </r>
  <r>
    <x v="750"/>
    <x v="736"/>
    <x v="109"/>
    <n v="2099"/>
    <x v="223"/>
    <x v="31"/>
    <n v="3.8"/>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1"/>
    <x v="2"/>
    <n v="36442250"/>
    <x v="1"/>
    <s v="31-40%"/>
    <x v="0"/>
    <n v="42609.4"/>
  </r>
  <r>
    <x v="751"/>
    <x v="737"/>
    <x v="110"/>
    <n v="179"/>
    <x v="6"/>
    <x v="0"/>
    <n v="4.099999999999999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0"/>
    <x v="1"/>
    <n v="5076826"/>
    <x v="0"/>
    <s v="61-70%"/>
    <x v="0"/>
    <n v="41713.399999999994"/>
  </r>
  <r>
    <x v="752"/>
    <x v="738"/>
    <x v="54"/>
    <n v="1345"/>
    <x v="224"/>
    <x v="19"/>
    <n v="4.2"/>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1"/>
    <x v="2"/>
    <n v="39962835"/>
    <x v="0"/>
    <s v="41-50%"/>
    <x v="0"/>
    <n v="73134.600000000006"/>
  </r>
  <r>
    <x v="753"/>
    <x v="739"/>
    <x v="60"/>
    <n v="349"/>
    <x v="102"/>
    <x v="6"/>
    <n v="4.2"/>
    <n v="6676"/>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0"/>
    <x v="0"/>
    <n v="6642620"/>
    <x v="0"/>
    <s v="61-70%"/>
    <x v="0"/>
    <n v="28039.200000000001"/>
  </r>
  <r>
    <x v="754"/>
    <x v="740"/>
    <x v="95"/>
    <n v="287"/>
    <x v="6"/>
    <x v="21"/>
    <n v="4.400000000000000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1"/>
    <x v="0"/>
    <n v="4029924"/>
    <x v="0"/>
    <s v="41-50%"/>
    <x v="0"/>
    <n v="35534.400000000001"/>
  </r>
  <r>
    <x v="33"/>
    <x v="33"/>
    <x v="0"/>
    <n v="599"/>
    <x v="22"/>
    <x v="26"/>
    <n v="4.3"/>
    <n v="35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1"/>
    <x v="2"/>
    <n v="212645"/>
    <x v="0"/>
    <s v="0-10%"/>
    <x v="1"/>
    <n v="1526.5"/>
  </r>
  <r>
    <x v="755"/>
    <x v="741"/>
    <x v="44"/>
    <n v="349"/>
    <x v="225"/>
    <x v="47"/>
    <n v="4.0999999999999996"/>
    <n v="18656"/>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1"/>
    <x v="0"/>
    <n v="8395200"/>
    <x v="0"/>
    <s v="21-30%"/>
    <x v="0"/>
    <n v="76489.599999999991"/>
  </r>
  <r>
    <x v="756"/>
    <x v="742"/>
    <x v="51"/>
    <n v="879"/>
    <x v="226"/>
    <x v="73"/>
    <n v="4.4000000000000004"/>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1"/>
    <x v="2"/>
    <n v="35043291"/>
    <x v="0"/>
    <s v="21-30%"/>
    <x v="0"/>
    <n v="139035.6"/>
  </r>
  <r>
    <x v="34"/>
    <x v="34"/>
    <x v="0"/>
    <n v="199"/>
    <x v="8"/>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0"/>
    <x v="1"/>
    <n v="1073925"/>
    <x v="1"/>
    <s v="71-80%"/>
    <x v="0"/>
    <n v="4192.5"/>
  </r>
  <r>
    <x v="757"/>
    <x v="743"/>
    <x v="74"/>
    <n v="250"/>
    <x v="187"/>
    <x v="26"/>
    <n v="3.9"/>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1"/>
    <x v="0"/>
    <n v="3492750"/>
    <x v="1"/>
    <s v="0-10%"/>
    <x v="0"/>
    <n v="54486.9"/>
  </r>
  <r>
    <x v="758"/>
    <x v="744"/>
    <x v="24"/>
    <n v="199"/>
    <x v="6"/>
    <x v="13"/>
    <n v="3.6"/>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0"/>
    <x v="1"/>
    <n v="1243508"/>
    <x v="1"/>
    <s v="51-60%"/>
    <x v="0"/>
    <n v="8971.2000000000007"/>
  </r>
  <r>
    <x v="36"/>
    <x v="36"/>
    <x v="0"/>
    <n v="899"/>
    <x v="24"/>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0"/>
    <x v="2"/>
    <n v="25748800"/>
    <x v="0"/>
    <s v="51-60%"/>
    <x v="0"/>
    <n v="59628.800000000003"/>
  </r>
  <r>
    <x v="37"/>
    <x v="37"/>
    <x v="0"/>
    <n v="199"/>
    <x v="8"/>
    <x v="27"/>
    <n v="4"/>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0"/>
    <x v="1"/>
    <n v="574425"/>
    <x v="1"/>
    <s v="71-80%"/>
    <x v="1"/>
    <n v="2300"/>
  </r>
  <r>
    <x v="759"/>
    <x v="745"/>
    <x v="110"/>
    <n v="149"/>
    <x v="8"/>
    <x v="5"/>
    <n v="3.5"/>
    <n v="2523"/>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0"/>
    <x v="1"/>
    <n v="2520477"/>
    <x v="1"/>
    <s v="81-90%"/>
    <x v="0"/>
    <n v="8830.5"/>
  </r>
  <r>
    <x v="760"/>
    <x v="746"/>
    <x v="46"/>
    <n v="469"/>
    <x v="38"/>
    <x v="12"/>
    <n v="4.0999999999999996"/>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0"/>
    <x v="0"/>
    <n v="527648"/>
    <x v="0"/>
    <s v="61-70%"/>
    <x v="1"/>
    <n v="1443.1999999999998"/>
  </r>
  <r>
    <x v="761"/>
    <x v="747"/>
    <x v="87"/>
    <n v="1187"/>
    <x v="227"/>
    <x v="16"/>
    <n v="4.099999999999999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1"/>
    <x v="2"/>
    <n v="3205998"/>
    <x v="0"/>
    <s v="31-40%"/>
    <x v="0"/>
    <n v="6814.2"/>
  </r>
  <r>
    <x v="762"/>
    <x v="748"/>
    <x v="111"/>
    <n v="849"/>
    <x v="38"/>
    <x v="1"/>
    <n v="4"/>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1"/>
    <x v="2"/>
    <n v="11020648"/>
    <x v="1"/>
    <s v="41-50%"/>
    <x v="0"/>
    <n v="29408"/>
  </r>
  <r>
    <x v="763"/>
    <x v="749"/>
    <x v="45"/>
    <n v="328"/>
    <x v="4"/>
    <x v="75"/>
    <n v="4.0999999999999996"/>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1"/>
    <x v="0"/>
    <n v="1372959"/>
    <x v="0"/>
    <s v="11-20%"/>
    <x v="0"/>
    <n v="14108.099999999999"/>
  </r>
  <r>
    <x v="764"/>
    <x v="750"/>
    <x v="47"/>
    <n v="269"/>
    <x v="3"/>
    <x v="33"/>
    <n v="4"/>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0"/>
    <x v="0"/>
    <n v="65007"/>
    <x v="1"/>
    <s v="61-70%"/>
    <x v="1"/>
    <n v="372"/>
  </r>
  <r>
    <x v="765"/>
    <x v="751"/>
    <x v="112"/>
    <n v="299"/>
    <x v="228"/>
    <x v="23"/>
    <n v="3.8"/>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1"/>
    <x v="0"/>
    <n v="16358000"/>
    <x v="1"/>
    <s v="21-30%"/>
    <x v="0"/>
    <n v="155401"/>
  </r>
  <r>
    <x v="766"/>
    <x v="752"/>
    <x v="113"/>
    <n v="549"/>
    <x v="38"/>
    <x v="11"/>
    <n v="4.3"/>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0"/>
    <x v="2"/>
    <n v="16497994"/>
    <x v="0"/>
    <s v="61-70%"/>
    <x v="0"/>
    <n v="47325.799999999996"/>
  </r>
  <r>
    <x v="767"/>
    <x v="753"/>
    <x v="73"/>
    <n v="114"/>
    <x v="229"/>
    <x v="84"/>
    <n v="4.2"/>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1"/>
    <x v="1"/>
    <n v="1072560"/>
    <x v="0"/>
    <s v="0-10%"/>
    <x v="0"/>
    <n v="37539.599999999999"/>
  </r>
  <r>
    <x v="768"/>
    <x v="754"/>
    <x v="114"/>
    <n v="120"/>
    <x v="229"/>
    <x v="26"/>
    <n v="4.0999999999999996"/>
    <n v="4308"/>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1"/>
    <x v="1"/>
    <n v="516960"/>
    <x v="0"/>
    <s v="0-10%"/>
    <x v="0"/>
    <n v="17662.8"/>
  </r>
  <r>
    <x v="39"/>
    <x v="39"/>
    <x v="0"/>
    <n v="970"/>
    <x v="20"/>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0"/>
    <x v="2"/>
    <n v="923538"/>
    <x v="0"/>
    <s v="51-60%"/>
    <x v="1"/>
    <n v="1940.4"/>
  </r>
  <r>
    <x v="40"/>
    <x v="40"/>
    <x v="0"/>
    <n v="209"/>
    <x v="26"/>
    <x v="20"/>
    <n v="4.5"/>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0"/>
    <x v="0"/>
    <n v="74841770"/>
    <x v="0"/>
    <s v="61-70%"/>
    <x v="0"/>
    <n v="484587"/>
  </r>
  <r>
    <x v="769"/>
    <x v="755"/>
    <x v="45"/>
    <n v="1490"/>
    <x v="224"/>
    <x v="31"/>
    <n v="4.5999999999999996"/>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1"/>
    <x v="2"/>
    <n v="24446340"/>
    <x v="0"/>
    <s v="31-40%"/>
    <x v="0"/>
    <n v="48999.199999999997"/>
  </r>
  <r>
    <x v="770"/>
    <x v="756"/>
    <x v="115"/>
    <n v="99"/>
    <x v="208"/>
    <x v="26"/>
    <n v="4.3"/>
    <n v="5036"/>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1"/>
    <x v="1"/>
    <n v="498564"/>
    <x v="0"/>
    <s v="0-10%"/>
    <x v="0"/>
    <n v="21654.799999999999"/>
  </r>
  <r>
    <x v="771"/>
    <x v="757"/>
    <x v="45"/>
    <n v="149"/>
    <x v="47"/>
    <x v="54"/>
    <n v="4"/>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1"/>
    <x v="1"/>
    <n v="1259193"/>
    <x v="1"/>
    <s v="31-40%"/>
    <x v="0"/>
    <n v="20228"/>
  </r>
  <r>
    <x v="772"/>
    <x v="758"/>
    <x v="63"/>
    <n v="575"/>
    <x v="230"/>
    <x v="72"/>
    <n v="4.2"/>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0"/>
    <x v="2"/>
    <n v="23895063"/>
    <x v="0"/>
    <s v="71-80%"/>
    <x v="0"/>
    <n v="35855.4"/>
  </r>
  <r>
    <x v="45"/>
    <x v="45"/>
    <x v="0"/>
    <n v="333"/>
    <x v="8"/>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0"/>
    <x v="0"/>
    <n v="9782208"/>
    <x v="1"/>
    <s v="61-70%"/>
    <x v="0"/>
    <n v="32313.599999999999"/>
  </r>
  <r>
    <x v="773"/>
    <x v="759"/>
    <x v="94"/>
    <n v="178"/>
    <x v="231"/>
    <x v="59"/>
    <n v="4.3"/>
    <n v="245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1"/>
    <x v="1"/>
    <n v="514500"/>
    <x v="0"/>
    <s v="11-20%"/>
    <x v="0"/>
    <n v="10535"/>
  </r>
  <r>
    <x v="774"/>
    <x v="760"/>
    <x v="24"/>
    <n v="1599"/>
    <x v="186"/>
    <x v="34"/>
    <n v="3.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0"/>
    <x v="2"/>
    <n v="2359240"/>
    <x v="1"/>
    <s v="51-60%"/>
    <x v="1"/>
    <n v="2501.2000000000003"/>
  </r>
  <r>
    <x v="775"/>
    <x v="761"/>
    <x v="24"/>
    <n v="499"/>
    <x v="49"/>
    <x v="33"/>
    <n v="3.9"/>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0"/>
    <x v="0"/>
    <n v="1523727"/>
    <x v="1"/>
    <s v="61-70%"/>
    <x v="0"/>
    <n v="4574.7"/>
  </r>
  <r>
    <x v="776"/>
    <x v="762"/>
    <x v="65"/>
    <n v="199"/>
    <x v="6"/>
    <x v="13"/>
    <n v="4.3"/>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0"/>
    <x v="1"/>
    <n v="4989002"/>
    <x v="0"/>
    <s v="51-60%"/>
    <x v="0"/>
    <n v="42991.4"/>
  </r>
  <r>
    <x v="777"/>
    <x v="763"/>
    <x v="19"/>
    <n v="2499"/>
    <x v="143"/>
    <x v="30"/>
    <n v="4.0999999999999996"/>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0"/>
    <x v="2"/>
    <n v="35106148"/>
    <x v="0"/>
    <s v="51-60%"/>
    <x v="0"/>
    <n v="23993.199999999997"/>
  </r>
  <r>
    <x v="778"/>
    <x v="764"/>
    <x v="116"/>
    <n v="199"/>
    <x v="8"/>
    <x v="27"/>
    <n v="4.2"/>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0"/>
    <x v="1"/>
    <n v="361638"/>
    <x v="0"/>
    <s v="71-80%"/>
    <x v="1"/>
    <n v="1520.4"/>
  </r>
  <r>
    <x v="779"/>
    <x v="765"/>
    <x v="22"/>
    <n v="939"/>
    <x v="135"/>
    <x v="61"/>
    <n v="4.5"/>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1"/>
    <x v="2"/>
    <n v="369093600"/>
    <x v="0"/>
    <s v="41-50%"/>
    <x v="0"/>
    <n v="922734"/>
  </r>
  <r>
    <x v="780"/>
    <x v="766"/>
    <x v="19"/>
    <n v="2499"/>
    <x v="129"/>
    <x v="43"/>
    <n v="4"/>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0"/>
    <x v="2"/>
    <n v="90890910"/>
    <x v="1"/>
    <s v="71-80%"/>
    <x v="0"/>
    <n v="36360"/>
  </r>
  <r>
    <x v="781"/>
    <x v="767"/>
    <x v="45"/>
    <n v="1439"/>
    <x v="232"/>
    <x v="8"/>
    <n v="4.5"/>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0"/>
    <x v="2"/>
    <n v="11846110"/>
    <x v="0"/>
    <s v="41-50%"/>
    <x v="0"/>
    <n v="18445.5"/>
  </r>
  <r>
    <x v="782"/>
    <x v="768"/>
    <x v="24"/>
    <n v="1099"/>
    <x v="143"/>
    <x v="62"/>
    <n v="3.5"/>
    <n v="1296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0"/>
    <x v="2"/>
    <n v="77783034"/>
    <x v="1"/>
    <s v="81-90%"/>
    <x v="0"/>
    <n v="45381"/>
  </r>
  <r>
    <x v="783"/>
    <x v="769"/>
    <x v="73"/>
    <n v="157"/>
    <x v="190"/>
    <x v="87"/>
    <n v="4.5"/>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1"/>
    <x v="1"/>
    <n v="708480"/>
    <x v="0"/>
    <s v="0-10%"/>
    <x v="0"/>
    <n v="19926"/>
  </r>
  <r>
    <x v="43"/>
    <x v="43"/>
    <x v="1"/>
    <n v="999"/>
    <x v="28"/>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1"/>
    <x v="2"/>
    <n v="19336707"/>
    <x v="0"/>
    <s v="31-40%"/>
    <x v="0"/>
    <n v="51999.9"/>
  </r>
  <r>
    <x v="784"/>
    <x v="770"/>
    <x v="62"/>
    <n v="115"/>
    <x v="8"/>
    <x v="51"/>
    <n v="3.3"/>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0"/>
    <x v="1"/>
    <n v="5686308"/>
    <x v="1"/>
    <s v="81-90%"/>
    <x v="0"/>
    <n v="18783.599999999999"/>
  </r>
  <r>
    <x v="785"/>
    <x v="771"/>
    <x v="46"/>
    <n v="175"/>
    <x v="6"/>
    <x v="6"/>
    <n v="4.099999999999999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0"/>
    <x v="1"/>
    <n v="10479"/>
    <x v="0"/>
    <s v="61-70%"/>
    <x v="1"/>
    <n v="86.1"/>
  </r>
  <r>
    <x v="786"/>
    <x v="772"/>
    <x v="83"/>
    <n v="1999"/>
    <x v="233"/>
    <x v="48"/>
    <n v="3.8"/>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0"/>
    <x v="2"/>
    <n v="8836000"/>
    <x v="1"/>
    <s v="51-60%"/>
    <x v="0"/>
    <n v="7144"/>
  </r>
  <r>
    <x v="787"/>
    <x v="773"/>
    <x v="117"/>
    <n v="3999"/>
    <x v="234"/>
    <x v="86"/>
    <n v="3.5"/>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1"/>
    <x v="2"/>
    <n v="94293875.519999996"/>
    <x v="1"/>
    <s v="0-10%"/>
    <x v="0"/>
    <n v="76167"/>
  </r>
  <r>
    <x v="788"/>
    <x v="774"/>
    <x v="69"/>
    <n v="899"/>
    <x v="135"/>
    <x v="8"/>
    <n v="4.0999999999999996"/>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0"/>
    <x v="2"/>
    <n v="40275000"/>
    <x v="0"/>
    <s v="41-50%"/>
    <x v="0"/>
    <n v="91737.499999999985"/>
  </r>
  <r>
    <x v="789"/>
    <x v="775"/>
    <x v="65"/>
    <n v="299"/>
    <x v="235"/>
    <x v="20"/>
    <n v="4.5"/>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0"/>
    <x v="0"/>
    <n v="2428470"/>
    <x v="0"/>
    <s v="61-70%"/>
    <x v="0"/>
    <n v="11038.5"/>
  </r>
  <r>
    <x v="790"/>
    <x v="776"/>
    <x v="46"/>
    <n v="3303"/>
    <x v="106"/>
    <x v="77"/>
    <n v="4.4000000000000004"/>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1"/>
    <x v="2"/>
    <n v="63643256"/>
    <x v="0"/>
    <s v="21-30%"/>
    <x v="0"/>
    <n v="59593.600000000006"/>
  </r>
  <r>
    <x v="791"/>
    <x v="777"/>
    <x v="101"/>
    <n v="1890"/>
    <x v="236"/>
    <x v="46"/>
    <n v="4.0999999999999996"/>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0"/>
    <x v="2"/>
    <n v="60258240"/>
    <x v="0"/>
    <s v="61-70%"/>
    <x v="0"/>
    <n v="45001.599999999999"/>
  </r>
  <r>
    <x v="792"/>
    <x v="778"/>
    <x v="92"/>
    <n v="90"/>
    <x v="201"/>
    <x v="79"/>
    <n v="4.3"/>
    <n v="3061"/>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1"/>
    <x v="1"/>
    <n v="306100"/>
    <x v="0"/>
    <s v="0-10%"/>
    <x v="0"/>
    <n v="13162.3"/>
  </r>
  <r>
    <x v="793"/>
    <x v="779"/>
    <x v="24"/>
    <n v="1599"/>
    <x v="237"/>
    <x v="1"/>
    <n v="3.6"/>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1"/>
    <x v="2"/>
    <n v="6338880"/>
    <x v="1"/>
    <s v="41-50%"/>
    <x v="0"/>
    <n v="8179.2"/>
  </r>
  <r>
    <x v="794"/>
    <x v="780"/>
    <x v="102"/>
    <n v="599"/>
    <x v="8"/>
    <x v="54"/>
    <n v="4"/>
    <n v="7601"/>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1"/>
    <x v="2"/>
    <n v="7593399"/>
    <x v="1"/>
    <s v="31-40%"/>
    <x v="0"/>
    <n v="30404"/>
  </r>
  <r>
    <x v="46"/>
    <x v="46"/>
    <x v="1"/>
    <n v="507"/>
    <x v="29"/>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0"/>
    <x v="2"/>
    <n v="9822248"/>
    <x v="0"/>
    <s v="51-60%"/>
    <x v="0"/>
    <n v="33337.1"/>
  </r>
  <r>
    <x v="795"/>
    <x v="781"/>
    <x v="65"/>
    <n v="425"/>
    <x v="12"/>
    <x v="3"/>
    <n v="4.5"/>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0"/>
    <x v="0"/>
    <n v="3792881"/>
    <x v="0"/>
    <s v="51-60%"/>
    <x v="0"/>
    <n v="18985.5"/>
  </r>
  <r>
    <x v="796"/>
    <x v="782"/>
    <x v="39"/>
    <n v="1499"/>
    <x v="46"/>
    <x v="11"/>
    <n v="4.2"/>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0"/>
    <x v="2"/>
    <n v="171057225"/>
    <x v="0"/>
    <s v="61-70%"/>
    <x v="0"/>
    <n v="179655"/>
  </r>
  <r>
    <x v="797"/>
    <x v="783"/>
    <x v="113"/>
    <n v="549"/>
    <x v="79"/>
    <x v="38"/>
    <n v="4.3"/>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0"/>
    <x v="2"/>
    <n v="13884444"/>
    <x v="0"/>
    <s v="71-80%"/>
    <x v="0"/>
    <n v="23890.799999999999"/>
  </r>
  <r>
    <x v="49"/>
    <x v="49"/>
    <x v="0"/>
    <n v="199"/>
    <x v="31"/>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0"/>
    <x v="1"/>
    <n v="36575025"/>
    <x v="0"/>
    <s v="41-50%"/>
    <x v="0"/>
    <n v="388899"/>
  </r>
  <r>
    <x v="798"/>
    <x v="784"/>
    <x v="45"/>
    <n v="1295"/>
    <x v="238"/>
    <x v="73"/>
    <n v="4.5999999999999996"/>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1"/>
    <x v="2"/>
    <n v="20356875"/>
    <x v="0"/>
    <s v="21-30%"/>
    <x v="0"/>
    <n v="56924.999999999993"/>
  </r>
  <r>
    <x v="799"/>
    <x v="785"/>
    <x v="64"/>
    <n v="310"/>
    <x v="239"/>
    <x v="26"/>
    <n v="4.5"/>
    <n v="5882"/>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1"/>
    <x v="0"/>
    <n v="1823420"/>
    <x v="0"/>
    <s v="0-10%"/>
    <x v="0"/>
    <n v="26469"/>
  </r>
  <r>
    <x v="517"/>
    <x v="505"/>
    <x v="40"/>
    <n v="149"/>
    <x v="15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1"/>
    <x v="1"/>
    <n v="1614117"/>
    <x v="0"/>
    <s v="0-10%"/>
    <x v="0"/>
    <n v="46581.9"/>
  </r>
  <r>
    <x v="800"/>
    <x v="786"/>
    <x v="54"/>
    <n v="1149"/>
    <x v="38"/>
    <x v="7"/>
    <n v="4.0999999999999996"/>
    <n v="10443"/>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1"/>
    <x v="2"/>
    <n v="15654057"/>
    <x v="0"/>
    <s v="21-30%"/>
    <x v="0"/>
    <n v="42816.299999999996"/>
  </r>
  <r>
    <x v="801"/>
    <x v="787"/>
    <x v="47"/>
    <n v="499"/>
    <x v="49"/>
    <x v="33"/>
    <n v="4.5"/>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0"/>
    <x v="0"/>
    <n v="563766"/>
    <x v="0"/>
    <s v="61-70%"/>
    <x v="1"/>
    <n v="1953"/>
  </r>
  <r>
    <x v="802"/>
    <x v="788"/>
    <x v="24"/>
    <n v="999"/>
    <x v="240"/>
    <x v="60"/>
    <n v="3.5"/>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0"/>
    <x v="2"/>
    <n v="8032687"/>
    <x v="1"/>
    <s v="71-80%"/>
    <x v="0"/>
    <n v="6695.5"/>
  </r>
  <r>
    <x v="803"/>
    <x v="789"/>
    <x v="107"/>
    <n v="1709"/>
    <x v="241"/>
    <x v="48"/>
    <n v="4.4000000000000004"/>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0"/>
    <x v="2"/>
    <n v="12116000"/>
    <x v="0"/>
    <s v="51-60%"/>
    <x v="0"/>
    <n v="13327.6"/>
  </r>
  <r>
    <x v="804"/>
    <x v="790"/>
    <x v="52"/>
    <n v="250"/>
    <x v="187"/>
    <x v="26"/>
    <n v="4.2"/>
    <n v="262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1"/>
    <x v="0"/>
    <n v="657000"/>
    <x v="0"/>
    <s v="0-10%"/>
    <x v="0"/>
    <n v="11037.6"/>
  </r>
  <r>
    <x v="50"/>
    <x v="50"/>
    <x v="1"/>
    <n v="1199"/>
    <x v="32"/>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
    <x v="2"/>
    <n v="54491220"/>
    <x v="0"/>
    <s v="41-50%"/>
    <x v="0"/>
    <n v="109032.00000000001"/>
  </r>
  <r>
    <x v="805"/>
    <x v="791"/>
    <x v="118"/>
    <n v="90"/>
    <x v="201"/>
    <x v="79"/>
    <n v="4.4000000000000004"/>
    <n v="10718"/>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1"/>
    <x v="1"/>
    <n v="1071800"/>
    <x v="0"/>
    <s v="0-10%"/>
    <x v="0"/>
    <n v="47159.200000000004"/>
  </r>
  <r>
    <x v="806"/>
    <x v="792"/>
    <x v="35"/>
    <n v="2025"/>
    <x v="143"/>
    <x v="46"/>
    <n v="4.2"/>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0"/>
    <x v="2"/>
    <n v="37391767"/>
    <x v="0"/>
    <s v="61-70%"/>
    <x v="0"/>
    <n v="26178.600000000002"/>
  </r>
  <r>
    <x v="807"/>
    <x v="793"/>
    <x v="63"/>
    <n v="1495"/>
    <x v="171"/>
    <x v="23"/>
    <n v="4.5"/>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1"/>
    <x v="2"/>
    <n v="21029295"/>
    <x v="0"/>
    <s v="21-30%"/>
    <x v="0"/>
    <n v="47434.5"/>
  </r>
  <r>
    <x v="52"/>
    <x v="52"/>
    <x v="0"/>
    <n v="799"/>
    <x v="34"/>
    <x v="33"/>
    <n v="4.3"/>
    <n v="8188"/>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0"/>
    <x v="2"/>
    <n v="17194800"/>
    <x v="0"/>
    <s v="61-70%"/>
    <x v="0"/>
    <n v="35208.400000000001"/>
  </r>
  <r>
    <x v="808"/>
    <x v="794"/>
    <x v="71"/>
    <n v="899"/>
    <x v="77"/>
    <x v="23"/>
    <n v="3.8"/>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1"/>
    <x v="2"/>
    <n v="12890449"/>
    <x v="1"/>
    <s v="21-30%"/>
    <x v="0"/>
    <n v="40853.799999999996"/>
  </r>
  <r>
    <x v="809"/>
    <x v="795"/>
    <x v="119"/>
    <n v="349"/>
    <x v="8"/>
    <x v="6"/>
    <n v="3.9"/>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0"/>
    <x v="0"/>
    <n v="816183"/>
    <x v="1"/>
    <s v="61-70%"/>
    <x v="1"/>
    <n v="3186.2999999999997"/>
  </r>
  <r>
    <x v="810"/>
    <x v="796"/>
    <x v="20"/>
    <n v="900"/>
    <x v="79"/>
    <x v="0"/>
    <n v="4"/>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0"/>
    <x v="2"/>
    <n v="90923616"/>
    <x v="1"/>
    <s v="61-70%"/>
    <x v="0"/>
    <n v="145536"/>
  </r>
  <r>
    <x v="811"/>
    <x v="797"/>
    <x v="83"/>
    <n v="2490"/>
    <x v="145"/>
    <x v="16"/>
    <n v="4.0999999999999996"/>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1"/>
    <x v="2"/>
    <n v="14387940"/>
    <x v="0"/>
    <s v="31-40%"/>
    <x v="0"/>
    <n v="14784.599999999999"/>
  </r>
  <r>
    <x v="812"/>
    <x v="798"/>
    <x v="72"/>
    <n v="116"/>
    <x v="242"/>
    <x v="21"/>
    <n v="4.4000000000000004"/>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1"/>
    <x v="1"/>
    <n v="71400"/>
    <x v="0"/>
    <s v="41-50%"/>
    <x v="1"/>
    <n v="1570.8000000000002"/>
  </r>
  <r>
    <x v="813"/>
    <x v="799"/>
    <x v="64"/>
    <n v="200"/>
    <x v="243"/>
    <x v="14"/>
    <n v="4.4000000000000004"/>
    <n v="1017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1"/>
    <x v="0"/>
    <n v="2339100"/>
    <x v="0"/>
    <s v="11-20%"/>
    <x v="0"/>
    <n v="44748"/>
  </r>
  <r>
    <x v="814"/>
    <x v="800"/>
    <x v="110"/>
    <n v="1249"/>
    <x v="244"/>
    <x v="10"/>
    <n v="4.4000000000000004"/>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0"/>
    <x v="2"/>
    <n v="12856008"/>
    <x v="0"/>
    <s v="51-60%"/>
    <x v="0"/>
    <n v="20231.2"/>
  </r>
  <r>
    <x v="815"/>
    <x v="801"/>
    <x v="120"/>
    <n v="649"/>
    <x v="8"/>
    <x v="31"/>
    <n v="3.5"/>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1"/>
    <x v="2"/>
    <n v="7214778"/>
    <x v="1"/>
    <s v="31-40%"/>
    <x v="0"/>
    <n v="25277"/>
  </r>
  <r>
    <x v="816"/>
    <x v="802"/>
    <x v="121"/>
    <n v="2649"/>
    <x v="163"/>
    <x v="66"/>
    <n v="4.5"/>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1"/>
    <x v="2"/>
    <n v="4447229"/>
    <x v="0"/>
    <s v="21-30%"/>
    <x v="0"/>
    <n v="5719.5"/>
  </r>
  <r>
    <x v="54"/>
    <x v="54"/>
    <x v="0"/>
    <n v="199"/>
    <x v="1"/>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1"/>
    <x v="1"/>
    <n v="109586"/>
    <x v="0"/>
    <s v="41-50%"/>
    <x v="1"/>
    <n v="1287.3999999999999"/>
  </r>
  <r>
    <x v="817"/>
    <x v="803"/>
    <x v="61"/>
    <n v="596"/>
    <x v="245"/>
    <x v="75"/>
    <n v="4.4000000000000004"/>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1"/>
    <x v="2"/>
    <n v="2327337"/>
    <x v="0"/>
    <s v="11-20%"/>
    <x v="0"/>
    <n v="14163.6"/>
  </r>
  <r>
    <x v="818"/>
    <x v="804"/>
    <x v="19"/>
    <n v="2499"/>
    <x v="143"/>
    <x v="30"/>
    <n v="4.0999999999999996"/>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0"/>
    <x v="2"/>
    <n v="233235121"/>
    <x v="0"/>
    <s v="51-60%"/>
    <x v="0"/>
    <n v="159403.9"/>
  </r>
  <r>
    <x v="819"/>
    <x v="805"/>
    <x v="122"/>
    <n v="4999"/>
    <x v="246"/>
    <x v="13"/>
    <n v="4.2"/>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0"/>
    <x v="2"/>
    <n v="56757959"/>
    <x v="0"/>
    <s v="51-60%"/>
    <x v="0"/>
    <n v="19072.2"/>
  </r>
  <r>
    <x v="820"/>
    <x v="806"/>
    <x v="24"/>
    <n v="399"/>
    <x v="175"/>
    <x v="12"/>
    <n v="4.2"/>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0"/>
    <x v="0"/>
    <n v="98094180"/>
    <x v="0"/>
    <s v="61-70%"/>
    <x v="0"/>
    <n v="319376.40000000002"/>
  </r>
  <r>
    <x v="821"/>
    <x v="807"/>
    <x v="72"/>
    <n v="116"/>
    <x v="242"/>
    <x v="21"/>
    <n v="4.3"/>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1"/>
    <x v="1"/>
    <n v="97000"/>
    <x v="0"/>
    <s v="41-50%"/>
    <x v="1"/>
    <n v="2085.5"/>
  </r>
  <r>
    <x v="822"/>
    <x v="808"/>
    <x v="83"/>
    <n v="4499"/>
    <x v="143"/>
    <x v="23"/>
    <n v="4.3"/>
    <n v="44696"/>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1"/>
    <x v="2"/>
    <n v="268131304"/>
    <x v="0"/>
    <s v="21-30%"/>
    <x v="0"/>
    <n v="192192.8"/>
  </r>
  <r>
    <x v="823"/>
    <x v="809"/>
    <x v="87"/>
    <n v="330"/>
    <x v="6"/>
    <x v="67"/>
    <n v="3.7"/>
    <n v="8566"/>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1"/>
    <x v="0"/>
    <n v="4274434"/>
    <x v="1"/>
    <s v="31-40%"/>
    <x v="0"/>
    <n v="31694.2"/>
  </r>
  <r>
    <x v="824"/>
    <x v="810"/>
    <x v="70"/>
    <n v="649"/>
    <x v="79"/>
    <x v="82"/>
    <n v="3.9"/>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0"/>
    <x v="2"/>
    <n v="32609451"/>
    <x v="1"/>
    <s v="71-80%"/>
    <x v="0"/>
    <n v="50891.1"/>
  </r>
  <r>
    <x v="825"/>
    <x v="811"/>
    <x v="84"/>
    <n v="1234"/>
    <x v="28"/>
    <x v="7"/>
    <n v="4.5"/>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1"/>
    <x v="2"/>
    <n v="26671320"/>
    <x v="0"/>
    <s v="21-30%"/>
    <x v="0"/>
    <n v="75060"/>
  </r>
  <r>
    <x v="514"/>
    <x v="502"/>
    <x v="39"/>
    <n v="1399"/>
    <x v="157"/>
    <x v="3"/>
    <n v="4.0999999999999996"/>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0"/>
    <x v="2"/>
    <n v="290550260"/>
    <x v="0"/>
    <s v="51-60%"/>
    <x v="0"/>
    <n v="398413.39999999997"/>
  </r>
  <r>
    <x v="826"/>
    <x v="812"/>
    <x v="114"/>
    <n v="272"/>
    <x v="247"/>
    <x v="59"/>
    <n v="4"/>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1"/>
    <x v="0"/>
    <n v="1179520"/>
    <x v="1"/>
    <s v="11-20%"/>
    <x v="0"/>
    <n v="14744"/>
  </r>
  <r>
    <x v="827"/>
    <x v="813"/>
    <x v="123"/>
    <n v="99"/>
    <x v="8"/>
    <x v="2"/>
    <n v="3.8"/>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0"/>
    <x v="1"/>
    <n v="593406"/>
    <x v="1"/>
    <s v="81-90%"/>
    <x v="1"/>
    <n v="2257.1999999999998"/>
  </r>
  <r>
    <x v="828"/>
    <x v="814"/>
    <x v="124"/>
    <n v="3498"/>
    <x v="248"/>
    <x v="79"/>
    <n v="3.4"/>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1"/>
    <x v="2"/>
    <n v="47216875"/>
    <x v="1"/>
    <s v="0-10%"/>
    <x v="0"/>
    <n v="41429"/>
  </r>
  <r>
    <x v="829"/>
    <x v="815"/>
    <x v="80"/>
    <n v="10099"/>
    <x v="249"/>
    <x v="41"/>
    <n v="4.3"/>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1"/>
    <x v="2"/>
    <n v="50125530"/>
    <x v="0"/>
    <s v="41-50%"/>
    <x v="0"/>
    <n v="11278.9"/>
  </r>
  <r>
    <x v="830"/>
    <x v="816"/>
    <x v="90"/>
    <n v="449"/>
    <x v="8"/>
    <x v="10"/>
    <n v="4.3"/>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0"/>
    <x v="0"/>
    <n v="9691299"/>
    <x v="0"/>
    <s v="51-60%"/>
    <x v="0"/>
    <n v="41714.299999999996"/>
  </r>
  <r>
    <x v="831"/>
    <x v="817"/>
    <x v="125"/>
    <n v="150"/>
    <x v="250"/>
    <x v="26"/>
    <n v="4.3"/>
    <n v="15867"/>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1"/>
    <x v="1"/>
    <n v="2380050"/>
    <x v="0"/>
    <s v="0-10%"/>
    <x v="0"/>
    <n v="68228.099999999991"/>
  </r>
  <r>
    <x v="58"/>
    <x v="58"/>
    <x v="0"/>
    <n v="348"/>
    <x v="38"/>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0"/>
    <x v="0"/>
    <n v="983344"/>
    <x v="0"/>
    <s v="71-80%"/>
    <x v="1"/>
    <n v="2755.2000000000003"/>
  </r>
  <r>
    <x v="832"/>
    <x v="818"/>
    <x v="69"/>
    <n v="1199"/>
    <x v="43"/>
    <x v="13"/>
    <n v="4.0999999999999996"/>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0"/>
    <x v="2"/>
    <n v="32164275"/>
    <x v="0"/>
    <s v="51-60%"/>
    <x v="0"/>
    <n v="43972.499999999993"/>
  </r>
  <r>
    <x v="833"/>
    <x v="819"/>
    <x v="66"/>
    <n v="397"/>
    <x v="12"/>
    <x v="37"/>
    <n v="4"/>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0"/>
    <x v="0"/>
    <n v="2719475"/>
    <x v="1"/>
    <s v="51-60%"/>
    <x v="0"/>
    <n v="12100"/>
  </r>
  <r>
    <x v="59"/>
    <x v="59"/>
    <x v="0"/>
    <n v="154"/>
    <x v="1"/>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0"/>
    <x v="1"/>
    <n v="2465336"/>
    <x v="0"/>
    <s v="51-60%"/>
    <x v="0"/>
    <n v="30375.199999999997"/>
  </r>
  <r>
    <x v="834"/>
    <x v="820"/>
    <x v="85"/>
    <n v="699"/>
    <x v="93"/>
    <x v="3"/>
    <n v="4"/>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0"/>
    <x v="2"/>
    <n v="8546640"/>
    <x v="1"/>
    <s v="51-60%"/>
    <x v="0"/>
    <n v="22944"/>
  </r>
  <r>
    <x v="835"/>
    <x v="821"/>
    <x v="24"/>
    <n v="1679"/>
    <x v="20"/>
    <x v="85"/>
    <n v="4.0999999999999996"/>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1"/>
    <x v="2"/>
    <n v="145053437"/>
    <x v="0"/>
    <s v="11-20%"/>
    <x v="0"/>
    <n v="297508.3"/>
  </r>
  <r>
    <x v="836"/>
    <x v="822"/>
    <x v="46"/>
    <n v="354"/>
    <x v="68"/>
    <x v="60"/>
    <n v="4"/>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0"/>
    <x v="0"/>
    <n v="1539000"/>
    <x v="1"/>
    <s v="71-80%"/>
    <x v="0"/>
    <n v="4104"/>
  </r>
  <r>
    <x v="837"/>
    <x v="823"/>
    <x v="126"/>
    <n v="1199"/>
    <x v="177"/>
    <x v="38"/>
    <n v="3.8"/>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0"/>
    <x v="2"/>
    <n v="11234457"/>
    <x v="1"/>
    <s v="71-80%"/>
    <x v="0"/>
    <n v="7763.4"/>
  </r>
  <r>
    <x v="838"/>
    <x v="824"/>
    <x v="84"/>
    <n v="379"/>
    <x v="38"/>
    <x v="43"/>
    <n v="4.2"/>
    <n v="414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0"/>
    <x v="0"/>
    <n v="6219351"/>
    <x v="0"/>
    <s v="71-80%"/>
    <x v="0"/>
    <n v="17425.8"/>
  </r>
  <r>
    <x v="839"/>
    <x v="825"/>
    <x v="55"/>
    <n v="499"/>
    <x v="251"/>
    <x v="63"/>
    <n v="4.3"/>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1"/>
    <x v="0"/>
    <n v="57350"/>
    <x v="0"/>
    <s v="31-40%"/>
    <x v="1"/>
    <n v="318.2"/>
  </r>
  <r>
    <x v="840"/>
    <x v="826"/>
    <x v="127"/>
    <n v="10389"/>
    <x v="252"/>
    <x v="45"/>
    <n v="4.4000000000000004"/>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0"/>
    <x v="2"/>
    <n v="1324736000"/>
    <x v="0"/>
    <s v="61-70%"/>
    <x v="0"/>
    <n v="182151.2"/>
  </r>
  <r>
    <x v="841"/>
    <x v="827"/>
    <x v="111"/>
    <n v="649"/>
    <x v="253"/>
    <x v="8"/>
    <n v="4.0999999999999996"/>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0"/>
    <x v="2"/>
    <n v="6753500"/>
    <x v="0"/>
    <s v="41-50%"/>
    <x v="0"/>
    <n v="21299.499999999996"/>
  </r>
  <r>
    <x v="842"/>
    <x v="828"/>
    <x v="128"/>
    <n v="1199"/>
    <x v="20"/>
    <x v="54"/>
    <n v="4.5"/>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
    <x v="2"/>
    <n v="44817580"/>
    <x v="0"/>
    <s v="31-40%"/>
    <x v="0"/>
    <n v="100890"/>
  </r>
  <r>
    <x v="62"/>
    <x v="62"/>
    <x v="0"/>
    <n v="139"/>
    <x v="8"/>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0"/>
    <x v="1"/>
    <n v="1311687"/>
    <x v="1"/>
    <s v="81-90%"/>
    <x v="0"/>
    <n v="5252"/>
  </r>
  <r>
    <x v="843"/>
    <x v="829"/>
    <x v="24"/>
    <n v="889"/>
    <x v="20"/>
    <x v="37"/>
    <n v="4.2"/>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0"/>
    <x v="2"/>
    <n v="4565716"/>
    <x v="0"/>
    <s v="51-60%"/>
    <x v="0"/>
    <n v="9592.8000000000011"/>
  </r>
  <r>
    <x v="844"/>
    <x v="830"/>
    <x v="54"/>
    <n v="1409"/>
    <x v="32"/>
    <x v="63"/>
    <n v="3.9"/>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1"/>
    <x v="2"/>
    <n v="938973"/>
    <x v="1"/>
    <s v="31-40%"/>
    <x v="1"/>
    <n v="1665.3"/>
  </r>
  <r>
    <x v="845"/>
    <x v="831"/>
    <x v="129"/>
    <n v="549"/>
    <x v="20"/>
    <x v="25"/>
    <n v="4.3"/>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0"/>
    <x v="2"/>
    <n v="2732633"/>
    <x v="0"/>
    <s v="71-80%"/>
    <x v="0"/>
    <n v="5878.0999999999995"/>
  </r>
  <r>
    <x v="846"/>
    <x v="832"/>
    <x v="126"/>
    <n v="749"/>
    <x v="15"/>
    <x v="30"/>
    <n v="4"/>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0"/>
    <x v="2"/>
    <n v="23745001"/>
    <x v="1"/>
    <s v="51-60%"/>
    <x v="0"/>
    <n v="52796"/>
  </r>
  <r>
    <x v="63"/>
    <x v="63"/>
    <x v="0"/>
    <n v="329"/>
    <x v="40"/>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0"/>
    <x v="0"/>
    <n v="25135370"/>
    <x v="0"/>
    <s v="61-70%"/>
    <x v="0"/>
    <n v="124933.20000000001"/>
  </r>
  <r>
    <x v="847"/>
    <x v="833"/>
    <x v="0"/>
    <n v="379"/>
    <x v="0"/>
    <x v="46"/>
    <n v="4.3"/>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0"/>
    <x v="0"/>
    <n v="3083794"/>
    <x v="0"/>
    <s v="61-70%"/>
    <x v="0"/>
    <n v="12065.8"/>
  </r>
  <r>
    <x v="848"/>
    <x v="834"/>
    <x v="19"/>
    <n v="5998"/>
    <x v="136"/>
    <x v="23"/>
    <n v="4.2"/>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1"/>
    <x v="2"/>
    <n v="242809645"/>
    <x v="0"/>
    <s v="21-30%"/>
    <x v="0"/>
    <n v="127491"/>
  </r>
  <r>
    <x v="849"/>
    <x v="835"/>
    <x v="90"/>
    <n v="299"/>
    <x v="38"/>
    <x v="27"/>
    <n v="4.2"/>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0"/>
    <x v="0"/>
    <n v="4299132"/>
    <x v="0"/>
    <s v="71-80%"/>
    <x v="0"/>
    <n v="12045.6"/>
  </r>
  <r>
    <x v="850"/>
    <x v="836"/>
    <x v="84"/>
    <n v="379"/>
    <x v="38"/>
    <x v="43"/>
    <n v="4.099999999999999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0"/>
    <x v="0"/>
    <n v="1004330"/>
    <x v="0"/>
    <s v="71-80%"/>
    <x v="1"/>
    <n v="2746.9999999999995"/>
  </r>
  <r>
    <x v="851"/>
    <x v="837"/>
    <x v="130"/>
    <n v="1399"/>
    <x v="43"/>
    <x v="3"/>
    <n v="4.3"/>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0"/>
    <x v="2"/>
    <n v="10586470"/>
    <x v="0"/>
    <s v="51-60%"/>
    <x v="0"/>
    <n v="15179"/>
  </r>
  <r>
    <x v="852"/>
    <x v="838"/>
    <x v="131"/>
    <n v="699"/>
    <x v="49"/>
    <x v="18"/>
    <n v="4.3"/>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1"/>
    <x v="2"/>
    <n v="8031717"/>
    <x v="0"/>
    <s v="41-50%"/>
    <x v="0"/>
    <n v="26586.899999999998"/>
  </r>
  <r>
    <x v="853"/>
    <x v="839"/>
    <x v="93"/>
    <n v="300"/>
    <x v="254"/>
    <x v="26"/>
    <n v="4.2"/>
    <n v="419"/>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1"/>
    <x v="0"/>
    <n v="125700"/>
    <x v="0"/>
    <s v="0-10%"/>
    <x v="1"/>
    <n v="1759.8000000000002"/>
  </r>
  <r>
    <x v="854"/>
    <x v="840"/>
    <x v="65"/>
    <n v="999"/>
    <x v="171"/>
    <x v="8"/>
    <n v="4.5"/>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0"/>
    <x v="2"/>
    <n v="14597415"/>
    <x v="0"/>
    <s v="41-50%"/>
    <x v="0"/>
    <n v="32926.5"/>
  </r>
  <r>
    <x v="855"/>
    <x v="841"/>
    <x v="132"/>
    <n v="535"/>
    <x v="255"/>
    <x v="26"/>
    <n v="4.4000000000000004"/>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1"/>
    <x v="2"/>
    <n v="2367910"/>
    <x v="0"/>
    <s v="0-10%"/>
    <x v="0"/>
    <n v="19474.400000000001"/>
  </r>
  <r>
    <x v="64"/>
    <x v="64"/>
    <x v="3"/>
    <n v="13999"/>
    <x v="13"/>
    <x v="15"/>
    <n v="4.2"/>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1"/>
    <x v="2"/>
    <n v="1130879763"/>
    <x v="0"/>
    <s v="41-50%"/>
    <x v="0"/>
    <n v="189995.4"/>
  </r>
  <r>
    <x v="856"/>
    <x v="842"/>
    <x v="90"/>
    <n v="269"/>
    <x v="0"/>
    <x v="60"/>
    <n v="4.0999999999999996"/>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0"/>
    <x v="0"/>
    <n v="1200108"/>
    <x v="0"/>
    <s v="71-80%"/>
    <x v="0"/>
    <n v="4477.2"/>
  </r>
  <r>
    <x v="857"/>
    <x v="843"/>
    <x v="114"/>
    <n v="341"/>
    <x v="225"/>
    <x v="66"/>
    <n v="4.3"/>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1"/>
    <x v="0"/>
    <n v="1121850"/>
    <x v="0"/>
    <s v="21-30%"/>
    <x v="0"/>
    <n v="10719.9"/>
  </r>
  <r>
    <x v="858"/>
    <x v="844"/>
    <x v="69"/>
    <n v="2499"/>
    <x v="46"/>
    <x v="16"/>
    <n v="4.4000000000000004"/>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1"/>
    <x v="2"/>
    <n v="50703321"/>
    <x v="0"/>
    <s v="31-40%"/>
    <x v="0"/>
    <n v="55787.600000000006"/>
  </r>
  <r>
    <x v="71"/>
    <x v="71"/>
    <x v="0"/>
    <n v="349"/>
    <x v="22"/>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1"/>
    <x v="0"/>
    <n v="125790"/>
    <x v="0"/>
    <s v="41-50%"/>
    <x v="1"/>
    <n v="860.99999999999989"/>
  </r>
  <r>
    <x v="859"/>
    <x v="845"/>
    <x v="117"/>
    <n v="5899"/>
    <x v="256"/>
    <x v="85"/>
    <n v="3.6"/>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1"/>
    <x v="2"/>
    <n v="29413995"/>
    <x v="1"/>
    <s v="11-20%"/>
    <x v="0"/>
    <n v="15116.4"/>
  </r>
  <r>
    <x v="533"/>
    <x v="520"/>
    <x v="27"/>
    <n v="699"/>
    <x v="77"/>
    <x v="21"/>
    <n v="4"/>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1"/>
    <x v="2"/>
    <n v="17269197"/>
    <x v="1"/>
    <s v="41-50%"/>
    <x v="0"/>
    <n v="57612"/>
  </r>
  <r>
    <x v="860"/>
    <x v="846"/>
    <x v="69"/>
    <n v="1565"/>
    <x v="43"/>
    <x v="61"/>
    <n v="4"/>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1"/>
    <x v="2"/>
    <n v="33327887"/>
    <x v="1"/>
    <s v="41-50%"/>
    <x v="0"/>
    <n v="44452"/>
  </r>
  <r>
    <x v="861"/>
    <x v="847"/>
    <x v="57"/>
    <n v="326"/>
    <x v="10"/>
    <x v="53"/>
    <n v="4.4000000000000004"/>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0"/>
    <x v="0"/>
    <n v="8607627"/>
    <x v="0"/>
    <s v="51-60%"/>
    <x v="0"/>
    <n v="47401.200000000004"/>
  </r>
  <r>
    <x v="529"/>
    <x v="517"/>
    <x v="41"/>
    <n v="120"/>
    <x v="8"/>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0"/>
    <x v="1"/>
    <n v="6484509"/>
    <x v="1"/>
    <s v="81-90%"/>
    <x v="0"/>
    <n v="25314.899999999998"/>
  </r>
  <r>
    <x v="862"/>
    <x v="848"/>
    <x v="55"/>
    <n v="657"/>
    <x v="8"/>
    <x v="67"/>
    <n v="4.3"/>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1"/>
    <x v="2"/>
    <n v="13930056"/>
    <x v="0"/>
    <s v="31-40%"/>
    <x v="0"/>
    <n v="59959.199999999997"/>
  </r>
  <r>
    <x v="863"/>
    <x v="849"/>
    <x v="63"/>
    <n v="1995"/>
    <x v="257"/>
    <x v="39"/>
    <n v="4.5999999999999996"/>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1"/>
    <x v="2"/>
    <n v="31150200"/>
    <x v="0"/>
    <s v="31-40%"/>
    <x v="0"/>
    <n v="49495.999999999993"/>
  </r>
  <r>
    <x v="864"/>
    <x v="850"/>
    <x v="72"/>
    <n v="1500"/>
    <x v="68"/>
    <x v="26"/>
    <n v="4.4000000000000004"/>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1"/>
    <x v="2"/>
    <n v="38994000"/>
    <x v="0"/>
    <s v="0-10%"/>
    <x v="0"/>
    <n v="114382.40000000001"/>
  </r>
  <r>
    <x v="865"/>
    <x v="851"/>
    <x v="49"/>
    <n v="2640"/>
    <x v="258"/>
    <x v="49"/>
    <n v="4.5"/>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1"/>
    <x v="2"/>
    <n v="51586470"/>
    <x v="0"/>
    <s v="11-20%"/>
    <x v="0"/>
    <n v="72657"/>
  </r>
  <r>
    <x v="866"/>
    <x v="852"/>
    <x v="117"/>
    <n v="5299"/>
    <x v="259"/>
    <x v="49"/>
    <n v="3.9"/>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1"/>
    <x v="2"/>
    <n v="52619400"/>
    <x v="1"/>
    <s v="11-20%"/>
    <x v="0"/>
    <n v="32292"/>
  </r>
  <r>
    <x v="66"/>
    <x v="66"/>
    <x v="0"/>
    <n v="263"/>
    <x v="3"/>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0"/>
    <x v="0"/>
    <n v="314550"/>
    <x v="0"/>
    <s v="61-70%"/>
    <x v="1"/>
    <n v="1844.9999999999998"/>
  </r>
  <r>
    <x v="867"/>
    <x v="853"/>
    <x v="126"/>
    <n v="1990"/>
    <x v="43"/>
    <x v="67"/>
    <n v="4.3"/>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1"/>
    <x v="2"/>
    <n v="42696763"/>
    <x v="0"/>
    <s v="31-40%"/>
    <x v="0"/>
    <n v="61219.1"/>
  </r>
  <r>
    <x v="868"/>
    <x v="854"/>
    <x v="133"/>
    <n v="1289"/>
    <x v="38"/>
    <x v="81"/>
    <n v="4.5"/>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1"/>
    <x v="2"/>
    <n v="30981332"/>
    <x v="0"/>
    <s v="11-20%"/>
    <x v="0"/>
    <n v="93006"/>
  </r>
  <r>
    <x v="869"/>
    <x v="855"/>
    <x v="93"/>
    <n v="165"/>
    <x v="174"/>
    <x v="26"/>
    <n v="4.5"/>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1"/>
    <x v="1"/>
    <n v="276210"/>
    <x v="0"/>
    <s v="0-10%"/>
    <x v="0"/>
    <n v="7533"/>
  </r>
  <r>
    <x v="870"/>
    <x v="856"/>
    <x v="110"/>
    <n v="1699"/>
    <x v="163"/>
    <x v="24"/>
    <n v="3.6"/>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0"/>
    <x v="2"/>
    <n v="26903811"/>
    <x v="1"/>
    <s v="51-60%"/>
    <x v="0"/>
    <n v="27680.400000000001"/>
  </r>
  <r>
    <x v="871"/>
    <x v="857"/>
    <x v="83"/>
    <n v="2299"/>
    <x v="260"/>
    <x v="12"/>
    <n v="4.0999999999999996"/>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0"/>
    <x v="2"/>
    <n v="41655000"/>
    <x v="0"/>
    <s v="61-70%"/>
    <x v="0"/>
    <n v="22771.399999999998"/>
  </r>
  <r>
    <x v="69"/>
    <x v="69"/>
    <x v="0"/>
    <n v="219"/>
    <x v="11"/>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0"/>
    <x v="0"/>
    <n v="14037100"/>
    <x v="0"/>
    <s v="61-70%"/>
    <x v="0"/>
    <n v="86227.9"/>
  </r>
  <r>
    <x v="872"/>
    <x v="858"/>
    <x v="81"/>
    <n v="39"/>
    <x v="261"/>
    <x v="26"/>
    <n v="3.8"/>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1"/>
    <x v="1"/>
    <n v="130416"/>
    <x v="1"/>
    <s v="0-10%"/>
    <x v="0"/>
    <n v="12707.199999999999"/>
  </r>
  <r>
    <x v="873"/>
    <x v="859"/>
    <x v="134"/>
    <n v="26999"/>
    <x v="262"/>
    <x v="56"/>
    <n v="4.5999999999999996"/>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1"/>
    <x v="2"/>
    <n v="109665114"/>
    <x v="0"/>
    <s v="21-30%"/>
    <x v="0"/>
    <n v="13275.599999999999"/>
  </r>
  <r>
    <x v="874"/>
    <x v="860"/>
    <x v="24"/>
    <n v="1490"/>
    <x v="263"/>
    <x v="23"/>
    <n v="4.0999999999999996"/>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1"/>
    <x v="2"/>
    <n v="195517500"/>
    <x v="0"/>
    <s v="21-30%"/>
    <x v="0"/>
    <n v="402824.99999999994"/>
  </r>
  <r>
    <x v="875"/>
    <x v="861"/>
    <x v="47"/>
    <n v="398"/>
    <x v="264"/>
    <x v="27"/>
    <n v="4"/>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0"/>
    <x v="0"/>
    <n v="146175"/>
    <x v="1"/>
    <s v="71-80%"/>
    <x v="1"/>
    <n v="300"/>
  </r>
  <r>
    <x v="70"/>
    <x v="70"/>
    <x v="0"/>
    <n v="349"/>
    <x v="12"/>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0"/>
    <x v="0"/>
    <n v="133951"/>
    <x v="0"/>
    <s v="61-70%"/>
    <x v="1"/>
    <n v="670.5"/>
  </r>
  <r>
    <x v="876"/>
    <x v="862"/>
    <x v="110"/>
    <n v="770"/>
    <x v="265"/>
    <x v="8"/>
    <n v="4.3"/>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0"/>
    <x v="2"/>
    <n v="3998995"/>
    <x v="0"/>
    <s v="41-50%"/>
    <x v="0"/>
    <n v="11115.5"/>
  </r>
  <r>
    <x v="877"/>
    <x v="863"/>
    <x v="31"/>
    <n v="279"/>
    <x v="49"/>
    <x v="72"/>
    <n v="4"/>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0"/>
    <x v="0"/>
    <n v="6588528"/>
    <x v="1"/>
    <s v="71-80%"/>
    <x v="0"/>
    <n v="20288"/>
  </r>
  <r>
    <x v="878"/>
    <x v="864"/>
    <x v="135"/>
    <n v="249"/>
    <x v="22"/>
    <x v="30"/>
    <n v="4.5"/>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0"/>
    <x v="0"/>
    <n v="3585015"/>
    <x v="0"/>
    <s v="51-60%"/>
    <x v="0"/>
    <n v="26932.5"/>
  </r>
  <r>
    <x v="73"/>
    <x v="73"/>
    <x v="0"/>
    <n v="115"/>
    <x v="6"/>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0"/>
    <x v="1"/>
    <n v="3858268"/>
    <x v="1"/>
    <s v="71-80%"/>
    <x v="0"/>
    <n v="30928"/>
  </r>
  <r>
    <x v="879"/>
    <x v="865"/>
    <x v="136"/>
    <n v="230"/>
    <x v="243"/>
    <x v="26"/>
    <n v="4.5"/>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1"/>
    <x v="0"/>
    <n v="2168210"/>
    <x v="0"/>
    <s v="0-10%"/>
    <x v="0"/>
    <n v="42421.5"/>
  </r>
  <r>
    <x v="74"/>
    <x v="74"/>
    <x v="0"/>
    <n v="399"/>
    <x v="8"/>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0"/>
    <x v="0"/>
    <n v="1778220"/>
    <x v="0"/>
    <s v="51-60%"/>
    <x v="0"/>
    <n v="7297.9999999999991"/>
  </r>
  <r>
    <x v="880"/>
    <x v="866"/>
    <x v="63"/>
    <n v="599"/>
    <x v="11"/>
    <x v="81"/>
    <n v="4.3"/>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1"/>
    <x v="2"/>
    <n v="1610700"/>
    <x v="0"/>
    <s v="11-20%"/>
    <x v="0"/>
    <n v="9894.2999999999993"/>
  </r>
  <r>
    <x v="881"/>
    <x v="867"/>
    <x v="137"/>
    <n v="598"/>
    <x v="266"/>
    <x v="61"/>
    <n v="4.0999999999999996"/>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1"/>
    <x v="2"/>
    <n v="2915250"/>
    <x v="0"/>
    <s v="41-50%"/>
    <x v="0"/>
    <n v="10393.5"/>
  </r>
  <r>
    <x v="882"/>
    <x v="868"/>
    <x v="84"/>
    <n v="399"/>
    <x v="38"/>
    <x v="25"/>
    <n v="4"/>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0"/>
    <x v="0"/>
    <n v="1035809"/>
    <x v="1"/>
    <s v="71-80%"/>
    <x v="1"/>
    <n v="2764"/>
  </r>
  <r>
    <x v="883"/>
    <x v="869"/>
    <x v="47"/>
    <n v="499"/>
    <x v="49"/>
    <x v="33"/>
    <n v="4.0999999999999996"/>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0"/>
    <x v="0"/>
    <n v="3559260"/>
    <x v="0"/>
    <s v="61-70%"/>
    <x v="0"/>
    <n v="11233.999999999998"/>
  </r>
  <r>
    <x v="75"/>
    <x v="75"/>
    <x v="0"/>
    <n v="199"/>
    <x v="6"/>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0"/>
    <x v="1"/>
    <n v="300398"/>
    <x v="0"/>
    <s v="51-60%"/>
    <x v="1"/>
    <n v="2468.1999999999998"/>
  </r>
  <r>
    <x v="884"/>
    <x v="870"/>
    <x v="45"/>
    <n v="579"/>
    <x v="267"/>
    <x v="41"/>
    <n v="4.4000000000000004"/>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1"/>
    <x v="2"/>
    <n v="3795380"/>
    <x v="0"/>
    <s v="41-50%"/>
    <x v="0"/>
    <n v="15320.800000000001"/>
  </r>
  <r>
    <x v="76"/>
    <x v="76"/>
    <x v="0"/>
    <n v="179"/>
    <x v="4"/>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0"/>
    <x v="1"/>
    <n v="567777"/>
    <x v="1"/>
    <s v="51-60%"/>
    <x v="0"/>
    <n v="5692"/>
  </r>
  <r>
    <x v="885"/>
    <x v="871"/>
    <x v="138"/>
    <n v="90"/>
    <x v="201"/>
    <x v="79"/>
    <n v="4.0999999999999996"/>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1"/>
    <x v="1"/>
    <n v="619900"/>
    <x v="0"/>
    <s v="0-10%"/>
    <x v="0"/>
    <n v="25415.899999999998"/>
  </r>
  <r>
    <x v="886"/>
    <x v="872"/>
    <x v="47"/>
    <n v="899"/>
    <x v="20"/>
    <x v="10"/>
    <n v="4.4000000000000004"/>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0"/>
    <x v="2"/>
    <n v="3332333"/>
    <x v="0"/>
    <s v="51-60%"/>
    <x v="0"/>
    <n v="7334.8"/>
  </r>
  <r>
    <x v="887"/>
    <x v="873"/>
    <x v="121"/>
    <n v="1149"/>
    <x v="135"/>
    <x v="63"/>
    <n v="4.3"/>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1"/>
    <x v="2"/>
    <n v="8501400"/>
    <x v="0"/>
    <s v="31-40%"/>
    <x v="0"/>
    <n v="20308.899999999998"/>
  </r>
  <r>
    <x v="888"/>
    <x v="874"/>
    <x v="90"/>
    <n v="249"/>
    <x v="6"/>
    <x v="8"/>
    <n v="4.2"/>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0"/>
    <x v="0"/>
    <n v="11407140"/>
    <x v="0"/>
    <s v="41-50%"/>
    <x v="0"/>
    <n v="96012"/>
  </r>
  <r>
    <x v="889"/>
    <x v="875"/>
    <x v="81"/>
    <n v="39"/>
    <x v="261"/>
    <x v="26"/>
    <n v="3.6"/>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1"/>
    <x v="1"/>
    <n v="529308"/>
    <x v="1"/>
    <s v="0-10%"/>
    <x v="0"/>
    <n v="48859.200000000004"/>
  </r>
  <r>
    <x v="890"/>
    <x v="876"/>
    <x v="59"/>
    <n v="1599"/>
    <x v="268"/>
    <x v="37"/>
    <n v="4.2"/>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0"/>
    <x v="2"/>
    <n v="58239018"/>
    <x v="0"/>
    <s v="51-60%"/>
    <x v="0"/>
    <n v="67964.400000000009"/>
  </r>
  <r>
    <x v="891"/>
    <x v="877"/>
    <x v="71"/>
    <n v="1199"/>
    <x v="145"/>
    <x v="20"/>
    <n v="4.2"/>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0"/>
    <x v="2"/>
    <n v="11602920"/>
    <x v="0"/>
    <s v="61-70%"/>
    <x v="0"/>
    <n v="12213.6"/>
  </r>
  <r>
    <x v="78"/>
    <x v="78"/>
    <x v="0"/>
    <n v="209"/>
    <x v="6"/>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0"/>
    <x v="0"/>
    <n v="267464"/>
    <x v="1"/>
    <s v="51-60%"/>
    <x v="1"/>
    <n v="2090.4"/>
  </r>
  <r>
    <x v="892"/>
    <x v="878"/>
    <x v="45"/>
    <n v="1099"/>
    <x v="38"/>
    <x v="35"/>
    <n v="4.2"/>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1"/>
    <x v="2"/>
    <n v="3560125"/>
    <x v="0"/>
    <s v="21-30%"/>
    <x v="0"/>
    <n v="9975"/>
  </r>
  <r>
    <x v="893"/>
    <x v="879"/>
    <x v="93"/>
    <n v="120"/>
    <x v="229"/>
    <x v="26"/>
    <n v="4.5"/>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1"/>
    <x v="1"/>
    <n v="594120"/>
    <x v="0"/>
    <s v="0-10%"/>
    <x v="0"/>
    <n v="22279.5"/>
  </r>
  <r>
    <x v="894"/>
    <x v="880"/>
    <x v="121"/>
    <n v="1519"/>
    <x v="163"/>
    <x v="48"/>
    <n v="4.3"/>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0"/>
    <x v="2"/>
    <n v="1427592"/>
    <x v="0"/>
    <s v="51-60%"/>
    <x v="1"/>
    <n v="1754.3999999999999"/>
  </r>
  <r>
    <x v="895"/>
    <x v="881"/>
    <x v="138"/>
    <n v="420"/>
    <x v="269"/>
    <x v="26"/>
    <n v="4.2"/>
    <n v="1926"/>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1"/>
    <x v="0"/>
    <n v="808920"/>
    <x v="0"/>
    <s v="0-10%"/>
    <x v="0"/>
    <n v="8089.2000000000007"/>
  </r>
  <r>
    <x v="896"/>
    <x v="882"/>
    <x v="139"/>
    <n v="225"/>
    <x v="183"/>
    <x v="26"/>
    <n v="4.0999999999999996"/>
    <n v="4798"/>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1"/>
    <x v="0"/>
    <n v="1079550"/>
    <x v="0"/>
    <s v="0-10%"/>
    <x v="0"/>
    <n v="19671.8"/>
  </r>
  <r>
    <x v="897"/>
    <x v="883"/>
    <x v="140"/>
    <n v="199"/>
    <x v="10"/>
    <x v="43"/>
    <n v="4.0999999999999996"/>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0"/>
    <x v="1"/>
    <n v="5859067"/>
    <x v="0"/>
    <s v="71-80%"/>
    <x v="0"/>
    <n v="30065.299999999996"/>
  </r>
  <r>
    <x v="544"/>
    <x v="531"/>
    <x v="30"/>
    <n v="1799"/>
    <x v="46"/>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0"/>
    <x v="2"/>
    <n v="979755"/>
    <x v="0"/>
    <s v="51-60%"/>
    <x v="1"/>
    <n v="1127"/>
  </r>
  <r>
    <x v="898"/>
    <x v="884"/>
    <x v="124"/>
    <n v="8349"/>
    <x v="270"/>
    <x v="14"/>
    <n v="3.8"/>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1"/>
    <x v="2"/>
    <n v="35150500"/>
    <x v="1"/>
    <s v="11-20%"/>
    <x v="0"/>
    <n v="13877.599999999999"/>
  </r>
  <r>
    <x v="899"/>
    <x v="885"/>
    <x v="107"/>
    <n v="3307"/>
    <x v="271"/>
    <x v="18"/>
    <n v="4.3"/>
    <n v="2515"/>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1"/>
    <x v="2"/>
    <n v="15341500"/>
    <x v="0"/>
    <s v="41-50%"/>
    <x v="0"/>
    <n v="10814.5"/>
  </r>
  <r>
    <x v="84"/>
    <x v="84"/>
    <x v="0"/>
    <n v="325"/>
    <x v="4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0"/>
    <x v="0"/>
    <n v="13738224"/>
    <x v="0"/>
    <s v="71-80%"/>
    <x v="0"/>
    <n v="44419.200000000004"/>
  </r>
  <r>
    <x v="900"/>
    <x v="886"/>
    <x v="44"/>
    <n v="449"/>
    <x v="253"/>
    <x v="6"/>
    <n v="4.2"/>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0"/>
    <x v="0"/>
    <n v="6446700"/>
    <x v="0"/>
    <s v="61-70%"/>
    <x v="0"/>
    <n v="20827.8"/>
  </r>
  <r>
    <x v="901"/>
    <x v="887"/>
    <x v="51"/>
    <n v="380"/>
    <x v="228"/>
    <x v="84"/>
    <n v="4.4000000000000004"/>
    <n v="2111"/>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1"/>
    <x v="0"/>
    <n v="844400"/>
    <x v="0"/>
    <s v="0-10%"/>
    <x v="0"/>
    <n v="9288.4000000000015"/>
  </r>
  <r>
    <x v="902"/>
    <x v="888"/>
    <x v="46"/>
    <n v="499"/>
    <x v="36"/>
    <x v="0"/>
    <n v="3.9"/>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0"/>
    <x v="0"/>
    <n v="2045338"/>
    <x v="1"/>
    <s v="61-70%"/>
    <x v="0"/>
    <n v="5701.8"/>
  </r>
  <r>
    <x v="903"/>
    <x v="889"/>
    <x v="141"/>
    <n v="37247"/>
    <x v="272"/>
    <x v="16"/>
    <n v="4"/>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1"/>
    <x v="2"/>
    <n v="19344470"/>
    <x v="1"/>
    <s v="31-40%"/>
    <x v="1"/>
    <n v="1292"/>
  </r>
  <r>
    <x v="904"/>
    <x v="890"/>
    <x v="39"/>
    <n v="849"/>
    <x v="214"/>
    <x v="46"/>
    <n v="4.2"/>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0"/>
    <x v="2"/>
    <n v="227058120"/>
    <x v="0"/>
    <s v="61-70%"/>
    <x v="0"/>
    <n v="382989.60000000003"/>
  </r>
  <r>
    <x v="905"/>
    <x v="891"/>
    <x v="89"/>
    <n v="799"/>
    <x v="20"/>
    <x v="13"/>
    <n v="3.7"/>
    <n v="418"/>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0"/>
    <x v="2"/>
    <n v="835582"/>
    <x v="1"/>
    <s v="51-60%"/>
    <x v="1"/>
    <n v="1546.6000000000001"/>
  </r>
  <r>
    <x v="556"/>
    <x v="542"/>
    <x v="35"/>
    <n v="2599"/>
    <x v="155"/>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0"/>
    <x v="2"/>
    <n v="10680474"/>
    <x v="0"/>
    <s v="61-70%"/>
    <x v="0"/>
    <n v="6867"/>
  </r>
  <r>
    <x v="88"/>
    <x v="88"/>
    <x v="0"/>
    <n v="199"/>
    <x v="8"/>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0"/>
    <x v="1"/>
    <n v="126873"/>
    <x v="0"/>
    <s v="71-80%"/>
    <x v="1"/>
    <n v="571.5"/>
  </r>
  <r>
    <x v="90"/>
    <x v="90"/>
    <x v="1"/>
    <n v="269"/>
    <x v="53"/>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0"/>
    <x v="0"/>
    <n v="8107200"/>
    <x v="1"/>
    <s v="61-70%"/>
    <x v="0"/>
    <n v="36482.400000000001"/>
  </r>
  <r>
    <x v="906"/>
    <x v="892"/>
    <x v="81"/>
    <n v="298"/>
    <x v="8"/>
    <x v="20"/>
    <n v="4.3"/>
    <n v="1552"/>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0"/>
    <x v="0"/>
    <n v="1550448"/>
    <x v="0"/>
    <s v="61-70%"/>
    <x v="0"/>
    <n v="6673.5999999999995"/>
  </r>
  <r>
    <x v="907"/>
    <x v="893"/>
    <x v="89"/>
    <n v="1499"/>
    <x v="43"/>
    <x v="8"/>
    <n v="4.0999999999999996"/>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0"/>
    <x v="2"/>
    <n v="75760738"/>
    <x v="0"/>
    <s v="41-50%"/>
    <x v="0"/>
    <n v="103574.2"/>
  </r>
  <r>
    <x v="908"/>
    <x v="894"/>
    <x v="142"/>
    <n v="649"/>
    <x v="273"/>
    <x v="61"/>
    <n v="3.9"/>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1"/>
    <x v="2"/>
    <n v="153589425"/>
    <x v="1"/>
    <s v="41-50%"/>
    <x v="0"/>
    <n v="481123.5"/>
  </r>
  <r>
    <x v="909"/>
    <x v="895"/>
    <x v="143"/>
    <n v="1199"/>
    <x v="274"/>
    <x v="56"/>
    <n v="3.6"/>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1"/>
    <x v="2"/>
    <n v="22543500"/>
    <x v="1"/>
    <s v="21-30%"/>
    <x v="0"/>
    <n v="47880"/>
  </r>
  <r>
    <x v="910"/>
    <x v="896"/>
    <x v="144"/>
    <n v="1199"/>
    <x v="199"/>
    <x v="54"/>
    <n v="4"/>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1"/>
    <x v="2"/>
    <n v="37086000"/>
    <x v="1"/>
    <s v="31-40%"/>
    <x v="0"/>
    <n v="74172"/>
  </r>
  <r>
    <x v="911"/>
    <x v="897"/>
    <x v="145"/>
    <n v="455"/>
    <x v="8"/>
    <x v="34"/>
    <n v="4.0999999999999996"/>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0"/>
    <x v="0"/>
    <n v="3574422"/>
    <x v="0"/>
    <s v="51-60%"/>
    <x v="0"/>
    <n v="14669.8"/>
  </r>
  <r>
    <x v="912"/>
    <x v="898"/>
    <x v="146"/>
    <n v="199"/>
    <x v="20"/>
    <x v="2"/>
    <n v="3.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0"/>
    <x v="1"/>
    <n v="4059969"/>
    <x v="1"/>
    <s v="81-90%"/>
    <x v="0"/>
    <n v="7514.7000000000007"/>
  </r>
  <r>
    <x v="913"/>
    <x v="899"/>
    <x v="146"/>
    <n v="293"/>
    <x v="6"/>
    <x v="19"/>
    <n v="3.9"/>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1"/>
    <x v="0"/>
    <n v="22452006"/>
    <x v="1"/>
    <s v="41-50%"/>
    <x v="0"/>
    <n v="175476.6"/>
  </r>
  <r>
    <x v="914"/>
    <x v="900"/>
    <x v="147"/>
    <n v="199"/>
    <x v="141"/>
    <x v="13"/>
    <n v="4.0999999999999996"/>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0"/>
    <x v="1"/>
    <n v="133928685"/>
    <x v="0"/>
    <s v="51-60%"/>
    <x v="0"/>
    <n v="1109308.2999999998"/>
  </r>
  <r>
    <x v="915"/>
    <x v="901"/>
    <x v="142"/>
    <n v="749"/>
    <x v="273"/>
    <x v="54"/>
    <n v="3.9"/>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1"/>
    <x v="2"/>
    <n v="39569835"/>
    <x v="1"/>
    <s v="31-40%"/>
    <x v="0"/>
    <n v="123953.7"/>
  </r>
  <r>
    <x v="916"/>
    <x v="902"/>
    <x v="143"/>
    <n v="1399"/>
    <x v="275"/>
    <x v="79"/>
    <n v="3.9"/>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1"/>
    <x v="2"/>
    <n v="4030498"/>
    <x v="1"/>
    <s v="0-10%"/>
    <x v="0"/>
    <n v="10147.799999999999"/>
  </r>
  <r>
    <x v="917"/>
    <x v="903"/>
    <x v="142"/>
    <n v="749"/>
    <x v="276"/>
    <x v="61"/>
    <n v="3.9"/>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1"/>
    <x v="2"/>
    <n v="91540750"/>
    <x v="1"/>
    <s v="41-50%"/>
    <x v="0"/>
    <n v="247065"/>
  </r>
  <r>
    <x v="918"/>
    <x v="904"/>
    <x v="148"/>
    <n v="1699"/>
    <x v="277"/>
    <x v="41"/>
    <n v="3.8"/>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1"/>
    <x v="2"/>
    <n v="172524176"/>
    <x v="1"/>
    <s v="41-50%"/>
    <x v="0"/>
    <n v="205321.59999999998"/>
  </r>
  <r>
    <x v="919"/>
    <x v="905"/>
    <x v="142"/>
    <n v="1043"/>
    <x v="278"/>
    <x v="47"/>
    <n v="3.8"/>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1"/>
    <x v="2"/>
    <n v="20971240"/>
    <x v="1"/>
    <s v="21-30%"/>
    <x v="0"/>
    <n v="59249.599999999999"/>
  </r>
  <r>
    <x v="920"/>
    <x v="906"/>
    <x v="145"/>
    <n v="499"/>
    <x v="8"/>
    <x v="8"/>
    <n v="4.099999999999999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0"/>
    <x v="0"/>
    <n v="4854141"/>
    <x v="0"/>
    <s v="41-50%"/>
    <x v="0"/>
    <n v="19921.899999999998"/>
  </r>
  <r>
    <x v="921"/>
    <x v="907"/>
    <x v="144"/>
    <n v="1464"/>
    <x v="204"/>
    <x v="68"/>
    <n v="4.0999999999999996"/>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1"/>
    <x v="2"/>
    <n v="23298000"/>
    <x v="0"/>
    <s v="11-20%"/>
    <x v="0"/>
    <n v="57891.999999999993"/>
  </r>
  <r>
    <x v="922"/>
    <x v="908"/>
    <x v="149"/>
    <n v="249"/>
    <x v="6"/>
    <x v="8"/>
    <n v="3.3"/>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0"/>
    <x v="0"/>
    <n v="4205073"/>
    <x v="1"/>
    <s v="41-50%"/>
    <x v="0"/>
    <n v="27809.1"/>
  </r>
  <r>
    <x v="923"/>
    <x v="909"/>
    <x v="150"/>
    <n v="625"/>
    <x v="41"/>
    <x v="10"/>
    <n v="4.2"/>
    <n v="23316"/>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0"/>
    <x v="2"/>
    <n v="32642400"/>
    <x v="0"/>
    <s v="51-60%"/>
    <x v="0"/>
    <n v="97927.2"/>
  </r>
  <r>
    <x v="924"/>
    <x v="910"/>
    <x v="151"/>
    <n v="1290"/>
    <x v="181"/>
    <x v="61"/>
    <n v="4"/>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1"/>
    <x v="2"/>
    <n v="16325000"/>
    <x v="1"/>
    <s v="41-50%"/>
    <x v="0"/>
    <n v="26120"/>
  </r>
  <r>
    <x v="925"/>
    <x v="911"/>
    <x v="152"/>
    <n v="3600"/>
    <x v="279"/>
    <x v="21"/>
    <n v="4.3"/>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1"/>
    <x v="2"/>
    <n v="73809560"/>
    <x v="0"/>
    <s v="41-50%"/>
    <x v="0"/>
    <n v="51273.2"/>
  </r>
  <r>
    <x v="926"/>
    <x v="912"/>
    <x v="153"/>
    <n v="6549"/>
    <x v="280"/>
    <x v="3"/>
    <n v="4"/>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0"/>
    <x v="2"/>
    <n v="41451039"/>
    <x v="1"/>
    <s v="51-60%"/>
    <x v="0"/>
    <n v="11844"/>
  </r>
  <r>
    <x v="927"/>
    <x v="913"/>
    <x v="142"/>
    <n v="1625"/>
    <x v="281"/>
    <x v="18"/>
    <n v="4.5"/>
    <n v="2348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1"/>
    <x v="2"/>
    <n v="70334580"/>
    <x v="0"/>
    <s v="41-50%"/>
    <x v="0"/>
    <n v="105678"/>
  </r>
  <r>
    <x v="928"/>
    <x v="914"/>
    <x v="152"/>
    <n v="2599"/>
    <x v="282"/>
    <x v="37"/>
    <n v="4.0999999999999996"/>
    <n v="21783"/>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0"/>
    <x v="2"/>
    <n v="128301870"/>
    <x v="0"/>
    <s v="51-60%"/>
    <x v="0"/>
    <n v="89310.299999999988"/>
  </r>
  <r>
    <x v="929"/>
    <x v="915"/>
    <x v="154"/>
    <n v="1199"/>
    <x v="199"/>
    <x v="54"/>
    <n v="4"/>
    <n v="1403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1"/>
    <x v="2"/>
    <n v="28060000"/>
    <x v="1"/>
    <s v="31-40%"/>
    <x v="0"/>
    <n v="56120"/>
  </r>
  <r>
    <x v="930"/>
    <x v="916"/>
    <x v="155"/>
    <n v="5499"/>
    <x v="283"/>
    <x v="30"/>
    <n v="4.2"/>
    <n v="6398"/>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0"/>
    <x v="2"/>
    <n v="84133700"/>
    <x v="0"/>
    <s v="51-60%"/>
    <x v="0"/>
    <n v="26871.600000000002"/>
  </r>
  <r>
    <x v="931"/>
    <x v="917"/>
    <x v="151"/>
    <n v="1299"/>
    <x v="123"/>
    <x v="11"/>
    <n v="3.8"/>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0"/>
    <x v="2"/>
    <n v="154175000"/>
    <x v="1"/>
    <s v="61-70%"/>
    <x v="0"/>
    <n v="167390"/>
  </r>
  <r>
    <x v="932"/>
    <x v="918"/>
    <x v="150"/>
    <n v="599"/>
    <x v="284"/>
    <x v="66"/>
    <n v="4.2"/>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1"/>
    <x v="2"/>
    <n v="19033895"/>
    <x v="0"/>
    <s v="21-30%"/>
    <x v="0"/>
    <n v="101837.40000000001"/>
  </r>
  <r>
    <x v="933"/>
    <x v="919"/>
    <x v="151"/>
    <n v="1999"/>
    <x v="285"/>
    <x v="16"/>
    <n v="4.2"/>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1"/>
    <x v="2"/>
    <n v="132730290"/>
    <x v="0"/>
    <s v="31-40%"/>
    <x v="0"/>
    <n v="173665.80000000002"/>
  </r>
  <r>
    <x v="934"/>
    <x v="920"/>
    <x v="154"/>
    <n v="549"/>
    <x v="5"/>
    <x v="32"/>
    <n v="3.6"/>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1"/>
    <x v="2"/>
    <n v="1074000"/>
    <x v="1"/>
    <s v="41-50%"/>
    <x v="0"/>
    <n v="3866.4"/>
  </r>
  <r>
    <x v="935"/>
    <x v="921"/>
    <x v="143"/>
    <n v="999"/>
    <x v="199"/>
    <x v="8"/>
    <n v="3.8"/>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0"/>
    <x v="2"/>
    <n v="2326000"/>
    <x v="1"/>
    <s v="41-50%"/>
    <x v="0"/>
    <n v="4419.3999999999996"/>
  </r>
  <r>
    <x v="936"/>
    <x v="922"/>
    <x v="145"/>
    <n v="398"/>
    <x v="20"/>
    <x v="27"/>
    <n v="4.0999999999999996"/>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0"/>
    <x v="0"/>
    <n v="513743"/>
    <x v="0"/>
    <s v="71-80%"/>
    <x v="1"/>
    <n v="1053.6999999999998"/>
  </r>
  <r>
    <x v="937"/>
    <x v="923"/>
    <x v="156"/>
    <n v="539"/>
    <x v="210"/>
    <x v="23"/>
    <n v="4.0999999999999996"/>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1"/>
    <x v="2"/>
    <n v="25932240"/>
    <x v="0"/>
    <s v="21-30%"/>
    <x v="0"/>
    <n v="147669.69999999998"/>
  </r>
  <r>
    <x v="938"/>
    <x v="924"/>
    <x v="142"/>
    <n v="699"/>
    <x v="286"/>
    <x v="37"/>
    <n v="4.0999999999999996"/>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0"/>
    <x v="2"/>
    <n v="12903550"/>
    <x v="0"/>
    <s v="51-60%"/>
    <x v="0"/>
    <n v="33169"/>
  </r>
  <r>
    <x v="939"/>
    <x v="925"/>
    <x v="148"/>
    <n v="2148"/>
    <x v="287"/>
    <x v="19"/>
    <n v="4.0999999999999996"/>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1"/>
    <x v="2"/>
    <n v="114409260"/>
    <x v="0"/>
    <s v="41-50%"/>
    <x v="0"/>
    <n v="128690.79999999999"/>
  </r>
  <r>
    <x v="940"/>
    <x v="926"/>
    <x v="157"/>
    <n v="3599"/>
    <x v="288"/>
    <x v="10"/>
    <n v="4.2"/>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0"/>
    <x v="2"/>
    <n v="1081200"/>
    <x v="0"/>
    <s v="51-60%"/>
    <x v="1"/>
    <n v="571.20000000000005"/>
  </r>
  <r>
    <x v="941"/>
    <x v="927"/>
    <x v="158"/>
    <n v="351"/>
    <x v="8"/>
    <x v="6"/>
    <n v="4"/>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0"/>
    <x v="0"/>
    <n v="5374620"/>
    <x v="1"/>
    <s v="61-70%"/>
    <x v="0"/>
    <n v="21520"/>
  </r>
  <r>
    <x v="942"/>
    <x v="928"/>
    <x v="159"/>
    <n v="1614"/>
    <x v="289"/>
    <x v="86"/>
    <n v="4.3"/>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1"/>
    <x v="2"/>
    <n v="66264630"/>
    <x v="0"/>
    <s v="0-10%"/>
    <x v="0"/>
    <n v="163288.19999999998"/>
  </r>
  <r>
    <x v="943"/>
    <x v="929"/>
    <x v="156"/>
    <n v="719"/>
    <x v="179"/>
    <x v="15"/>
    <n v="4.2"/>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1"/>
    <x v="2"/>
    <n v="22297310"/>
    <x v="0"/>
    <s v="41-50%"/>
    <x v="0"/>
    <n v="72315.600000000006"/>
  </r>
  <r>
    <x v="944"/>
    <x v="930"/>
    <x v="145"/>
    <n v="678"/>
    <x v="38"/>
    <x v="10"/>
    <n v="4.2"/>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0"/>
    <x v="2"/>
    <n v="1349100"/>
    <x v="0"/>
    <s v="51-60%"/>
    <x v="1"/>
    <n v="3780"/>
  </r>
  <r>
    <x v="945"/>
    <x v="931"/>
    <x v="154"/>
    <n v="809"/>
    <x v="290"/>
    <x v="61"/>
    <n v="3.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1"/>
    <x v="2"/>
    <n v="1507920"/>
    <x v="1"/>
    <s v="41-50%"/>
    <x v="1"/>
    <n v="3611.2000000000003"/>
  </r>
  <r>
    <x v="946"/>
    <x v="932"/>
    <x v="160"/>
    <n v="1969"/>
    <x v="291"/>
    <x v="4"/>
    <n v="4.0999999999999996"/>
    <n v="4927"/>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0"/>
    <x v="2"/>
    <n v="24635000"/>
    <x v="0"/>
    <s v="61-70%"/>
    <x v="0"/>
    <n v="20200.699999999997"/>
  </r>
  <r>
    <x v="947"/>
    <x v="933"/>
    <x v="145"/>
    <n v="1490"/>
    <x v="274"/>
    <x v="89"/>
    <n v="4.4000000000000004"/>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1"/>
    <x v="2"/>
    <n v="6005385"/>
    <x v="0"/>
    <s v="11-20%"/>
    <x v="0"/>
    <n v="15589.2"/>
  </r>
  <r>
    <x v="948"/>
    <x v="934"/>
    <x v="143"/>
    <n v="2499"/>
    <x v="292"/>
    <x v="42"/>
    <n v="3.8"/>
    <n v="2732"/>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1"/>
    <x v="2"/>
    <n v="10777740"/>
    <x v="1"/>
    <s v="31-40%"/>
    <x v="0"/>
    <n v="10381.6"/>
  </r>
  <r>
    <x v="949"/>
    <x v="935"/>
    <x v="161"/>
    <n v="1665"/>
    <x v="293"/>
    <x v="73"/>
    <n v="4"/>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1"/>
    <x v="2"/>
    <n v="30158432"/>
    <x v="1"/>
    <s v="21-30%"/>
    <x v="0"/>
    <n v="57472"/>
  </r>
  <r>
    <x v="950"/>
    <x v="936"/>
    <x v="148"/>
    <n v="3229"/>
    <x v="294"/>
    <x v="17"/>
    <n v="4.2"/>
    <n v="39724"/>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1"/>
    <x v="2"/>
    <n v="210338580"/>
    <x v="0"/>
    <s v="31-40%"/>
    <x v="0"/>
    <n v="166840.80000000002"/>
  </r>
  <r>
    <x v="951"/>
    <x v="937"/>
    <x v="148"/>
    <n v="1799"/>
    <x v="295"/>
    <x v="8"/>
    <n v="3.8"/>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0"/>
    <x v="2"/>
    <n v="35198645"/>
    <x v="1"/>
    <s v="41-50%"/>
    <x v="0"/>
    <n v="37205.799999999996"/>
  </r>
  <r>
    <x v="952"/>
    <x v="938"/>
    <x v="142"/>
    <n v="1260"/>
    <x v="87"/>
    <x v="55"/>
    <n v="4.2"/>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1"/>
    <x v="2"/>
    <n v="4911809"/>
    <x v="0"/>
    <s v="21-30%"/>
    <x v="0"/>
    <n v="12142.2"/>
  </r>
  <r>
    <x v="953"/>
    <x v="939"/>
    <x v="143"/>
    <n v="749"/>
    <x v="296"/>
    <x v="67"/>
    <n v="4"/>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1"/>
    <x v="2"/>
    <n v="2761534"/>
    <x v="1"/>
    <s v="31-40%"/>
    <x v="0"/>
    <n v="9784"/>
  </r>
  <r>
    <x v="954"/>
    <x v="940"/>
    <x v="151"/>
    <n v="3499"/>
    <x v="297"/>
    <x v="54"/>
    <n v="3.9"/>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1"/>
    <x v="2"/>
    <n v="146845300"/>
    <x v="1"/>
    <s v="31-40%"/>
    <x v="0"/>
    <n v="98826"/>
  </r>
  <r>
    <x v="955"/>
    <x v="941"/>
    <x v="162"/>
    <n v="379"/>
    <x v="8"/>
    <x v="33"/>
    <n v="4.3"/>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0"/>
    <x v="0"/>
    <n v="3092904"/>
    <x v="0"/>
    <s v="61-70%"/>
    <x v="0"/>
    <n v="13312.8"/>
  </r>
  <r>
    <x v="956"/>
    <x v="942"/>
    <x v="143"/>
    <n v="1099"/>
    <x v="158"/>
    <x v="34"/>
    <n v="3.8"/>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0"/>
    <x v="2"/>
    <n v="9600"/>
    <x v="1"/>
    <s v="51-60%"/>
    <x v="1"/>
    <n v="15.2"/>
  </r>
  <r>
    <x v="957"/>
    <x v="943"/>
    <x v="154"/>
    <n v="749"/>
    <x v="49"/>
    <x v="21"/>
    <n v="4"/>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1"/>
    <x v="2"/>
    <n v="154581"/>
    <x v="1"/>
    <s v="41-50%"/>
    <x v="1"/>
    <n v="476"/>
  </r>
  <r>
    <x v="958"/>
    <x v="944"/>
    <x v="163"/>
    <n v="1299"/>
    <x v="49"/>
    <x v="26"/>
    <n v="4.2"/>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1"/>
    <x v="2"/>
    <n v="52097694"/>
    <x v="0"/>
    <s v="0-10%"/>
    <x v="0"/>
    <n v="168445.2"/>
  </r>
  <r>
    <x v="959"/>
    <x v="945"/>
    <x v="150"/>
    <n v="549"/>
    <x v="267"/>
    <x v="8"/>
    <n v="4.2"/>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0"/>
    <x v="2"/>
    <n v="14201610"/>
    <x v="0"/>
    <s v="41-50%"/>
    <x v="0"/>
    <n v="54721.8"/>
  </r>
  <r>
    <x v="960"/>
    <x v="946"/>
    <x v="144"/>
    <n v="899"/>
    <x v="199"/>
    <x v="10"/>
    <n v="3.6"/>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0"/>
    <x v="2"/>
    <n v="582000"/>
    <x v="1"/>
    <s v="51-60%"/>
    <x v="1"/>
    <n v="1047.6000000000001"/>
  </r>
  <r>
    <x v="961"/>
    <x v="947"/>
    <x v="150"/>
    <n v="1321"/>
    <x v="290"/>
    <x v="81"/>
    <n v="4.3"/>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1"/>
    <x v="2"/>
    <n v="23874885"/>
    <x v="0"/>
    <s v="11-20%"/>
    <x v="0"/>
    <n v="66447.899999999994"/>
  </r>
  <r>
    <x v="962"/>
    <x v="948"/>
    <x v="145"/>
    <n v="1099"/>
    <x v="20"/>
    <x v="32"/>
    <n v="4"/>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1"/>
    <x v="2"/>
    <n v="1207396"/>
    <x v="1"/>
    <s v="41-50%"/>
    <x v="1"/>
    <n v="2416"/>
  </r>
  <r>
    <x v="963"/>
    <x v="949"/>
    <x v="150"/>
    <n v="775"/>
    <x v="298"/>
    <x v="68"/>
    <n v="4.2"/>
    <n v="46647"/>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1"/>
    <x v="2"/>
    <n v="40816125"/>
    <x v="0"/>
    <s v="11-20%"/>
    <x v="0"/>
    <n v="195917.4"/>
  </r>
  <r>
    <x v="964"/>
    <x v="950"/>
    <x v="155"/>
    <n v="6299"/>
    <x v="299"/>
    <x v="53"/>
    <n v="4.0999999999999996"/>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0"/>
    <x v="2"/>
    <n v="49367910"/>
    <x v="0"/>
    <s v="51-60%"/>
    <x v="0"/>
    <n v="13255.3"/>
  </r>
  <r>
    <x v="965"/>
    <x v="951"/>
    <x v="159"/>
    <n v="3190"/>
    <x v="300"/>
    <x v="66"/>
    <n v="4"/>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1"/>
    <x v="2"/>
    <n v="5377990"/>
    <x v="1"/>
    <s v="21-30%"/>
    <x v="0"/>
    <n v="5128"/>
  </r>
  <r>
    <x v="966"/>
    <x v="952"/>
    <x v="143"/>
    <n v="799"/>
    <x v="301"/>
    <x v="13"/>
    <n v="4.3"/>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0"/>
    <x v="2"/>
    <n v="139230"/>
    <x v="0"/>
    <s v="51-60%"/>
    <x v="1"/>
    <n v="301"/>
  </r>
  <r>
    <x v="967"/>
    <x v="953"/>
    <x v="160"/>
    <n v="2699"/>
    <x v="291"/>
    <x v="18"/>
    <n v="4"/>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1"/>
    <x v="2"/>
    <n v="130820000"/>
    <x v="1"/>
    <s v="41-50%"/>
    <x v="0"/>
    <n v="104656"/>
  </r>
  <r>
    <x v="968"/>
    <x v="954"/>
    <x v="150"/>
    <n v="599"/>
    <x v="235"/>
    <x v="17"/>
    <n v="3.9"/>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1"/>
    <x v="2"/>
    <n v="16004340"/>
    <x v="1"/>
    <s v="31-40%"/>
    <x v="0"/>
    <n v="63047.4"/>
  </r>
  <r>
    <x v="969"/>
    <x v="955"/>
    <x v="154"/>
    <n v="749"/>
    <x v="302"/>
    <x v="9"/>
    <n v="4.2"/>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1"/>
    <x v="2"/>
    <n v="39654923"/>
    <x v="0"/>
    <s v="31-40%"/>
    <x v="0"/>
    <n v="149910.6"/>
  </r>
  <r>
    <x v="970"/>
    <x v="956"/>
    <x v="155"/>
    <n v="6199"/>
    <x v="303"/>
    <x v="54"/>
    <n v="4.0999999999999996"/>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1"/>
    <x v="2"/>
    <n v="149666400"/>
    <x v="0"/>
    <s v="31-40%"/>
    <x v="0"/>
    <n v="59003.099999999991"/>
  </r>
  <r>
    <x v="971"/>
    <x v="957"/>
    <x v="164"/>
    <n v="1819"/>
    <x v="214"/>
    <x v="35"/>
    <n v="4.4000000000000004"/>
    <n v="794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1"/>
    <x v="2"/>
    <n v="19785540"/>
    <x v="0"/>
    <s v="21-30%"/>
    <x v="0"/>
    <n v="34962.400000000001"/>
  </r>
  <r>
    <x v="972"/>
    <x v="958"/>
    <x v="154"/>
    <n v="1199"/>
    <x v="24"/>
    <x v="42"/>
    <n v="4"/>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1"/>
    <x v="2"/>
    <n v="3353500"/>
    <x v="1"/>
    <s v="31-40%"/>
    <x v="0"/>
    <n v="7060"/>
  </r>
  <r>
    <x v="973"/>
    <x v="959"/>
    <x v="151"/>
    <n v="3249"/>
    <x v="304"/>
    <x v="61"/>
    <n v="3.8"/>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1"/>
    <x v="2"/>
    <n v="88520290"/>
    <x v="1"/>
    <s v="41-50%"/>
    <x v="0"/>
    <n v="53435.6"/>
  </r>
  <r>
    <x v="974"/>
    <x v="960"/>
    <x v="162"/>
    <n v="349"/>
    <x v="8"/>
    <x v="6"/>
    <n v="4"/>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0"/>
    <x v="0"/>
    <n v="15630354"/>
    <x v="1"/>
    <s v="61-70%"/>
    <x v="0"/>
    <n v="62584"/>
  </r>
  <r>
    <x v="975"/>
    <x v="961"/>
    <x v="144"/>
    <n v="1049"/>
    <x v="87"/>
    <x v="16"/>
    <n v="3.1"/>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1"/>
    <x v="2"/>
    <n v="188589"/>
    <x v="1"/>
    <s v="31-40%"/>
    <x v="1"/>
    <n v="344.1"/>
  </r>
  <r>
    <x v="976"/>
    <x v="962"/>
    <x v="165"/>
    <n v="799"/>
    <x v="68"/>
    <x v="41"/>
    <n v="4.3"/>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1"/>
    <x v="2"/>
    <n v="14542500"/>
    <x v="0"/>
    <s v="41-50%"/>
    <x v="0"/>
    <n v="41688.5"/>
  </r>
  <r>
    <x v="977"/>
    <x v="963"/>
    <x v="155"/>
    <n v="4999"/>
    <x v="305"/>
    <x v="61"/>
    <n v="4.2"/>
    <n v="177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1"/>
    <x v="2"/>
    <n v="17099800"/>
    <x v="0"/>
    <s v="41-50%"/>
    <x v="0"/>
    <n v="7442.4000000000005"/>
  </r>
  <r>
    <x v="978"/>
    <x v="964"/>
    <x v="151"/>
    <n v="6999"/>
    <x v="306"/>
    <x v="67"/>
    <n v="4.4000000000000004"/>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1"/>
    <x v="2"/>
    <n v="121774410"/>
    <x v="0"/>
    <s v="31-40%"/>
    <x v="0"/>
    <n v="50595.600000000006"/>
  </r>
  <r>
    <x v="979"/>
    <x v="965"/>
    <x v="146"/>
    <n v="799"/>
    <x v="20"/>
    <x v="13"/>
    <n v="4.099999999999999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0"/>
    <x v="2"/>
    <n v="4321838"/>
    <x v="0"/>
    <s v="51-60%"/>
    <x v="0"/>
    <n v="8864.1999999999989"/>
  </r>
  <r>
    <x v="980"/>
    <x v="966"/>
    <x v="166"/>
    <n v="89"/>
    <x v="307"/>
    <x v="26"/>
    <n v="4.2"/>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1"/>
    <x v="1"/>
    <n v="1746269"/>
    <x v="0"/>
    <s v="0-10%"/>
    <x v="0"/>
    <n v="82408.2"/>
  </r>
  <r>
    <x v="981"/>
    <x v="967"/>
    <x v="167"/>
    <n v="1400"/>
    <x v="308"/>
    <x v="15"/>
    <n v="4.0999999999999996"/>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1"/>
    <x v="2"/>
    <n v="49695030"/>
    <x v="0"/>
    <s v="41-50%"/>
    <x v="0"/>
    <n v="81991.799999999988"/>
  </r>
  <r>
    <x v="982"/>
    <x v="968"/>
    <x v="158"/>
    <n v="355"/>
    <x v="12"/>
    <x v="4"/>
    <n v="4.0999999999999996"/>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0"/>
    <x v="0"/>
    <n v="944849"/>
    <x v="0"/>
    <s v="61-70%"/>
    <x v="0"/>
    <n v="4309.0999999999995"/>
  </r>
  <r>
    <x v="983"/>
    <x v="969"/>
    <x v="143"/>
    <n v="2169"/>
    <x v="309"/>
    <x v="67"/>
    <n v="4.0999999999999996"/>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1"/>
    <x v="2"/>
    <n v="5626764"/>
    <x v="0"/>
    <s v="31-40%"/>
    <x v="0"/>
    <n v="7035.5999999999995"/>
  </r>
  <r>
    <x v="984"/>
    <x v="970"/>
    <x v="168"/>
    <n v="2799"/>
    <x v="310"/>
    <x v="55"/>
    <n v="3.9"/>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1"/>
    <x v="2"/>
    <n v="125104869"/>
    <x v="1"/>
    <s v="21-30%"/>
    <x v="0"/>
    <n v="128430.9"/>
  </r>
  <r>
    <x v="985"/>
    <x v="971"/>
    <x v="142"/>
    <n v="899"/>
    <x v="165"/>
    <x v="28"/>
    <n v="3.9"/>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1"/>
    <x v="2"/>
    <n v="21762576"/>
    <x v="1"/>
    <s v="21-30%"/>
    <x v="0"/>
    <n v="67953.599999999991"/>
  </r>
  <r>
    <x v="986"/>
    <x v="972"/>
    <x v="153"/>
    <n v="2499"/>
    <x v="291"/>
    <x v="8"/>
    <n v="3.8"/>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0"/>
    <x v="2"/>
    <n v="9445000"/>
    <x v="1"/>
    <s v="41-50%"/>
    <x v="0"/>
    <n v="7178.2"/>
  </r>
  <r>
    <x v="987"/>
    <x v="973"/>
    <x v="152"/>
    <n v="3599"/>
    <x v="311"/>
    <x v="24"/>
    <n v="4"/>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0"/>
    <x v="2"/>
    <n v="75354876"/>
    <x v="1"/>
    <s v="51-60%"/>
    <x v="0"/>
    <n v="41296"/>
  </r>
  <r>
    <x v="988"/>
    <x v="974"/>
    <x v="150"/>
    <n v="499"/>
    <x v="312"/>
    <x v="52"/>
    <n v="4.2"/>
    <n v="535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1"/>
    <x v="0"/>
    <n v="3346875"/>
    <x v="0"/>
    <s v="11-20%"/>
    <x v="0"/>
    <n v="22491"/>
  </r>
  <r>
    <x v="989"/>
    <x v="975"/>
    <x v="156"/>
    <n v="653"/>
    <x v="313"/>
    <x v="63"/>
    <n v="4.0999999999999996"/>
    <n v="3366"/>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1"/>
    <x v="2"/>
    <n v="3433320"/>
    <x v="0"/>
    <s v="31-40%"/>
    <x v="0"/>
    <n v="13800.599999999999"/>
  </r>
  <r>
    <x v="990"/>
    <x v="976"/>
    <x v="169"/>
    <n v="4789"/>
    <x v="314"/>
    <x v="41"/>
    <n v="4.3"/>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1"/>
    <x v="2"/>
    <n v="9142830"/>
    <x v="0"/>
    <s v="41-50%"/>
    <x v="0"/>
    <n v="4373.0999999999995"/>
  </r>
  <r>
    <x v="991"/>
    <x v="977"/>
    <x v="170"/>
    <n v="1409"/>
    <x v="315"/>
    <x v="81"/>
    <n v="3.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1"/>
    <x v="2"/>
    <n v="1289893"/>
    <x v="1"/>
    <s v="11-20%"/>
    <x v="1"/>
    <n v="2911.9"/>
  </r>
  <r>
    <x v="992"/>
    <x v="978"/>
    <x v="149"/>
    <n v="753"/>
    <x v="12"/>
    <x v="85"/>
    <n v="4.2"/>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1"/>
    <x v="2"/>
    <n v="16597338"/>
    <x v="0"/>
    <s v="11-20%"/>
    <x v="0"/>
    <n v="77540.400000000009"/>
  </r>
  <r>
    <x v="993"/>
    <x v="979"/>
    <x v="162"/>
    <n v="353"/>
    <x v="77"/>
    <x v="58"/>
    <n v="4.3"/>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0"/>
    <x v="0"/>
    <n v="754171"/>
    <x v="0"/>
    <s v="71-80%"/>
    <x v="1"/>
    <n v="2704.7"/>
  </r>
  <r>
    <x v="994"/>
    <x v="980"/>
    <x v="146"/>
    <n v="1099"/>
    <x v="2"/>
    <x v="21"/>
    <n v="4.3"/>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1"/>
    <x v="2"/>
    <n v="29009124"/>
    <x v="0"/>
    <s v="41-50%"/>
    <x v="0"/>
    <n v="65686.8"/>
  </r>
  <r>
    <x v="995"/>
    <x v="981"/>
    <x v="157"/>
    <n v="8799"/>
    <x v="316"/>
    <x v="66"/>
    <n v="4.4000000000000004"/>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1"/>
    <x v="2"/>
    <n v="34564695"/>
    <x v="0"/>
    <s v="21-30%"/>
    <x v="0"/>
    <n v="13116.400000000001"/>
  </r>
  <r>
    <x v="996"/>
    <x v="982"/>
    <x v="142"/>
    <n v="1345"/>
    <x v="317"/>
    <x v="7"/>
    <n v="3.8"/>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1"/>
    <x v="2"/>
    <n v="4315500"/>
    <x v="1"/>
    <s v="21-30%"/>
    <x v="0"/>
    <n v="9370.7999999999993"/>
  </r>
  <r>
    <x v="997"/>
    <x v="983"/>
    <x v="171"/>
    <n v="2095"/>
    <x v="318"/>
    <x v="26"/>
    <n v="4.5"/>
    <n v="7949"/>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1"/>
    <x v="2"/>
    <n v="16653155"/>
    <x v="0"/>
    <s v="0-10%"/>
    <x v="0"/>
    <n v="35770.5"/>
  </r>
  <r>
    <x v="998"/>
    <x v="984"/>
    <x v="143"/>
    <n v="1498"/>
    <x v="319"/>
    <x v="31"/>
    <n v="3.8"/>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1"/>
    <x v="2"/>
    <n v="218500"/>
    <x v="1"/>
    <s v="31-40%"/>
    <x v="1"/>
    <n v="361"/>
  </r>
  <r>
    <x v="999"/>
    <x v="985"/>
    <x v="172"/>
    <n v="2199"/>
    <x v="157"/>
    <x v="55"/>
    <n v="3.8"/>
    <n v="1558"/>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1"/>
    <x v="2"/>
    <n v="4658420"/>
    <x v="1"/>
    <s v="21-30%"/>
    <x v="0"/>
    <n v="5920.4"/>
  </r>
  <r>
    <x v="1000"/>
    <x v="986"/>
    <x v="151"/>
    <n v="3699"/>
    <x v="320"/>
    <x v="81"/>
    <n v="4.0999999999999996"/>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1"/>
    <x v="2"/>
    <n v="114002185"/>
    <x v="0"/>
    <s v="11-20%"/>
    <x v="0"/>
    <n v="108826.29999999999"/>
  </r>
  <r>
    <x v="1001"/>
    <x v="987"/>
    <x v="158"/>
    <n v="177"/>
    <x v="17"/>
    <x v="68"/>
    <n v="4.0999999999999996"/>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1"/>
    <x v="1"/>
    <n v="733912"/>
    <x v="0"/>
    <s v="11-20%"/>
    <x v="0"/>
    <n v="15120.8"/>
  </r>
  <r>
    <x v="1002"/>
    <x v="988"/>
    <x v="151"/>
    <n v="1149"/>
    <x v="79"/>
    <x v="34"/>
    <n v="3.8"/>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0"/>
    <x v="2"/>
    <n v="10953117"/>
    <x v="1"/>
    <s v="51-60%"/>
    <x v="0"/>
    <n v="16655.399999999998"/>
  </r>
  <r>
    <x v="1003"/>
    <x v="989"/>
    <x v="173"/>
    <n v="244"/>
    <x v="6"/>
    <x v="24"/>
    <n v="3.3"/>
    <n v="47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0"/>
    <x v="0"/>
    <n v="238522"/>
    <x v="1"/>
    <s v="51-60%"/>
    <x v="1"/>
    <n v="1577.3999999999999"/>
  </r>
  <r>
    <x v="1004"/>
    <x v="990"/>
    <x v="143"/>
    <n v="1959"/>
    <x v="158"/>
    <x v="75"/>
    <n v="4"/>
    <n v="237"/>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1"/>
    <x v="2"/>
    <n v="568800"/>
    <x v="1"/>
    <s v="11-20%"/>
    <x v="1"/>
    <n v="948"/>
  </r>
  <r>
    <x v="1005"/>
    <x v="991"/>
    <x v="145"/>
    <n v="319"/>
    <x v="321"/>
    <x v="48"/>
    <n v="4.5999999999999996"/>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0"/>
    <x v="0"/>
    <n v="92876"/>
    <x v="0"/>
    <s v="51-60%"/>
    <x v="1"/>
    <n v="570.4"/>
  </r>
  <r>
    <x v="1006"/>
    <x v="992"/>
    <x v="142"/>
    <n v="1499"/>
    <x v="322"/>
    <x v="85"/>
    <n v="3.9"/>
    <n v="14667"/>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1"/>
    <x v="2"/>
    <n v="26033925"/>
    <x v="1"/>
    <s v="11-20%"/>
    <x v="0"/>
    <n v="57201.299999999996"/>
  </r>
  <r>
    <x v="1007"/>
    <x v="993"/>
    <x v="145"/>
    <n v="469"/>
    <x v="28"/>
    <x v="58"/>
    <n v="3.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0"/>
    <x v="0"/>
    <n v="9594"/>
    <x v="1"/>
    <s v="71-80%"/>
    <x v="1"/>
    <n v="22.200000000000003"/>
  </r>
  <r>
    <x v="1008"/>
    <x v="994"/>
    <x v="171"/>
    <n v="1099"/>
    <x v="202"/>
    <x v="17"/>
    <n v="4.2"/>
    <n v="4244"/>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1"/>
    <x v="2"/>
    <n v="7617980"/>
    <x v="0"/>
    <s v="31-40%"/>
    <x v="0"/>
    <n v="17824.8"/>
  </r>
  <r>
    <x v="1009"/>
    <x v="995"/>
    <x v="144"/>
    <n v="9590"/>
    <x v="60"/>
    <x v="54"/>
    <n v="4.0999999999999996"/>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1"/>
    <x v="2"/>
    <n v="16270983"/>
    <x v="0"/>
    <s v="31-40%"/>
    <x v="0"/>
    <n v="4169.7"/>
  </r>
  <r>
    <x v="1010"/>
    <x v="996"/>
    <x v="174"/>
    <n v="999"/>
    <x v="93"/>
    <x v="9"/>
    <n v="4.0999999999999996"/>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1"/>
    <x v="2"/>
    <n v="19368510"/>
    <x v="0"/>
    <s v="31-40%"/>
    <x v="0"/>
    <n v="53295.899999999994"/>
  </r>
  <r>
    <x v="1011"/>
    <x v="997"/>
    <x v="154"/>
    <n v="1299"/>
    <x v="20"/>
    <x v="31"/>
    <n v="3.8"/>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1"/>
    <x v="2"/>
    <n v="621689"/>
    <x v="1"/>
    <s v="31-40%"/>
    <x v="1"/>
    <n v="1181.8"/>
  </r>
  <r>
    <x v="1012"/>
    <x v="998"/>
    <x v="175"/>
    <n v="292"/>
    <x v="6"/>
    <x v="19"/>
    <n v="4.0999999999999996"/>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1"/>
    <x v="0"/>
    <n v="2114762"/>
    <x v="0"/>
    <s v="41-50%"/>
    <x v="0"/>
    <n v="17375.8"/>
  </r>
  <r>
    <x v="1013"/>
    <x v="999"/>
    <x v="166"/>
    <n v="160"/>
    <x v="7"/>
    <x v="18"/>
    <n v="4.5999999999999996"/>
    <n v="2781"/>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1"/>
    <x v="1"/>
    <n v="831519"/>
    <x v="0"/>
    <s v="41-50%"/>
    <x v="0"/>
    <n v="12792.599999999999"/>
  </r>
  <r>
    <x v="1014"/>
    <x v="1000"/>
    <x v="176"/>
    <n v="600"/>
    <x v="92"/>
    <x v="26"/>
    <n v="4.0999999999999996"/>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1"/>
    <x v="2"/>
    <n v="6544200"/>
    <x v="0"/>
    <s v="0-10%"/>
    <x v="0"/>
    <n v="44718.7"/>
  </r>
  <r>
    <x v="1015"/>
    <x v="1001"/>
    <x v="177"/>
    <n v="1130"/>
    <x v="323"/>
    <x v="26"/>
    <n v="4.2"/>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1"/>
    <x v="2"/>
    <n v="14972500"/>
    <x v="0"/>
    <s v="0-10%"/>
    <x v="0"/>
    <n v="55650"/>
  </r>
  <r>
    <x v="1016"/>
    <x v="1002"/>
    <x v="151"/>
    <n v="3249"/>
    <x v="304"/>
    <x v="61"/>
    <n v="3.9"/>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1"/>
    <x v="2"/>
    <n v="271125650"/>
    <x v="1"/>
    <s v="41-50%"/>
    <x v="0"/>
    <n v="167973"/>
  </r>
  <r>
    <x v="1017"/>
    <x v="1003"/>
    <x v="151"/>
    <n v="3599"/>
    <x v="324"/>
    <x v="33"/>
    <n v="4.0999999999999996"/>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0"/>
    <x v="2"/>
    <n v="111833740"/>
    <x v="0"/>
    <s v="61-70%"/>
    <x v="0"/>
    <n v="48494.799999999996"/>
  </r>
  <r>
    <x v="1018"/>
    <x v="1004"/>
    <x v="162"/>
    <n v="368"/>
    <x v="3"/>
    <x v="41"/>
    <n v="4.0999999999999996"/>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1"/>
    <x v="0"/>
    <n v="866760"/>
    <x v="0"/>
    <s v="41-50%"/>
    <x v="0"/>
    <n v="5084"/>
  </r>
  <r>
    <x v="1019"/>
    <x v="1005"/>
    <x v="151"/>
    <n v="3199"/>
    <x v="95"/>
    <x v="63"/>
    <n v="4"/>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1"/>
    <x v="2"/>
    <n v="104324131"/>
    <x v="1"/>
    <s v="31-40%"/>
    <x v="0"/>
    <n v="83476"/>
  </r>
  <r>
    <x v="1020"/>
    <x v="1006"/>
    <x v="178"/>
    <n v="1599"/>
    <x v="200"/>
    <x v="32"/>
    <n v="3.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1"/>
    <x v="2"/>
    <n v="1278900"/>
    <x v="1"/>
    <s v="41-50%"/>
    <x v="1"/>
    <n v="1631.7"/>
  </r>
  <r>
    <x v="1021"/>
    <x v="1007"/>
    <x v="149"/>
    <n v="1999"/>
    <x v="79"/>
    <x v="52"/>
    <n v="4.099999999999999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1"/>
    <x v="2"/>
    <n v="2583966"/>
    <x v="0"/>
    <s v="11-20%"/>
    <x v="0"/>
    <n v="4239.3999999999996"/>
  </r>
  <r>
    <x v="1022"/>
    <x v="1008"/>
    <x v="150"/>
    <n v="616"/>
    <x v="207"/>
    <x v="61"/>
    <n v="4.0999999999999996"/>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1"/>
    <x v="2"/>
    <n v="44179940"/>
    <x v="0"/>
    <s v="41-50%"/>
    <x v="0"/>
    <n v="152216.59999999998"/>
  </r>
  <r>
    <x v="1023"/>
    <x v="1009"/>
    <x v="149"/>
    <n v="1499"/>
    <x v="34"/>
    <x v="56"/>
    <n v="4.0999999999999996"/>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1"/>
    <x v="2"/>
    <n v="13345500"/>
    <x v="0"/>
    <s v="21-30%"/>
    <x v="0"/>
    <n v="26055.499999999996"/>
  </r>
  <r>
    <x v="1024"/>
    <x v="1010"/>
    <x v="166"/>
    <n v="199"/>
    <x v="6"/>
    <x v="13"/>
    <n v="3.3"/>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0"/>
    <x v="1"/>
    <n v="5988"/>
    <x v="1"/>
    <s v="51-60%"/>
    <x v="1"/>
    <n v="39.599999999999994"/>
  </r>
  <r>
    <x v="1025"/>
    <x v="1011"/>
    <x v="156"/>
    <n v="610"/>
    <x v="325"/>
    <x v="55"/>
    <n v="4.0999999999999996"/>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1"/>
    <x v="2"/>
    <n v="10861125"/>
    <x v="0"/>
    <s v="21-30%"/>
    <x v="0"/>
    <n v="53976.499999999993"/>
  </r>
  <r>
    <x v="1026"/>
    <x v="1012"/>
    <x v="164"/>
    <n v="999"/>
    <x v="38"/>
    <x v="9"/>
    <n v="4.099999999999999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1"/>
    <x v="2"/>
    <n v="2467354"/>
    <x v="0"/>
    <s v="31-40%"/>
    <x v="0"/>
    <n v="6748.5999999999995"/>
  </r>
  <r>
    <x v="1027"/>
    <x v="1013"/>
    <x v="168"/>
    <n v="8999"/>
    <x v="326"/>
    <x v="79"/>
    <n v="4.4000000000000004"/>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1"/>
    <x v="2"/>
    <n v="179850030"/>
    <x v="0"/>
    <s v="0-10%"/>
    <x v="0"/>
    <n v="79173.600000000006"/>
  </r>
  <r>
    <x v="1028"/>
    <x v="1014"/>
    <x v="145"/>
    <n v="453"/>
    <x v="8"/>
    <x v="10"/>
    <n v="4.3"/>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0"/>
    <x v="0"/>
    <n v="609390"/>
    <x v="0"/>
    <s v="51-60%"/>
    <x v="1"/>
    <n v="2623"/>
  </r>
  <r>
    <x v="1029"/>
    <x v="1015"/>
    <x v="151"/>
    <n v="2464"/>
    <x v="327"/>
    <x v="53"/>
    <n v="4.0999999999999996"/>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0"/>
    <x v="2"/>
    <n v="53196000"/>
    <x v="0"/>
    <s v="51-60%"/>
    <x v="0"/>
    <n v="36350.6"/>
  </r>
  <r>
    <x v="1030"/>
    <x v="1016"/>
    <x v="178"/>
    <n v="2719"/>
    <x v="292"/>
    <x v="39"/>
    <n v="3.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1"/>
    <x v="2"/>
    <n v="52886670"/>
    <x v="1"/>
    <s v="31-40%"/>
    <x v="0"/>
    <n v="49602.200000000004"/>
  </r>
  <r>
    <x v="1031"/>
    <x v="1017"/>
    <x v="152"/>
    <n v="1439"/>
    <x v="20"/>
    <x v="28"/>
    <n v="4.8"/>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1"/>
    <x v="2"/>
    <n v="107552197"/>
    <x v="0"/>
    <s v="21-30%"/>
    <x v="0"/>
    <n v="258254.4"/>
  </r>
  <r>
    <x v="1032"/>
    <x v="1018"/>
    <x v="149"/>
    <n v="2799"/>
    <x v="163"/>
    <x v="52"/>
    <n v="4.5"/>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1"/>
    <x v="2"/>
    <n v="1910454"/>
    <x v="0"/>
    <s v="11-20%"/>
    <x v="1"/>
    <n v="2457"/>
  </r>
  <r>
    <x v="1033"/>
    <x v="1019"/>
    <x v="152"/>
    <n v="2088"/>
    <x v="328"/>
    <x v="33"/>
    <n v="4"/>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0"/>
    <x v="2"/>
    <n v="29370600"/>
    <x v="1"/>
    <s v="61-70%"/>
    <x v="0"/>
    <n v="21168"/>
  </r>
  <r>
    <x v="1034"/>
    <x v="1020"/>
    <x v="152"/>
    <n v="2399"/>
    <x v="329"/>
    <x v="61"/>
    <n v="4.0999999999999996"/>
    <n v="444"/>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1"/>
    <x v="2"/>
    <n v="2037960"/>
    <x v="0"/>
    <s v="41-50%"/>
    <x v="1"/>
    <n v="1820.3999999999999"/>
  </r>
  <r>
    <x v="1035"/>
    <x v="1021"/>
    <x v="146"/>
    <n v="308"/>
    <x v="6"/>
    <x v="16"/>
    <n v="3.9"/>
    <n v="4584"/>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1"/>
    <x v="0"/>
    <n v="2287416"/>
    <x v="1"/>
    <s v="31-40%"/>
    <x v="0"/>
    <n v="17877.599999999999"/>
  </r>
  <r>
    <x v="1036"/>
    <x v="1022"/>
    <x v="152"/>
    <n v="2599"/>
    <x v="330"/>
    <x v="19"/>
    <n v="4.0999999999999996"/>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1"/>
    <x v="2"/>
    <n v="65766800"/>
    <x v="0"/>
    <s v="41-50%"/>
    <x v="0"/>
    <n v="61282.7"/>
  </r>
  <r>
    <x v="1037"/>
    <x v="1023"/>
    <x v="150"/>
    <n v="479"/>
    <x v="5"/>
    <x v="50"/>
    <n v="4.2"/>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0"/>
    <x v="0"/>
    <n v="1559000"/>
    <x v="0"/>
    <s v="51-60%"/>
    <x v="0"/>
    <n v="6547.8"/>
  </r>
  <r>
    <x v="1038"/>
    <x v="1024"/>
    <x v="145"/>
    <n v="245"/>
    <x v="7"/>
    <x v="75"/>
    <n v="4.0999999999999996"/>
    <n v="16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1"/>
    <x v="0"/>
    <n v="496340"/>
    <x v="0"/>
    <s v="11-20%"/>
    <x v="0"/>
    <n v="6805.9999999999991"/>
  </r>
  <r>
    <x v="1039"/>
    <x v="1025"/>
    <x v="145"/>
    <n v="179"/>
    <x v="10"/>
    <x v="38"/>
    <n v="3.5"/>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0"/>
    <x v="1"/>
    <n v="105468"/>
    <x v="1"/>
    <s v="71-80%"/>
    <x v="1"/>
    <n v="462"/>
  </r>
  <r>
    <x v="1040"/>
    <x v="1026"/>
    <x v="167"/>
    <n v="3569"/>
    <x v="331"/>
    <x v="39"/>
    <n v="4.3"/>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1"/>
    <x v="2"/>
    <n v="148584510"/>
    <x v="0"/>
    <s v="31-40%"/>
    <x v="0"/>
    <n v="123104.7"/>
  </r>
  <r>
    <x v="1041"/>
    <x v="1027"/>
    <x v="142"/>
    <n v="699"/>
    <x v="278"/>
    <x v="61"/>
    <n v="3.9"/>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1"/>
    <x v="2"/>
    <n v="11359870"/>
    <x v="1"/>
    <s v="41-50%"/>
    <x v="0"/>
    <n v="32939.4"/>
  </r>
  <r>
    <x v="1042"/>
    <x v="1028"/>
    <x v="148"/>
    <n v="2089"/>
    <x v="241"/>
    <x v="61"/>
    <n v="4.2"/>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1"/>
    <x v="2"/>
    <n v="44796000"/>
    <x v="0"/>
    <s v="41-50%"/>
    <x v="0"/>
    <n v="47035.8"/>
  </r>
  <r>
    <x v="1043"/>
    <x v="1029"/>
    <x v="179"/>
    <n v="2339"/>
    <x v="241"/>
    <x v="21"/>
    <n v="3.8"/>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1"/>
    <x v="2"/>
    <n v="4472000"/>
    <x v="1"/>
    <s v="41-50%"/>
    <x v="0"/>
    <n v="4248.3999999999996"/>
  </r>
  <r>
    <x v="1044"/>
    <x v="1030"/>
    <x v="144"/>
    <n v="784"/>
    <x v="28"/>
    <x v="24"/>
    <n v="4.5"/>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0"/>
    <x v="2"/>
    <n v="17589"/>
    <x v="0"/>
    <s v="51-60%"/>
    <x v="1"/>
    <n v="49.5"/>
  </r>
  <r>
    <x v="1045"/>
    <x v="1031"/>
    <x v="180"/>
    <n v="5499"/>
    <x v="129"/>
    <x v="32"/>
    <n v="3.8"/>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1"/>
    <x v="2"/>
    <n v="43525647"/>
    <x v="1"/>
    <s v="41-50%"/>
    <x v="0"/>
    <n v="16541.399999999998"/>
  </r>
  <r>
    <x v="1046"/>
    <x v="1032"/>
    <x v="144"/>
    <n v="899"/>
    <x v="263"/>
    <x v="10"/>
    <n v="4.0999999999999996"/>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0"/>
    <x v="2"/>
    <n v="368150"/>
    <x v="0"/>
    <s v="51-60%"/>
    <x v="1"/>
    <n v="758.49999999999989"/>
  </r>
  <r>
    <x v="1047"/>
    <x v="1033"/>
    <x v="149"/>
    <n v="1695"/>
    <x v="274"/>
    <x v="26"/>
    <n v="4.2"/>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1"/>
    <x v="2"/>
    <n v="24221550"/>
    <x v="0"/>
    <s v="0-10%"/>
    <x v="0"/>
    <n v="60018"/>
  </r>
  <r>
    <x v="1048"/>
    <x v="1034"/>
    <x v="150"/>
    <n v="499"/>
    <x v="332"/>
    <x v="41"/>
    <n v="4.0999999999999996"/>
    <n v="3036"/>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1"/>
    <x v="0"/>
    <n v="2853840"/>
    <x v="0"/>
    <s v="41-50%"/>
    <x v="0"/>
    <n v="12447.599999999999"/>
  </r>
  <r>
    <x v="1049"/>
    <x v="1035"/>
    <x v="152"/>
    <n v="2699"/>
    <x v="233"/>
    <x v="1"/>
    <n v="4.2"/>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1"/>
    <x v="2"/>
    <n v="6091200"/>
    <x v="0"/>
    <s v="41-50%"/>
    <x v="0"/>
    <n v="5443.2"/>
  </r>
  <r>
    <x v="1050"/>
    <x v="1036"/>
    <x v="152"/>
    <n v="1448"/>
    <x v="43"/>
    <x v="50"/>
    <n v="4.5"/>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0"/>
    <x v="2"/>
    <n v="56981"/>
    <x v="0"/>
    <s v="51-60%"/>
    <x v="1"/>
    <n v="85.5"/>
  </r>
  <r>
    <x v="1051"/>
    <x v="1037"/>
    <x v="166"/>
    <n v="79"/>
    <x v="333"/>
    <x v="26"/>
    <n v="4"/>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1"/>
    <x v="1"/>
    <n v="7663"/>
    <x v="1"/>
    <s v="0-10%"/>
    <x v="1"/>
    <n v="388"/>
  </r>
  <r>
    <x v="1052"/>
    <x v="1038"/>
    <x v="155"/>
    <n v="6990"/>
    <x v="334"/>
    <x v="24"/>
    <n v="4.4000000000000004"/>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0"/>
    <x v="2"/>
    <n v="25307590"/>
    <x v="0"/>
    <s v="51-60%"/>
    <x v="0"/>
    <n v="7792.4000000000005"/>
  </r>
  <r>
    <x v="1053"/>
    <x v="1039"/>
    <x v="148"/>
    <n v="2698"/>
    <x v="292"/>
    <x v="44"/>
    <n v="4"/>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1"/>
    <x v="2"/>
    <n v="59309130"/>
    <x v="1"/>
    <s v="31-40%"/>
    <x v="0"/>
    <n v="60136"/>
  </r>
  <r>
    <x v="1054"/>
    <x v="1040"/>
    <x v="180"/>
    <n v="3199"/>
    <x v="143"/>
    <x v="41"/>
    <n v="4"/>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1"/>
    <x v="2"/>
    <n v="19448758"/>
    <x v="1"/>
    <s v="41-50%"/>
    <x v="0"/>
    <n v="12968"/>
  </r>
  <r>
    <x v="1055"/>
    <x v="1041"/>
    <x v="154"/>
    <n v="1199"/>
    <x v="335"/>
    <x v="17"/>
    <n v="3.9"/>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1"/>
    <x v="2"/>
    <n v="5522400"/>
    <x v="1"/>
    <s v="31-40%"/>
    <x v="0"/>
    <n v="11044.8"/>
  </r>
  <r>
    <x v="1056"/>
    <x v="1042"/>
    <x v="164"/>
    <n v="1414"/>
    <x v="230"/>
    <x v="76"/>
    <n v="4"/>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1"/>
    <x v="2"/>
    <n v="4192902"/>
    <x v="1"/>
    <s v="41-50%"/>
    <x v="0"/>
    <n v="5992"/>
  </r>
  <r>
    <x v="1057"/>
    <x v="1043"/>
    <x v="142"/>
    <n v="999"/>
    <x v="335"/>
    <x v="76"/>
    <n v="3.8"/>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1"/>
    <x v="2"/>
    <n v="594750"/>
    <x v="1"/>
    <s v="41-50%"/>
    <x v="1"/>
    <n v="1159"/>
  </r>
  <r>
    <x v="1058"/>
    <x v="1044"/>
    <x v="168"/>
    <n v="5999"/>
    <x v="129"/>
    <x v="54"/>
    <n v="4.2"/>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1"/>
    <x v="2"/>
    <n v="11908809"/>
    <x v="0"/>
    <s v="31-40%"/>
    <x v="0"/>
    <n v="5002.2"/>
  </r>
  <r>
    <x v="1059"/>
    <x v="1045"/>
    <x v="181"/>
    <n v="9970"/>
    <x v="35"/>
    <x v="7"/>
    <n v="4.3"/>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1"/>
    <x v="2"/>
    <n v="52632951"/>
    <x v="0"/>
    <s v="21-30%"/>
    <x v="0"/>
    <n v="17410.7"/>
  </r>
  <r>
    <x v="1060"/>
    <x v="1046"/>
    <x v="182"/>
    <n v="698"/>
    <x v="3"/>
    <x v="26"/>
    <n v="4.2"/>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1"/>
    <x v="2"/>
    <n v="2208840"/>
    <x v="0"/>
    <s v="0-10%"/>
    <x v="0"/>
    <n v="13272"/>
  </r>
  <r>
    <x v="1061"/>
    <x v="1047"/>
    <x v="167"/>
    <n v="2199"/>
    <x v="336"/>
    <x v="39"/>
    <n v="4.3"/>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1"/>
    <x v="2"/>
    <n v="30783500"/>
    <x v="0"/>
    <s v="31-40%"/>
    <x v="0"/>
    <n v="41495"/>
  </r>
  <r>
    <x v="1062"/>
    <x v="1048"/>
    <x v="183"/>
    <n v="320"/>
    <x v="10"/>
    <x v="13"/>
    <n v="4.2"/>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0"/>
    <x v="0"/>
    <n v="3072954"/>
    <x v="0"/>
    <s v="51-60%"/>
    <x v="0"/>
    <n v="16153.2"/>
  </r>
  <r>
    <x v="1063"/>
    <x v="1049"/>
    <x v="145"/>
    <n v="298"/>
    <x v="6"/>
    <x v="54"/>
    <n v="4.400000000000000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1"/>
    <x v="0"/>
    <n v="144710"/>
    <x v="0"/>
    <s v="31-40%"/>
    <x v="1"/>
    <n v="1276"/>
  </r>
  <r>
    <x v="1064"/>
    <x v="1050"/>
    <x v="160"/>
    <n v="1199"/>
    <x v="38"/>
    <x v="52"/>
    <n v="3.8"/>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1"/>
    <x v="2"/>
    <n v="3306794"/>
    <x v="1"/>
    <s v="11-20%"/>
    <x v="0"/>
    <n v="8382.7999999999993"/>
  </r>
  <r>
    <x v="1065"/>
    <x v="1051"/>
    <x v="167"/>
    <n v="1399"/>
    <x v="337"/>
    <x v="41"/>
    <n v="4.0999999999999996"/>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1"/>
    <x v="2"/>
    <n v="24868340"/>
    <x v="0"/>
    <s v="41-50%"/>
    <x v="0"/>
    <n v="38330.899999999994"/>
  </r>
  <r>
    <x v="1066"/>
    <x v="1052"/>
    <x v="146"/>
    <n v="599"/>
    <x v="230"/>
    <x v="72"/>
    <n v="3.9"/>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0"/>
    <x v="2"/>
    <n v="1617822"/>
    <x v="1"/>
    <s v="71-80%"/>
    <x v="1"/>
    <n v="2254.1999999999998"/>
  </r>
  <r>
    <x v="1067"/>
    <x v="1053"/>
    <x v="171"/>
    <n v="1499"/>
    <x v="38"/>
    <x v="26"/>
    <n v="4.3"/>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1"/>
    <x v="2"/>
    <n v="13987169"/>
    <x v="0"/>
    <s v="0-10%"/>
    <x v="0"/>
    <n v="40123.299999999996"/>
  </r>
  <r>
    <x v="1068"/>
    <x v="1054"/>
    <x v="181"/>
    <n v="14400"/>
    <x v="338"/>
    <x v="60"/>
    <n v="4.4000000000000004"/>
    <n v="383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0"/>
    <x v="2"/>
    <n v="229836300"/>
    <x v="0"/>
    <s v="71-80%"/>
    <x v="0"/>
    <n v="16882.800000000003"/>
  </r>
  <r>
    <x v="1069"/>
    <x v="1055"/>
    <x v="182"/>
    <n v="1699"/>
    <x v="24"/>
    <x v="68"/>
    <n v="3.6"/>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1"/>
    <x v="2"/>
    <n v="21766400"/>
    <x v="1"/>
    <s v="11-20%"/>
    <x v="0"/>
    <n v="41241.599999999999"/>
  </r>
  <r>
    <x v="1070"/>
    <x v="1056"/>
    <x v="143"/>
    <n v="649"/>
    <x v="8"/>
    <x v="31"/>
    <n v="3.8"/>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1"/>
    <x v="2"/>
    <n v="48951"/>
    <x v="1"/>
    <s v="31-40%"/>
    <x v="1"/>
    <n v="186.2"/>
  </r>
  <r>
    <x v="1071"/>
    <x v="1057"/>
    <x v="151"/>
    <n v="3249"/>
    <x v="339"/>
    <x v="76"/>
    <n v="4"/>
    <n v="4978"/>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1"/>
    <x v="2"/>
    <n v="31734750"/>
    <x v="1"/>
    <s v="41-50%"/>
    <x v="0"/>
    <n v="19912"/>
  </r>
  <r>
    <x v="1072"/>
    <x v="1058"/>
    <x v="158"/>
    <n v="199"/>
    <x v="6"/>
    <x v="13"/>
    <n v="4.0999999999999996"/>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0"/>
    <x v="1"/>
    <n v="996004"/>
    <x v="0"/>
    <s v="51-60%"/>
    <x v="0"/>
    <n v="8183.5999999999995"/>
  </r>
  <r>
    <x v="1073"/>
    <x v="1059"/>
    <x v="162"/>
    <n v="1099"/>
    <x v="2"/>
    <x v="21"/>
    <n v="4.3"/>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1"/>
    <x v="2"/>
    <n v="3439089"/>
    <x v="0"/>
    <s v="41-50%"/>
    <x v="0"/>
    <n v="7787.2999999999993"/>
  </r>
  <r>
    <x v="1074"/>
    <x v="1060"/>
    <x v="142"/>
    <n v="664"/>
    <x v="93"/>
    <x v="10"/>
    <n v="4"/>
    <n v="2198"/>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0"/>
    <x v="2"/>
    <n v="3275020"/>
    <x v="1"/>
    <s v="51-60%"/>
    <x v="0"/>
    <n v="8792"/>
  </r>
  <r>
    <x v="1075"/>
    <x v="1061"/>
    <x v="163"/>
    <n v="260"/>
    <x v="340"/>
    <x v="55"/>
    <n v="3.9"/>
    <n v="13127"/>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1"/>
    <x v="0"/>
    <n v="4594450"/>
    <x v="1"/>
    <s v="21-30%"/>
    <x v="0"/>
    <n v="51195.299999999996"/>
  </r>
  <r>
    <x v="1076"/>
    <x v="1062"/>
    <x v="155"/>
    <n v="6499"/>
    <x v="341"/>
    <x v="66"/>
    <n v="4.4000000000000004"/>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1"/>
    <x v="2"/>
    <n v="49852500"/>
    <x v="0"/>
    <s v="21-30%"/>
    <x v="0"/>
    <n v="25806.000000000004"/>
  </r>
  <r>
    <x v="1077"/>
    <x v="1063"/>
    <x v="184"/>
    <n v="1484"/>
    <x v="79"/>
    <x v="19"/>
    <n v="3.7"/>
    <n v="1067"/>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1"/>
    <x v="2"/>
    <n v="2666433"/>
    <x v="1"/>
    <s v="41-50%"/>
    <x v="0"/>
    <n v="3947.9"/>
  </r>
  <r>
    <x v="1078"/>
    <x v="1064"/>
    <x v="159"/>
    <n v="999"/>
    <x v="342"/>
    <x v="63"/>
    <n v="3.6"/>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1"/>
    <x v="2"/>
    <n v="7614360"/>
    <x v="1"/>
    <s v="31-40%"/>
    <x v="0"/>
    <n v="17571.600000000002"/>
  </r>
  <r>
    <x v="1079"/>
    <x v="1065"/>
    <x v="160"/>
    <n v="3299"/>
    <x v="343"/>
    <x v="76"/>
    <n v="3.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1"/>
    <x v="2"/>
    <n v="72910500"/>
    <x v="1"/>
    <s v="41-50%"/>
    <x v="0"/>
    <n v="41502.9"/>
  </r>
  <r>
    <x v="1080"/>
    <x v="1066"/>
    <x v="149"/>
    <n v="259"/>
    <x v="8"/>
    <x v="82"/>
    <n v="4"/>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0"/>
    <x v="0"/>
    <n v="42957"/>
    <x v="1"/>
    <s v="71-80%"/>
    <x v="1"/>
    <n v="172"/>
  </r>
  <r>
    <x v="1081"/>
    <x v="1067"/>
    <x v="151"/>
    <n v="3249"/>
    <x v="344"/>
    <x v="30"/>
    <n v="4.2"/>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0"/>
    <x v="2"/>
    <n v="36355880"/>
    <x v="0"/>
    <s v="51-60%"/>
    <x v="0"/>
    <n v="19588.8"/>
  </r>
  <r>
    <x v="1082"/>
    <x v="1068"/>
    <x v="159"/>
    <n v="4280"/>
    <x v="345"/>
    <x v="56"/>
    <n v="3.8"/>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1"/>
    <x v="2"/>
    <n v="12661440"/>
    <x v="1"/>
    <s v="21-30%"/>
    <x v="0"/>
    <n v="8025.5999999999995"/>
  </r>
  <r>
    <x v="1083"/>
    <x v="1069"/>
    <x v="185"/>
    <n v="189"/>
    <x v="7"/>
    <x v="42"/>
    <n v="4.2"/>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1"/>
    <x v="1"/>
    <n v="818363"/>
    <x v="0"/>
    <s v="31-40%"/>
    <x v="0"/>
    <n v="11495.4"/>
  </r>
  <r>
    <x v="1084"/>
    <x v="1070"/>
    <x v="167"/>
    <n v="1449"/>
    <x v="346"/>
    <x v="16"/>
    <n v="3.9"/>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1"/>
    <x v="2"/>
    <n v="21185631"/>
    <x v="1"/>
    <s v="31-40%"/>
    <x v="0"/>
    <n v="35174.1"/>
  </r>
  <r>
    <x v="1085"/>
    <x v="1071"/>
    <x v="158"/>
    <n v="199"/>
    <x v="6"/>
    <x v="13"/>
    <n v="4"/>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0"/>
    <x v="1"/>
    <n v="5106766"/>
    <x v="1"/>
    <s v="51-60%"/>
    <x v="0"/>
    <n v="40936"/>
  </r>
  <r>
    <x v="1086"/>
    <x v="1072"/>
    <x v="186"/>
    <n v="474"/>
    <x v="49"/>
    <x v="0"/>
    <n v="4.0999999999999996"/>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0"/>
    <x v="0"/>
    <n v="714450"/>
    <x v="0"/>
    <s v="61-70%"/>
    <x v="1"/>
    <n v="2255"/>
  </r>
  <r>
    <x v="1087"/>
    <x v="1073"/>
    <x v="149"/>
    <n v="279"/>
    <x v="6"/>
    <x v="15"/>
    <n v="4.8"/>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1"/>
    <x v="0"/>
    <n v="13972"/>
    <x v="0"/>
    <s v="41-50%"/>
    <x v="1"/>
    <n v="134.4"/>
  </r>
  <r>
    <x v="1088"/>
    <x v="1074"/>
    <x v="167"/>
    <n v="1999"/>
    <x v="347"/>
    <x v="30"/>
    <n v="4.2"/>
    <n v="1353"/>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0"/>
    <x v="2"/>
    <n v="6460575"/>
    <x v="0"/>
    <s v="51-60%"/>
    <x v="0"/>
    <n v="5682.6"/>
  </r>
  <r>
    <x v="1089"/>
    <x v="1075"/>
    <x v="145"/>
    <n v="799"/>
    <x v="348"/>
    <x v="31"/>
    <n v="4.0999999999999996"/>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1"/>
    <x v="2"/>
    <n v="2629740"/>
    <x v="0"/>
    <s v="31-40%"/>
    <x v="0"/>
    <n v="8765.7999999999993"/>
  </r>
  <r>
    <x v="1090"/>
    <x v="1076"/>
    <x v="164"/>
    <n v="949"/>
    <x v="20"/>
    <x v="3"/>
    <n v="4"/>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0"/>
    <x v="2"/>
    <n v="3356321"/>
    <x v="1"/>
    <s v="51-60%"/>
    <x v="0"/>
    <n v="6716"/>
  </r>
  <r>
    <x v="1091"/>
    <x v="1077"/>
    <x v="187"/>
    <n v="3657.66"/>
    <x v="349"/>
    <x v="56"/>
    <n v="3.9"/>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1"/>
    <x v="2"/>
    <n v="66187572"/>
    <x v="1"/>
    <s v="21-30%"/>
    <x v="0"/>
    <n v="50064.299999999996"/>
  </r>
  <r>
    <x v="1092"/>
    <x v="1078"/>
    <x v="188"/>
    <n v="1699"/>
    <x v="20"/>
    <x v="59"/>
    <n v="4.0999999999999996"/>
    <n v="8873"/>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1"/>
    <x v="2"/>
    <n v="17737127"/>
    <x v="0"/>
    <s v="11-20%"/>
    <x v="0"/>
    <n v="36379.299999999996"/>
  </r>
  <r>
    <x v="1093"/>
    <x v="1079"/>
    <x v="159"/>
    <n v="1849"/>
    <x v="318"/>
    <x v="89"/>
    <n v="4.3"/>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1"/>
    <x v="2"/>
    <n v="16091695"/>
    <x v="0"/>
    <s v="11-20%"/>
    <x v="0"/>
    <n v="33028.299999999996"/>
  </r>
  <r>
    <x v="1094"/>
    <x v="1080"/>
    <x v="144"/>
    <n v="12499"/>
    <x v="350"/>
    <x v="42"/>
    <n v="4.0999999999999996"/>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1"/>
    <x v="2"/>
    <n v="6383650"/>
    <x v="0"/>
    <s v="31-40%"/>
    <x v="1"/>
    <n v="1320.1999999999998"/>
  </r>
  <r>
    <x v="1095"/>
    <x v="1081"/>
    <x v="150"/>
    <n v="1099"/>
    <x v="351"/>
    <x v="1"/>
    <n v="4.2"/>
    <n v="9772"/>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1"/>
    <x v="2"/>
    <n v="18762240"/>
    <x v="0"/>
    <s v="41-50%"/>
    <x v="0"/>
    <n v="41042.400000000001"/>
  </r>
  <r>
    <x v="1096"/>
    <x v="1082"/>
    <x v="182"/>
    <n v="8199"/>
    <x v="352"/>
    <x v="76"/>
    <n v="3.9"/>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1"/>
    <x v="2"/>
    <n v="295952000"/>
    <x v="1"/>
    <s v="41-50%"/>
    <x v="0"/>
    <n v="72138.3"/>
  </r>
  <r>
    <x v="1097"/>
    <x v="1083"/>
    <x v="160"/>
    <n v="499"/>
    <x v="32"/>
    <x v="36"/>
    <n v="3.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0"/>
    <x v="0"/>
    <n v="116547"/>
    <x v="1"/>
    <s v="71-80%"/>
    <x v="1"/>
    <n v="196.10000000000002"/>
  </r>
  <r>
    <x v="1098"/>
    <x v="1084"/>
    <x v="161"/>
    <n v="6999"/>
    <x v="124"/>
    <x v="3"/>
    <n v="4.0999999999999996"/>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0"/>
    <x v="2"/>
    <n v="25918272"/>
    <x v="0"/>
    <s v="51-60%"/>
    <x v="0"/>
    <n v="7084.7999999999993"/>
  </r>
  <r>
    <x v="1099"/>
    <x v="1085"/>
    <x v="166"/>
    <n v="1595"/>
    <x v="15"/>
    <x v="68"/>
    <n v="4"/>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1"/>
    <x v="2"/>
    <n v="5175723"/>
    <x v="1"/>
    <s v="11-20%"/>
    <x v="0"/>
    <n v="11508"/>
  </r>
  <r>
    <x v="1100"/>
    <x v="1086"/>
    <x v="150"/>
    <n v="1049"/>
    <x v="335"/>
    <x v="18"/>
    <n v="3.8"/>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1"/>
    <x v="2"/>
    <n v="487500"/>
    <x v="1"/>
    <s v="41-50%"/>
    <x v="1"/>
    <n v="950"/>
  </r>
  <r>
    <x v="1101"/>
    <x v="1087"/>
    <x v="154"/>
    <n v="1182"/>
    <x v="281"/>
    <x v="4"/>
    <n v="4.2"/>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0"/>
    <x v="2"/>
    <n v="15508110"/>
    <x v="0"/>
    <s v="61-70%"/>
    <x v="0"/>
    <n v="21747.600000000002"/>
  </r>
  <r>
    <x v="1102"/>
    <x v="1088"/>
    <x v="145"/>
    <n v="499"/>
    <x v="8"/>
    <x v="8"/>
    <n v="4.5999999999999996"/>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0"/>
    <x v="0"/>
    <n v="78921"/>
    <x v="0"/>
    <s v="41-50%"/>
    <x v="1"/>
    <n v="363.4"/>
  </r>
  <r>
    <x v="1103"/>
    <x v="1089"/>
    <x v="181"/>
    <n v="8799"/>
    <x v="353"/>
    <x v="35"/>
    <n v="4.0999999999999996"/>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1"/>
    <x v="2"/>
    <n v="49863215"/>
    <x v="0"/>
    <s v="21-30%"/>
    <x v="0"/>
    <n v="17043.699999999997"/>
  </r>
  <r>
    <x v="1104"/>
    <x v="1090"/>
    <x v="143"/>
    <n v="1529"/>
    <x v="43"/>
    <x v="76"/>
    <n v="3.3"/>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1"/>
    <x v="2"/>
    <n v="86971"/>
    <x v="1"/>
    <s v="41-50%"/>
    <x v="1"/>
    <n v="95.699999999999989"/>
  </r>
  <r>
    <x v="1105"/>
    <x v="1091"/>
    <x v="150"/>
    <n v="1199"/>
    <x v="354"/>
    <x v="56"/>
    <n v="4.2"/>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1"/>
    <x v="2"/>
    <n v="7740200"/>
    <x v="0"/>
    <s v="21-30%"/>
    <x v="0"/>
    <n v="19236"/>
  </r>
  <r>
    <x v="1106"/>
    <x v="1092"/>
    <x v="162"/>
    <n v="1052"/>
    <x v="355"/>
    <x v="19"/>
    <n v="4.3"/>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1"/>
    <x v="2"/>
    <n v="2513160"/>
    <x v="0"/>
    <s v="41-50%"/>
    <x v="0"/>
    <n v="6037.2"/>
  </r>
  <r>
    <x v="1107"/>
    <x v="1093"/>
    <x v="189"/>
    <n v="6499"/>
    <x v="356"/>
    <x v="28"/>
    <n v="4.3"/>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1"/>
    <x v="2"/>
    <n v="25275950"/>
    <x v="0"/>
    <s v="21-30%"/>
    <x v="0"/>
    <n v="12083"/>
  </r>
  <r>
    <x v="1108"/>
    <x v="1094"/>
    <x v="165"/>
    <n v="239"/>
    <x v="357"/>
    <x v="26"/>
    <n v="4.3"/>
    <n v="7"/>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1"/>
    <x v="0"/>
    <n v="1673"/>
    <x v="0"/>
    <s v="0-10%"/>
    <x v="1"/>
    <n v="30.099999999999998"/>
  </r>
  <r>
    <x v="1109"/>
    <x v="1095"/>
    <x v="149"/>
    <n v="699"/>
    <x v="28"/>
    <x v="37"/>
    <n v="4.7"/>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0"/>
    <x v="2"/>
    <n v="2764671"/>
    <x v="0"/>
    <s v="51-60%"/>
    <x v="0"/>
    <n v="8126.3"/>
  </r>
  <r>
    <x v="1110"/>
    <x v="1096"/>
    <x v="190"/>
    <n v="2599"/>
    <x v="358"/>
    <x v="17"/>
    <n v="4.4000000000000004"/>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1"/>
    <x v="2"/>
    <n v="9077640"/>
    <x v="0"/>
    <s v="31-40%"/>
    <x v="0"/>
    <n v="9310.4000000000015"/>
  </r>
  <r>
    <x v="1111"/>
    <x v="1097"/>
    <x v="161"/>
    <n v="1547"/>
    <x v="232"/>
    <x v="18"/>
    <n v="3.9"/>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1"/>
    <x v="2"/>
    <n v="1338070"/>
    <x v="1"/>
    <s v="41-50%"/>
    <x v="1"/>
    <n v="1805.7"/>
  </r>
  <r>
    <x v="1112"/>
    <x v="1098"/>
    <x v="149"/>
    <n v="499"/>
    <x v="49"/>
    <x v="33"/>
    <n v="4.7"/>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0"/>
    <x v="0"/>
    <n v="70146"/>
    <x v="0"/>
    <s v="61-70%"/>
    <x v="1"/>
    <n v="253.8"/>
  </r>
  <r>
    <x v="1113"/>
    <x v="1099"/>
    <x v="156"/>
    <n v="510"/>
    <x v="359"/>
    <x v="52"/>
    <n v="4.0999999999999996"/>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1"/>
    <x v="2"/>
    <n v="4626560"/>
    <x v="0"/>
    <s v="11-20%"/>
    <x v="0"/>
    <n v="29638.899999999998"/>
  </r>
  <r>
    <x v="1114"/>
    <x v="1100"/>
    <x v="152"/>
    <n v="1899"/>
    <x v="360"/>
    <x v="8"/>
    <n v="3.8"/>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0"/>
    <x v="2"/>
    <n v="14561180"/>
    <x v="1"/>
    <s v="41-50%"/>
    <x v="0"/>
    <n v="14599.599999999999"/>
  </r>
  <r>
    <x v="1115"/>
    <x v="1101"/>
    <x v="152"/>
    <n v="2599"/>
    <x v="361"/>
    <x v="1"/>
    <n v="4.4000000000000004"/>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1"/>
    <x v="2"/>
    <n v="2945760"/>
    <x v="0"/>
    <s v="41-50%"/>
    <x v="1"/>
    <n v="2842.4"/>
  </r>
  <r>
    <x v="1116"/>
    <x v="1102"/>
    <x v="162"/>
    <n v="1199"/>
    <x v="123"/>
    <x v="46"/>
    <n v="4.3"/>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0"/>
    <x v="2"/>
    <n v="6307000"/>
    <x v="0"/>
    <s v="61-70%"/>
    <x v="0"/>
    <n v="7748.5999999999995"/>
  </r>
  <r>
    <x v="1117"/>
    <x v="1103"/>
    <x v="152"/>
    <n v="999"/>
    <x v="362"/>
    <x v="33"/>
    <n v="3.4"/>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0"/>
    <x v="2"/>
    <n v="655200"/>
    <x v="1"/>
    <s v="61-70%"/>
    <x v="1"/>
    <n v="856.8"/>
  </r>
  <r>
    <x v="1118"/>
    <x v="1104"/>
    <x v="148"/>
    <n v="1999"/>
    <x v="363"/>
    <x v="17"/>
    <n v="4.2"/>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1"/>
    <x v="2"/>
    <n v="2574000"/>
    <x v="0"/>
    <s v="31-40%"/>
    <x v="1"/>
    <n v="3276"/>
  </r>
  <r>
    <x v="1119"/>
    <x v="1105"/>
    <x v="149"/>
    <n v="210"/>
    <x v="3"/>
    <x v="20"/>
    <n v="3.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0"/>
    <x v="0"/>
    <n v="51726"/>
    <x v="1"/>
    <s v="61-70%"/>
    <x v="1"/>
    <n v="273.8"/>
  </r>
  <r>
    <x v="1120"/>
    <x v="1106"/>
    <x v="181"/>
    <n v="14499"/>
    <x v="364"/>
    <x v="16"/>
    <n v="4.3"/>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1"/>
    <x v="2"/>
    <n v="47730534"/>
    <x v="0"/>
    <s v="31-40%"/>
    <x v="0"/>
    <n v="8711.7999999999993"/>
  </r>
  <r>
    <x v="1121"/>
    <x v="1107"/>
    <x v="158"/>
    <n v="950"/>
    <x v="28"/>
    <x v="19"/>
    <n v="4.3"/>
    <n v="5911"/>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1"/>
    <x v="2"/>
    <n v="9451689"/>
    <x v="0"/>
    <s v="41-50%"/>
    <x v="0"/>
    <n v="25417.3"/>
  </r>
  <r>
    <x v="1122"/>
    <x v="1108"/>
    <x v="157"/>
    <n v="7199"/>
    <x v="326"/>
    <x v="28"/>
    <n v="4.4000000000000004"/>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1"/>
    <x v="2"/>
    <n v="19630180"/>
    <x v="0"/>
    <s v="21-30%"/>
    <x v="0"/>
    <n v="8641.6"/>
  </r>
  <r>
    <x v="1123"/>
    <x v="1109"/>
    <x v="143"/>
    <n v="2439"/>
    <x v="365"/>
    <x v="83"/>
    <n v="4.0999999999999996"/>
    <n v="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1"/>
    <x v="2"/>
    <n v="63625"/>
    <x v="0"/>
    <s v="0-10%"/>
    <x v="1"/>
    <n v="102.49999999999999"/>
  </r>
  <r>
    <x v="1124"/>
    <x v="1110"/>
    <x v="159"/>
    <n v="7799"/>
    <x v="356"/>
    <x v="14"/>
    <n v="4"/>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1"/>
    <x v="2"/>
    <n v="28424200"/>
    <x v="1"/>
    <s v="11-20%"/>
    <x v="0"/>
    <n v="12640"/>
  </r>
  <r>
    <x v="1125"/>
    <x v="1111"/>
    <x v="164"/>
    <n v="1599"/>
    <x v="20"/>
    <x v="52"/>
    <n v="4.4000000000000004"/>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1"/>
    <x v="2"/>
    <n v="3114442"/>
    <x v="0"/>
    <s v="11-20%"/>
    <x v="0"/>
    <n v="6855.2000000000007"/>
  </r>
  <r>
    <x v="1126"/>
    <x v="1112"/>
    <x v="151"/>
    <n v="2899"/>
    <x v="366"/>
    <x v="41"/>
    <n v="3.8"/>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1"/>
    <x v="2"/>
    <n v="49269000"/>
    <x v="1"/>
    <s v="41-50%"/>
    <x v="0"/>
    <n v="34040.400000000001"/>
  </r>
  <r>
    <x v="1127"/>
    <x v="1113"/>
    <x v="184"/>
    <n v="9799"/>
    <x v="367"/>
    <x v="71"/>
    <n v="4.3"/>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1"/>
    <x v="2"/>
    <n v="160999650"/>
    <x v="0"/>
    <s v="11-20%"/>
    <x v="0"/>
    <n v="56979.299999999996"/>
  </r>
  <r>
    <x v="1128"/>
    <x v="1114"/>
    <x v="159"/>
    <n v="3299"/>
    <x v="368"/>
    <x v="67"/>
    <n v="3.8"/>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1"/>
    <x v="2"/>
    <n v="6958035"/>
    <x v="1"/>
    <s v="31-40%"/>
    <x v="0"/>
    <n v="5293.4"/>
  </r>
  <r>
    <x v="1129"/>
    <x v="1115"/>
    <x v="149"/>
    <n v="669"/>
    <x v="38"/>
    <x v="10"/>
    <n v="2.2999999999999998"/>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0"/>
    <x v="2"/>
    <n v="19487"/>
    <x v="2"/>
    <s v="51-60%"/>
    <x v="1"/>
    <n v="29.9"/>
  </r>
  <r>
    <x v="1130"/>
    <x v="1116"/>
    <x v="160"/>
    <n v="5890"/>
    <x v="369"/>
    <x v="47"/>
    <n v="4.5"/>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1"/>
    <x v="2"/>
    <n v="54350946"/>
    <x v="0"/>
    <s v="21-30%"/>
    <x v="0"/>
    <n v="32584.5"/>
  </r>
  <r>
    <x v="1131"/>
    <x v="1117"/>
    <x v="182"/>
    <n v="9199"/>
    <x v="370"/>
    <x v="76"/>
    <n v="4"/>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1"/>
    <x v="2"/>
    <n v="288360000"/>
    <x v="1"/>
    <s v="41-50%"/>
    <x v="0"/>
    <n v="64080"/>
  </r>
  <r>
    <x v="1132"/>
    <x v="1118"/>
    <x v="158"/>
    <n v="351"/>
    <x v="0"/>
    <x v="45"/>
    <n v="3.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0"/>
    <x v="0"/>
    <n v="1615530"/>
    <x v="1"/>
    <s v="61-70%"/>
    <x v="0"/>
    <n v="5439"/>
  </r>
  <r>
    <x v="1133"/>
    <x v="1119"/>
    <x v="191"/>
    <n v="899"/>
    <x v="24"/>
    <x v="3"/>
    <n v="4"/>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0"/>
    <x v="2"/>
    <n v="6959700"/>
    <x v="1"/>
    <s v="51-60%"/>
    <x v="0"/>
    <n v="14652"/>
  </r>
  <r>
    <x v="1134"/>
    <x v="1120"/>
    <x v="154"/>
    <n v="1349"/>
    <x v="371"/>
    <x v="35"/>
    <n v="4.4000000000000004"/>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1"/>
    <x v="2"/>
    <n v="1180300"/>
    <x v="0"/>
    <s v="21-30%"/>
    <x v="1"/>
    <n v="2807.2000000000003"/>
  </r>
  <r>
    <x v="1135"/>
    <x v="1121"/>
    <x v="180"/>
    <n v="6236"/>
    <x v="129"/>
    <x v="16"/>
    <n v="4.0999999999999996"/>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1"/>
    <x v="2"/>
    <n v="35516448"/>
    <x v="0"/>
    <s v="31-40%"/>
    <x v="0"/>
    <n v="14563.199999999999"/>
  </r>
  <r>
    <x v="1136"/>
    <x v="1122"/>
    <x v="149"/>
    <n v="2742"/>
    <x v="372"/>
    <x v="39"/>
    <n v="4.4000000000000004"/>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1"/>
    <x v="2"/>
    <n v="44536260"/>
    <x v="0"/>
    <s v="31-40%"/>
    <x v="0"/>
    <n v="49051.200000000004"/>
  </r>
  <r>
    <x v="1137"/>
    <x v="1123"/>
    <x v="184"/>
    <n v="721"/>
    <x v="38"/>
    <x v="50"/>
    <n v="3.1"/>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0"/>
    <x v="2"/>
    <n v="3671051"/>
    <x v="1"/>
    <s v="51-60%"/>
    <x v="0"/>
    <n v="7591.9000000000005"/>
  </r>
  <r>
    <x v="1138"/>
    <x v="1124"/>
    <x v="159"/>
    <n v="2903"/>
    <x v="220"/>
    <x v="89"/>
    <n v="4.3"/>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1"/>
    <x v="2"/>
    <n v="7575205"/>
    <x v="0"/>
    <s v="11-20%"/>
    <x v="0"/>
    <n v="9885.6999999999989"/>
  </r>
  <r>
    <x v="1139"/>
    <x v="1125"/>
    <x v="164"/>
    <n v="1656"/>
    <x v="373"/>
    <x v="17"/>
    <n v="4.4000000000000004"/>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1"/>
    <x v="2"/>
    <n v="16242765"/>
    <x v="0"/>
    <s v="31-40%"/>
    <x v="0"/>
    <n v="26518.800000000003"/>
  </r>
  <r>
    <x v="1140"/>
    <x v="1126"/>
    <x v="162"/>
    <n v="1399"/>
    <x v="374"/>
    <x v="17"/>
    <n v="4.4000000000000004"/>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1"/>
    <x v="2"/>
    <n v="1055690"/>
    <x v="0"/>
    <s v="31-40%"/>
    <x v="1"/>
    <n v="2028.4"/>
  </r>
  <r>
    <x v="1141"/>
    <x v="1127"/>
    <x v="163"/>
    <n v="2079"/>
    <x v="375"/>
    <x v="9"/>
    <n v="4.0999999999999996"/>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1"/>
    <x v="2"/>
    <n v="873918"/>
    <x v="0"/>
    <s v="31-40%"/>
    <x v="1"/>
    <n v="1156.1999999999998"/>
  </r>
  <r>
    <x v="1142"/>
    <x v="1128"/>
    <x v="156"/>
    <n v="999"/>
    <x v="376"/>
    <x v="70"/>
    <n v="4.0999999999999996"/>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1"/>
    <x v="2"/>
    <n v="9970625"/>
    <x v="0"/>
    <s v="0-10%"/>
    <x v="0"/>
    <n v="38027.5"/>
  </r>
  <r>
    <x v="1143"/>
    <x v="1129"/>
    <x v="161"/>
    <n v="3179"/>
    <x v="155"/>
    <x v="10"/>
    <n v="4"/>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0"/>
    <x v="2"/>
    <n v="5200257"/>
    <x v="1"/>
    <s v="51-60%"/>
    <x v="1"/>
    <n v="2972"/>
  </r>
  <r>
    <x v="1144"/>
    <x v="1130"/>
    <x v="152"/>
    <n v="1049"/>
    <x v="79"/>
    <x v="30"/>
    <n v="3.6"/>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0"/>
    <x v="2"/>
    <n v="819672"/>
    <x v="1"/>
    <s v="51-60%"/>
    <x v="1"/>
    <n v="1180.8"/>
  </r>
  <r>
    <x v="1145"/>
    <x v="1131"/>
    <x v="152"/>
    <n v="3599"/>
    <x v="377"/>
    <x v="24"/>
    <n v="3.9"/>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0"/>
    <x v="2"/>
    <n v="6867180"/>
    <x v="1"/>
    <s v="51-60%"/>
    <x v="1"/>
    <n v="3673.7999999999997"/>
  </r>
  <r>
    <x v="1146"/>
    <x v="1132"/>
    <x v="192"/>
    <n v="4799"/>
    <x v="297"/>
    <x v="49"/>
    <n v="3.9"/>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1"/>
    <x v="2"/>
    <n v="22107925"/>
    <x v="1"/>
    <s v="11-20%"/>
    <x v="0"/>
    <n v="14878.5"/>
  </r>
  <r>
    <x v="1147"/>
    <x v="1133"/>
    <x v="151"/>
    <n v="1699"/>
    <x v="378"/>
    <x v="8"/>
    <n v="3.8"/>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0"/>
    <x v="2"/>
    <n v="27143224"/>
    <x v="1"/>
    <s v="41-50%"/>
    <x v="0"/>
    <n v="30354.399999999998"/>
  </r>
  <r>
    <x v="1148"/>
    <x v="1134"/>
    <x v="154"/>
    <n v="664"/>
    <x v="93"/>
    <x v="10"/>
    <n v="4.0999999999999996"/>
    <n v="925"/>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0"/>
    <x v="2"/>
    <n v="1378250"/>
    <x v="0"/>
    <s v="51-60%"/>
    <x v="1"/>
    <n v="3792.4999999999995"/>
  </r>
  <r>
    <x v="1149"/>
    <x v="1135"/>
    <x v="193"/>
    <n v="948"/>
    <x v="379"/>
    <x v="19"/>
    <n v="4.0999999999999996"/>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1"/>
    <x v="2"/>
    <n v="7079400"/>
    <x v="0"/>
    <s v="41-50%"/>
    <x v="0"/>
    <n v="17917"/>
  </r>
  <r>
    <x v="1150"/>
    <x v="1136"/>
    <x v="150"/>
    <n v="850"/>
    <x v="5"/>
    <x v="59"/>
    <n v="4.0999999999999996"/>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1"/>
    <x v="2"/>
    <n v="7619000"/>
    <x v="0"/>
    <s v="11-20%"/>
    <x v="0"/>
    <n v="31237.899999999998"/>
  </r>
  <r>
    <x v="1151"/>
    <x v="1137"/>
    <x v="177"/>
    <n v="600"/>
    <x v="359"/>
    <x v="80"/>
    <n v="3.8"/>
    <n v="2593"/>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1"/>
    <x v="2"/>
    <n v="1659520"/>
    <x v="1"/>
    <s v="0-10%"/>
    <x v="0"/>
    <n v="9853.4"/>
  </r>
  <r>
    <x v="1152"/>
    <x v="1138"/>
    <x v="143"/>
    <n v="3711"/>
    <x v="380"/>
    <x v="49"/>
    <n v="4.3"/>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1"/>
    <x v="2"/>
    <n v="1600220"/>
    <x v="0"/>
    <s v="11-20%"/>
    <x v="1"/>
    <n v="1530.8"/>
  </r>
  <r>
    <x v="1153"/>
    <x v="1139"/>
    <x v="146"/>
    <n v="799"/>
    <x v="43"/>
    <x v="25"/>
    <n v="4.5"/>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0"/>
    <x v="2"/>
    <n v="188937"/>
    <x v="0"/>
    <s v="71-80%"/>
    <x v="1"/>
    <n v="283.5"/>
  </r>
  <r>
    <x v="1154"/>
    <x v="1140"/>
    <x v="176"/>
    <n v="980"/>
    <x v="381"/>
    <x v="26"/>
    <n v="4.2"/>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1"/>
    <x v="2"/>
    <n v="4645200"/>
    <x v="0"/>
    <s v="0-10%"/>
    <x v="0"/>
    <n v="19908"/>
  </r>
  <r>
    <x v="1155"/>
    <x v="1141"/>
    <x v="158"/>
    <n v="351"/>
    <x v="12"/>
    <x v="4"/>
    <n v="3.9"/>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0"/>
    <x v="0"/>
    <n v="266104"/>
    <x v="1"/>
    <s v="61-70%"/>
    <x v="1"/>
    <n v="1154.3999999999999"/>
  </r>
  <r>
    <x v="1156"/>
    <x v="1142"/>
    <x v="194"/>
    <n v="229"/>
    <x v="6"/>
    <x v="34"/>
    <n v="3.5"/>
    <n v="18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0"/>
    <x v="0"/>
    <n v="92315"/>
    <x v="1"/>
    <s v="51-60%"/>
    <x v="1"/>
    <n v="647.5"/>
  </r>
  <r>
    <x v="1157"/>
    <x v="1143"/>
    <x v="159"/>
    <n v="3349"/>
    <x v="372"/>
    <x v="85"/>
    <n v="4.3"/>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1"/>
    <x v="2"/>
    <n v="7806230"/>
    <x v="0"/>
    <s v="11-20%"/>
    <x v="0"/>
    <n v="8402.1999999999989"/>
  </r>
  <r>
    <x v="1158"/>
    <x v="1144"/>
    <x v="155"/>
    <n v="5499"/>
    <x v="382"/>
    <x v="50"/>
    <n v="3.9"/>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0"/>
    <x v="2"/>
    <n v="11028500"/>
    <x v="1"/>
    <s v="51-60%"/>
    <x v="1"/>
    <n v="3740.1"/>
  </r>
  <r>
    <x v="1159"/>
    <x v="1145"/>
    <x v="145"/>
    <n v="299"/>
    <x v="6"/>
    <x v="54"/>
    <n v="3.9"/>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1"/>
    <x v="0"/>
    <n v="506485"/>
    <x v="1"/>
    <s v="31-40%"/>
    <x v="0"/>
    <n v="3958.5"/>
  </r>
  <r>
    <x v="1160"/>
    <x v="1146"/>
    <x v="195"/>
    <n v="2249"/>
    <x v="383"/>
    <x v="42"/>
    <n v="4"/>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1"/>
    <x v="2"/>
    <n v="14104150"/>
    <x v="1"/>
    <s v="31-40%"/>
    <x v="0"/>
    <n v="15892"/>
  </r>
  <r>
    <x v="1161"/>
    <x v="1147"/>
    <x v="162"/>
    <n v="699"/>
    <x v="28"/>
    <x v="37"/>
    <n v="4.7"/>
    <n v="23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0"/>
    <x v="2"/>
    <n v="3677700"/>
    <x v="0"/>
    <s v="51-60%"/>
    <x v="0"/>
    <n v="10810"/>
  </r>
  <r>
    <x v="1162"/>
    <x v="1148"/>
    <x v="143"/>
    <n v="1235"/>
    <x v="38"/>
    <x v="75"/>
    <n v="4.0999999999999996"/>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
    <x v="2"/>
    <n v="304297"/>
    <x v="0"/>
    <s v="11-20%"/>
    <x v="1"/>
    <n v="832.3"/>
  </r>
  <r>
    <x v="1163"/>
    <x v="1149"/>
    <x v="164"/>
    <n v="1349"/>
    <x v="43"/>
    <x v="10"/>
    <n v="3.8"/>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0"/>
    <x v="2"/>
    <n v="1322559"/>
    <x v="1"/>
    <s v="51-60%"/>
    <x v="1"/>
    <n v="1675.8"/>
  </r>
  <r>
    <x v="1164"/>
    <x v="1150"/>
    <x v="155"/>
    <n v="6800"/>
    <x v="382"/>
    <x v="19"/>
    <n v="4.0999999999999996"/>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1"/>
    <x v="2"/>
    <n v="118542000"/>
    <x v="0"/>
    <s v="41-50%"/>
    <x v="0"/>
    <n v="42262.799999999996"/>
  </r>
  <r>
    <x v="1165"/>
    <x v="1151"/>
    <x v="161"/>
    <n v="2099"/>
    <x v="79"/>
    <x v="85"/>
    <s v="|"/>
    <n v="99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
    <x v="2"/>
    <n v="2479008"/>
    <x v="0"/>
    <s v="11-20%"/>
    <x v="1"/>
    <n v="992"/>
  </r>
  <r>
    <x v="1166"/>
    <x v="1152"/>
    <x v="163"/>
    <n v="1699"/>
    <x v="384"/>
    <x v="81"/>
    <n v="4.0999999999999996"/>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
    <x v="2"/>
    <n v="9314100"/>
    <x v="0"/>
    <s v="11-20%"/>
    <x v="0"/>
    <n v="19335.599999999999"/>
  </r>
  <r>
    <x v="1167"/>
    <x v="1153"/>
    <x v="144"/>
    <n v="1069"/>
    <x v="87"/>
    <x v="42"/>
    <n v="3.9"/>
    <n v="313"/>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
    <x v="2"/>
    <n v="531787"/>
    <x v="1"/>
    <s v="31-40%"/>
    <x v="1"/>
    <n v="1220.7"/>
  </r>
  <r>
    <x v="1168"/>
    <x v="1154"/>
    <x v="144"/>
    <n v="1349"/>
    <x v="193"/>
    <x v="18"/>
    <n v="3.8"/>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
    <x v="2"/>
    <n v="414170"/>
    <x v="1"/>
    <s v="41-50%"/>
    <x v="1"/>
    <n v="630.79999999999995"/>
  </r>
  <r>
    <x v="1169"/>
    <x v="1155"/>
    <x v="156"/>
    <n v="1499"/>
    <x v="123"/>
    <x v="48"/>
    <n v="4.099999999999999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0"/>
    <x v="2"/>
    <n v="1060500"/>
    <x v="0"/>
    <s v="51-60%"/>
    <x v="1"/>
    <n v="1242.3"/>
  </r>
  <r>
    <x v="1170"/>
    <x v="1156"/>
    <x v="163"/>
    <n v="2092"/>
    <x v="385"/>
    <x v="10"/>
    <n v="4.3"/>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0"/>
    <x v="2"/>
    <n v="2585200"/>
    <x v="0"/>
    <s v="51-60%"/>
    <x v="1"/>
    <n v="2416.6"/>
  </r>
  <r>
    <x v="1171"/>
    <x v="1157"/>
    <x v="180"/>
    <n v="3859"/>
    <x v="386"/>
    <x v="11"/>
    <n v="3.9"/>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0"/>
    <x v="2"/>
    <n v="83338025"/>
    <x v="1"/>
    <s v="61-70%"/>
    <x v="0"/>
    <n v="31570.5"/>
  </r>
  <r>
    <x v="1172"/>
    <x v="1158"/>
    <x v="160"/>
    <n v="499"/>
    <x v="32"/>
    <x v="36"/>
    <n v="2.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0"/>
    <x v="0"/>
    <n v="239691"/>
    <x v="2"/>
    <s v="71-80%"/>
    <x v="1"/>
    <n v="305.2"/>
  </r>
  <r>
    <x v="1173"/>
    <x v="1159"/>
    <x v="167"/>
    <n v="1804"/>
    <x v="387"/>
    <x v="66"/>
    <n v="4"/>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
    <x v="2"/>
    <n v="36609160"/>
    <x v="1"/>
    <s v="21-30%"/>
    <x v="0"/>
    <n v="61528"/>
  </r>
  <r>
    <x v="1174"/>
    <x v="1160"/>
    <x v="160"/>
    <n v="6525"/>
    <x v="388"/>
    <x v="55"/>
    <n v="4.5"/>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
    <x v="2"/>
    <n v="45308340"/>
    <x v="0"/>
    <s v="21-30%"/>
    <x v="0"/>
    <n v="23116.5"/>
  </r>
  <r>
    <x v="1175"/>
    <x v="1161"/>
    <x v="182"/>
    <n v="4999"/>
    <x v="13"/>
    <x v="27"/>
    <n v="4.5999999999999996"/>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0"/>
    <x v="2"/>
    <n v="3099876"/>
    <x v="0"/>
    <s v="71-80%"/>
    <x v="1"/>
    <n v="570.4"/>
  </r>
  <r>
    <x v="1176"/>
    <x v="1162"/>
    <x v="175"/>
    <n v="1189"/>
    <x v="158"/>
    <x v="8"/>
    <n v="4.0999999999999996"/>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0"/>
    <x v="2"/>
    <n v="1483200"/>
    <x v="0"/>
    <s v="41-50%"/>
    <x v="1"/>
    <n v="2533.7999999999997"/>
  </r>
  <r>
    <x v="1177"/>
    <x v="1163"/>
    <x v="144"/>
    <n v="2590"/>
    <x v="389"/>
    <x v="16"/>
    <n v="4.0999999999999996"/>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
    <x v="2"/>
    <n v="264600"/>
    <x v="0"/>
    <s v="31-40%"/>
    <x v="1"/>
    <n v="258.29999999999995"/>
  </r>
  <r>
    <x v="1178"/>
    <x v="1164"/>
    <x v="144"/>
    <n v="899"/>
    <x v="28"/>
    <x v="15"/>
    <n v="3.4"/>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
    <x v="2"/>
    <n v="23985"/>
    <x v="1"/>
    <s v="41-50%"/>
    <x v="1"/>
    <n v="51"/>
  </r>
  <r>
    <x v="1179"/>
    <x v="1165"/>
    <x v="144"/>
    <n v="998"/>
    <x v="43"/>
    <x v="29"/>
    <n v="4.5999999999999996"/>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0"/>
    <x v="2"/>
    <n v="26991"/>
    <x v="0"/>
    <s v="61-70%"/>
    <x v="1"/>
    <n v="41.4"/>
  </r>
  <r>
    <x v="1180"/>
    <x v="1166"/>
    <x v="158"/>
    <n v="998.06"/>
    <x v="390"/>
    <x v="47"/>
    <n v="4.2"/>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
    <x v="2"/>
    <n v="9325268"/>
    <x v="0"/>
    <s v="21-30%"/>
    <x v="0"/>
    <n v="30550.800000000003"/>
  </r>
  <r>
    <x v="1181"/>
    <x v="1167"/>
    <x v="167"/>
    <n v="1099"/>
    <x v="263"/>
    <x v="32"/>
    <n v="3.9"/>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
    <x v="2"/>
    <n v="11762890"/>
    <x v="1"/>
    <s v="41-50%"/>
    <x v="0"/>
    <n v="23052.899999999998"/>
  </r>
  <r>
    <x v="1182"/>
    <x v="1168"/>
    <x v="169"/>
    <n v="5999"/>
    <x v="129"/>
    <x v="54"/>
    <n v="4.2"/>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
    <x v="2"/>
    <n v="1699830"/>
    <x v="0"/>
    <s v="31-40%"/>
    <x v="1"/>
    <n v="714"/>
  </r>
  <r>
    <x v="1183"/>
    <x v="1169"/>
    <x v="180"/>
    <n v="8886"/>
    <x v="391"/>
    <x v="23"/>
    <n v="4.2"/>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
    <x v="2"/>
    <n v="36320250"/>
    <x v="0"/>
    <s v="21-30%"/>
    <x v="0"/>
    <n v="12873"/>
  </r>
  <r>
    <x v="1184"/>
    <x v="1170"/>
    <x v="145"/>
    <n v="475"/>
    <x v="8"/>
    <x v="50"/>
    <n v="4.099999999999999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0"/>
    <x v="0"/>
    <n v="1019979"/>
    <x v="0"/>
    <s v="51-60%"/>
    <x v="0"/>
    <n v="4186.0999999999995"/>
  </r>
  <r>
    <x v="1185"/>
    <x v="1171"/>
    <x v="157"/>
    <n v="4995"/>
    <x v="392"/>
    <x v="43"/>
    <n v="4.8"/>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0"/>
    <x v="2"/>
    <n v="79474236"/>
    <x v="0"/>
    <s v="71-80%"/>
    <x v="0"/>
    <n v="19027.2"/>
  </r>
  <r>
    <x v="1186"/>
    <x v="1172"/>
    <x v="182"/>
    <n v="13999"/>
    <x v="393"/>
    <x v="15"/>
    <n v="4.4000000000000004"/>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
    <x v="2"/>
    <n v="222357800"/>
    <x v="0"/>
    <s v="41-50%"/>
    <x v="0"/>
    <n v="39371.200000000004"/>
  </r>
  <r>
    <x v="1187"/>
    <x v="1173"/>
    <x v="182"/>
    <n v="8499"/>
    <x v="394"/>
    <x v="61"/>
    <n v="4.3"/>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
    <x v="2"/>
    <n v="1599530"/>
    <x v="0"/>
    <s v="41-50%"/>
    <x v="1"/>
    <n v="417.09999999999997"/>
  </r>
  <r>
    <x v="1188"/>
    <x v="1174"/>
    <x v="150"/>
    <n v="949"/>
    <x v="395"/>
    <x v="90"/>
    <n v="4.3"/>
    <n v="7223"/>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
    <x v="2"/>
    <n v="7042425"/>
    <x v="0"/>
    <s v="0-10%"/>
    <x v="0"/>
    <n v="31058.899999999998"/>
  </r>
  <r>
    <x v="1189"/>
    <x v="1175"/>
    <x v="158"/>
    <n v="395"/>
    <x v="6"/>
    <x v="73"/>
    <n v="4"/>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
    <x v="0"/>
    <n v="164670"/>
    <x v="1"/>
    <s v="21-30%"/>
    <x v="1"/>
    <n v="1320"/>
  </r>
  <r>
    <x v="1190"/>
    <x v="1176"/>
    <x v="196"/>
    <n v="635"/>
    <x v="396"/>
    <x v="26"/>
    <n v="4.3"/>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
    <x v="2"/>
    <n v="2901950"/>
    <x v="0"/>
    <s v="0-10%"/>
    <x v="0"/>
    <n v="19651"/>
  </r>
  <r>
    <x v="1191"/>
    <x v="1177"/>
    <x v="150"/>
    <n v="717"/>
    <x v="219"/>
    <x v="61"/>
    <n v="4"/>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
    <x v="2"/>
    <n v="6765130"/>
    <x v="1"/>
    <s v="41-50%"/>
    <x v="0"/>
    <n v="19468"/>
  </r>
  <r>
    <x v="1192"/>
    <x v="1178"/>
    <x v="197"/>
    <n v="27900"/>
    <x v="338"/>
    <x v="3"/>
    <n v="4.400000000000000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0"/>
    <x v="2"/>
    <n v="317350200"/>
    <x v="0"/>
    <s v="51-60%"/>
    <x v="0"/>
    <n v="23311.200000000001"/>
  </r>
  <r>
    <x v="1193"/>
    <x v="1179"/>
    <x v="177"/>
    <n v="649"/>
    <x v="112"/>
    <x v="90"/>
    <n v="4.0999999999999996"/>
    <n v="7786"/>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
    <x v="2"/>
    <n v="5216620"/>
    <x v="0"/>
    <s v="0-10%"/>
    <x v="0"/>
    <n v="31922.6"/>
  </r>
  <r>
    <x v="1194"/>
    <x v="1180"/>
    <x v="176"/>
    <n v="193"/>
    <x v="4"/>
    <x v="50"/>
    <n v="3.6"/>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0"/>
    <x v="1"/>
    <n v="14763"/>
    <x v="1"/>
    <s v="51-60%"/>
    <x v="1"/>
    <n v="133.20000000000002"/>
  </r>
  <r>
    <x v="1195"/>
    <x v="1181"/>
    <x v="144"/>
    <n v="1299"/>
    <x v="193"/>
    <x v="61"/>
    <n v="2"/>
    <n v="2"/>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
    <x v="2"/>
    <n v="4990"/>
    <x v="3"/>
    <s v="41-50%"/>
    <x v="1"/>
    <n v="4"/>
  </r>
  <r>
    <x v="1196"/>
    <x v="1182"/>
    <x v="151"/>
    <n v="2449"/>
    <x v="397"/>
    <x v="28"/>
    <n v="4"/>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
    <x v="2"/>
    <n v="17648340"/>
    <x v="1"/>
    <s v="21-30%"/>
    <x v="0"/>
    <n v="20824"/>
  </r>
  <r>
    <x v="1197"/>
    <x v="1183"/>
    <x v="152"/>
    <n v="1049"/>
    <x v="79"/>
    <x v="30"/>
    <n v="3.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0"/>
    <x v="2"/>
    <n v="1594362"/>
    <x v="1"/>
    <s v="51-60%"/>
    <x v="1"/>
    <n v="2360.6"/>
  </r>
  <r>
    <x v="1198"/>
    <x v="1184"/>
    <x v="193"/>
    <n v="2399"/>
    <x v="389"/>
    <x v="1"/>
    <n v="3.8"/>
    <n v="397"/>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
    <x v="2"/>
    <n v="1667400"/>
    <x v="1"/>
    <s v="41-50%"/>
    <x v="1"/>
    <n v="1508.6"/>
  </r>
  <r>
    <x v="1199"/>
    <x v="1185"/>
    <x v="161"/>
    <n v="2286"/>
    <x v="380"/>
    <x v="76"/>
    <n v="3.9"/>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
    <x v="2"/>
    <n v="1465370"/>
    <x v="1"/>
    <s v="41-50%"/>
    <x v="1"/>
    <n v="1271.3999999999999"/>
  </r>
  <r>
    <x v="1200"/>
    <x v="1186"/>
    <x v="189"/>
    <n v="499"/>
    <x v="32"/>
    <x v="36"/>
    <n v="3.1"/>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0"/>
    <x v="0"/>
    <n v="7755873"/>
    <x v="1"/>
    <s v="71-80%"/>
    <x v="0"/>
    <n v="10933.7"/>
  </r>
  <r>
    <x v="1201"/>
    <x v="1187"/>
    <x v="166"/>
    <n v="429"/>
    <x v="8"/>
    <x v="48"/>
    <n v="3"/>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0"/>
    <x v="0"/>
    <n v="616383"/>
    <x v="2"/>
    <s v="51-60%"/>
    <x v="1"/>
    <n v="1851"/>
  </r>
  <r>
    <x v="1202"/>
    <x v="1188"/>
    <x v="163"/>
    <n v="299"/>
    <x v="64"/>
    <x v="8"/>
    <n v="4"/>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0"/>
    <x v="0"/>
    <n v="186830"/>
    <x v="1"/>
    <s v="41-50%"/>
    <x v="1"/>
    <n v="1256"/>
  </r>
  <r>
    <x v="1203"/>
    <x v="1189"/>
    <x v="182"/>
    <n v="5395"/>
    <x v="18"/>
    <x v="25"/>
    <n v="4.4000000000000004"/>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0"/>
    <x v="2"/>
    <n v="10694650"/>
    <x v="0"/>
    <s v="71-80%"/>
    <x v="1"/>
    <n v="2354"/>
  </r>
  <r>
    <x v="1204"/>
    <x v="1190"/>
    <x v="150"/>
    <n v="559"/>
    <x v="398"/>
    <x v="32"/>
    <n v="4.0999999999999996"/>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
    <x v="2"/>
    <n v="17498250"/>
    <x v="0"/>
    <s v="41-50%"/>
    <x v="0"/>
    <n v="71032.5"/>
  </r>
  <r>
    <x v="1205"/>
    <x v="1191"/>
    <x v="150"/>
    <n v="660"/>
    <x v="97"/>
    <x v="54"/>
    <n v="3.6"/>
    <n v="91"/>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
    <x v="2"/>
    <n v="100100"/>
    <x v="1"/>
    <s v="31-40%"/>
    <x v="1"/>
    <n v="327.60000000000002"/>
  </r>
  <r>
    <x v="1206"/>
    <x v="1192"/>
    <x v="162"/>
    <n v="419"/>
    <x v="8"/>
    <x v="30"/>
    <n v="4.4000000000000004"/>
    <n v="227"/>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0"/>
    <x v="0"/>
    <n v="226773"/>
    <x v="0"/>
    <s v="51-60%"/>
    <x v="1"/>
    <n v="998.80000000000007"/>
  </r>
  <r>
    <x v="1207"/>
    <x v="1193"/>
    <x v="155"/>
    <n v="7349"/>
    <x v="399"/>
    <x v="9"/>
    <n v="4.2"/>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
    <x v="2"/>
    <n v="130331300"/>
    <x v="0"/>
    <s v="31-40%"/>
    <x v="0"/>
    <n v="50219.4"/>
  </r>
  <r>
    <x v="1208"/>
    <x v="1194"/>
    <x v="167"/>
    <n v="2899"/>
    <x v="400"/>
    <x v="28"/>
    <n v="4.3"/>
    <n v="714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
    <x v="2"/>
    <n v="28595700"/>
    <x v="0"/>
    <s v="21-30%"/>
    <x v="0"/>
    <n v="30702"/>
  </r>
  <r>
    <x v="1209"/>
    <x v="1195"/>
    <x v="161"/>
    <n v="1799"/>
    <x v="220"/>
    <x v="32"/>
    <n v="3.8"/>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
    <x v="2"/>
    <n v="2263665"/>
    <x v="1"/>
    <s v="41-50%"/>
    <x v="1"/>
    <n v="2610.6"/>
  </r>
  <r>
    <x v="1210"/>
    <x v="1196"/>
    <x v="163"/>
    <n v="1474"/>
    <x v="401"/>
    <x v="45"/>
    <n v="4.099999999999999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0"/>
    <x v="2"/>
    <n v="4859250"/>
    <x v="0"/>
    <s v="61-70%"/>
    <x v="0"/>
    <n v="4284.5"/>
  </r>
  <r>
    <x v="1211"/>
    <x v="1197"/>
    <x v="182"/>
    <n v="15999"/>
    <x v="402"/>
    <x v="31"/>
    <n v="4"/>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
    <x v="2"/>
    <n v="274547000"/>
    <x v="1"/>
    <s v="31-40%"/>
    <x v="0"/>
    <n v="44824"/>
  </r>
  <r>
    <x v="1212"/>
    <x v="1198"/>
    <x v="152"/>
    <n v="3645"/>
    <x v="403"/>
    <x v="54"/>
    <n v="4.2"/>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
    <x v="2"/>
    <n v="3405270"/>
    <x v="0"/>
    <s v="31-40%"/>
    <x v="1"/>
    <n v="2356.2000000000003"/>
  </r>
  <r>
    <x v="1213"/>
    <x v="1199"/>
    <x v="149"/>
    <n v="375"/>
    <x v="8"/>
    <x v="33"/>
    <n v="3.6"/>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0"/>
    <x v="0"/>
    <n v="1986012"/>
    <x v="1"/>
    <s v="61-70%"/>
    <x v="0"/>
    <n v="7156.8"/>
  </r>
  <r>
    <x v="1214"/>
    <x v="1200"/>
    <x v="178"/>
    <n v="2976"/>
    <x v="292"/>
    <x v="23"/>
    <n v="4.2"/>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
    <x v="2"/>
    <n v="14754300"/>
    <x v="0"/>
    <s v="21-30%"/>
    <x v="0"/>
    <n v="15708"/>
  </r>
  <r>
    <x v="1215"/>
    <x v="1201"/>
    <x v="194"/>
    <n v="1099"/>
    <x v="38"/>
    <x v="35"/>
    <n v="4.0999999999999996"/>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
    <x v="2"/>
    <n v="6597099"/>
    <x v="0"/>
    <s v="21-30%"/>
    <x v="0"/>
    <n v="18044.099999999999"/>
  </r>
  <r>
    <x v="1216"/>
    <x v="1202"/>
    <x v="159"/>
    <n v="2575"/>
    <x v="404"/>
    <x v="33"/>
    <n v="4.2"/>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0"/>
    <x v="2"/>
    <n v="4093700"/>
    <x v="0"/>
    <s v="61-70%"/>
    <x v="1"/>
    <n v="2566.2000000000003"/>
  </r>
  <r>
    <x v="1217"/>
    <x v="1203"/>
    <x v="151"/>
    <n v="1649"/>
    <x v="188"/>
    <x v="19"/>
    <n v="3.9"/>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
    <x v="2"/>
    <n v="6053600"/>
    <x v="1"/>
    <s v="41-50%"/>
    <x v="0"/>
    <n v="8431.7999999999993"/>
  </r>
  <r>
    <x v="1218"/>
    <x v="1204"/>
    <x v="149"/>
    <n v="799"/>
    <x v="87"/>
    <x v="3"/>
    <n v="4"/>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0"/>
    <x v="2"/>
    <n v="164803"/>
    <x v="1"/>
    <s v="51-60%"/>
    <x v="1"/>
    <n v="388"/>
  </r>
  <r>
    <x v="1219"/>
    <x v="1205"/>
    <x v="149"/>
    <n v="765"/>
    <x v="405"/>
    <x v="73"/>
    <n v="4.2"/>
    <n v="6055"/>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
    <x v="2"/>
    <n v="5873350"/>
    <x v="0"/>
    <s v="21-30%"/>
    <x v="0"/>
    <n v="25431"/>
  </r>
  <r>
    <x v="1220"/>
    <x v="1206"/>
    <x v="145"/>
    <n v="999"/>
    <x v="68"/>
    <x v="9"/>
    <n v="4.2"/>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
    <x v="2"/>
    <n v="579000"/>
    <x v="0"/>
    <s v="31-40%"/>
    <x v="1"/>
    <n v="1621.2"/>
  </r>
  <r>
    <x v="1221"/>
    <x v="1207"/>
    <x v="198"/>
    <n v="587"/>
    <x v="179"/>
    <x v="10"/>
    <n v="4.0999999999999996"/>
    <n v="557"/>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0"/>
    <x v="2"/>
    <n v="721315"/>
    <x v="0"/>
    <s v="51-60%"/>
    <x v="1"/>
    <n v="2283.6999999999998"/>
  </r>
  <r>
    <x v="1222"/>
    <x v="1208"/>
    <x v="199"/>
    <n v="12609"/>
    <x v="406"/>
    <x v="41"/>
    <n v="4.4000000000000004"/>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
    <x v="2"/>
    <n v="54909712"/>
    <x v="0"/>
    <s v="41-50%"/>
    <x v="0"/>
    <n v="10067.200000000001"/>
  </r>
  <r>
    <x v="1223"/>
    <x v="1209"/>
    <x v="150"/>
    <n v="699"/>
    <x v="407"/>
    <x v="75"/>
    <n v="4.0999999999999996"/>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
    <x v="2"/>
    <n v="940100"/>
    <x v="0"/>
    <s v="11-20%"/>
    <x v="0"/>
    <n v="4534.5999999999995"/>
  </r>
  <r>
    <x v="1224"/>
    <x v="1210"/>
    <x v="168"/>
    <n v="3799"/>
    <x v="327"/>
    <x v="42"/>
    <n v="4.2"/>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
    <x v="2"/>
    <n v="71610000"/>
    <x v="0"/>
    <s v="31-40%"/>
    <x v="0"/>
    <n v="50127"/>
  </r>
  <r>
    <x v="1225"/>
    <x v="1211"/>
    <x v="156"/>
    <n v="640"/>
    <x v="313"/>
    <x v="42"/>
    <n v="4.0999999999999996"/>
    <n v="5059"/>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
    <x v="2"/>
    <n v="5160180"/>
    <x v="0"/>
    <s v="31-40%"/>
    <x v="0"/>
    <n v="20741.899999999998"/>
  </r>
  <r>
    <x v="1226"/>
    <x v="1212"/>
    <x v="144"/>
    <n v="979"/>
    <x v="20"/>
    <x v="24"/>
    <n v="3.9"/>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0"/>
    <x v="2"/>
    <n v="313843"/>
    <x v="1"/>
    <s v="51-60%"/>
    <x v="1"/>
    <n v="612.29999999999995"/>
  </r>
  <r>
    <x v="1227"/>
    <x v="1213"/>
    <x v="152"/>
    <n v="5365"/>
    <x v="408"/>
    <x v="28"/>
    <n v="3.9"/>
    <n v="3584"/>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
    <x v="2"/>
    <n v="26682880"/>
    <x v="1"/>
    <s v="21-30%"/>
    <x v="0"/>
    <n v="13977.6"/>
  </r>
  <r>
    <x v="1228"/>
    <x v="1214"/>
    <x v="159"/>
    <n v="3199"/>
    <x v="123"/>
    <x v="91"/>
    <n v="4.2"/>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
    <x v="2"/>
    <n v="6646500"/>
    <x v="0"/>
    <s v="0-10%"/>
    <x v="0"/>
    <n v="7975.8"/>
  </r>
  <r>
    <x v="1229"/>
    <x v="1215"/>
    <x v="186"/>
    <n v="979"/>
    <x v="409"/>
    <x v="77"/>
    <n v="4.2"/>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
    <x v="2"/>
    <n v="21276540"/>
    <x v="0"/>
    <s v="21-30%"/>
    <x v="0"/>
    <n v="64058.400000000001"/>
  </r>
  <r>
    <x v="1230"/>
    <x v="1216"/>
    <x v="143"/>
    <n v="929"/>
    <x v="32"/>
    <x v="30"/>
    <n v="3.7"/>
    <n v="4"/>
    <s v="Power Consumed: 800 W"/>
    <s v="AFVRAZD6HB5ALMMLJRZYAA45RKFQ,AGUO5ELH4U5ORQ4F4NYJQNZNTX3A,AEKTWPXEMR5QE53HL2AV2SVFK2SQ"/>
    <s v="Amit,Chahat Goyal,Gurpiyar Singh"/>
    <x v="0"/>
    <x v="2"/>
    <n v="8796"/>
    <x v="1"/>
    <s v="51-60%"/>
    <x v="1"/>
    <n v="14.8"/>
  </r>
  <r>
    <x v="1231"/>
    <x v="1217"/>
    <x v="187"/>
    <n v="3710"/>
    <x v="410"/>
    <x v="81"/>
    <n v="3.7"/>
    <n v="1662"/>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
    <x v="2"/>
    <n v="7196460"/>
    <x v="1"/>
    <s v="11-20%"/>
    <x v="0"/>
    <n v="6149.4000000000005"/>
  </r>
  <r>
    <x v="1232"/>
    <x v="1218"/>
    <x v="151"/>
    <n v="2033"/>
    <x v="320"/>
    <x v="3"/>
    <n v="3.4"/>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0"/>
    <x v="2"/>
    <n v="1812490"/>
    <x v="1"/>
    <s v="51-60%"/>
    <x v="1"/>
    <n v="1434.8"/>
  </r>
  <r>
    <x v="1233"/>
    <x v="1219"/>
    <x v="143"/>
    <n v="9495"/>
    <x v="82"/>
    <x v="8"/>
    <n v="4.2"/>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0"/>
    <x v="2"/>
    <n v="1500210"/>
    <x v="0"/>
    <s v="41-50%"/>
    <x v="1"/>
    <n v="331.8"/>
  </r>
  <r>
    <x v="1234"/>
    <x v="1220"/>
    <x v="155"/>
    <n v="7799"/>
    <x v="411"/>
    <x v="16"/>
    <n v="4"/>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
    <x v="2"/>
    <n v="64500000"/>
    <x v="1"/>
    <s v="31-40%"/>
    <x v="0"/>
    <n v="20640"/>
  </r>
  <r>
    <x v="1235"/>
    <x v="1221"/>
    <x v="142"/>
    <n v="949"/>
    <x v="412"/>
    <x v="13"/>
    <n v="4.099999999999999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0"/>
    <x v="2"/>
    <n v="5511735"/>
    <x v="0"/>
    <s v="51-60%"/>
    <x v="0"/>
    <n v="9475.0999999999985"/>
  </r>
  <r>
    <x v="1236"/>
    <x v="1222"/>
    <x v="152"/>
    <n v="2790"/>
    <x v="413"/>
    <x v="1"/>
    <n v="3.9"/>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
    <x v="2"/>
    <n v="2875320"/>
    <x v="1"/>
    <s v="41-50%"/>
    <x v="1"/>
    <n v="2293.1999999999998"/>
  </r>
  <r>
    <x v="1237"/>
    <x v="1223"/>
    <x v="150"/>
    <n v="645"/>
    <x v="97"/>
    <x v="19"/>
    <n v="4"/>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
    <x v="2"/>
    <n v="3598100"/>
    <x v="1"/>
    <s v="41-50%"/>
    <x v="0"/>
    <n v="13084"/>
  </r>
  <r>
    <x v="1238"/>
    <x v="1224"/>
    <x v="151"/>
    <n v="2237.81"/>
    <x v="414"/>
    <x v="1"/>
    <n v="3.9"/>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
    <x v="2"/>
    <n v="42904596"/>
    <x v="1"/>
    <s v="41-50%"/>
    <x v="0"/>
    <n v="42915.6"/>
  </r>
  <r>
    <x v="1239"/>
    <x v="1225"/>
    <x v="155"/>
    <n v="8699"/>
    <x v="415"/>
    <x v="76"/>
    <n v="4.2"/>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
    <x v="2"/>
    <n v="53992305"/>
    <x v="0"/>
    <s v="41-50%"/>
    <x v="0"/>
    <n v="13419"/>
  </r>
  <r>
    <x v="1240"/>
    <x v="1226"/>
    <x v="200"/>
    <n v="42990"/>
    <x v="416"/>
    <x v="1"/>
    <n v="4.3"/>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
    <x v="2"/>
    <n v="245523690"/>
    <x v="0"/>
    <s v="41-50%"/>
    <x v="0"/>
    <n v="13893.3"/>
  </r>
  <r>
    <x v="1241"/>
    <x v="1227"/>
    <x v="176"/>
    <n v="825"/>
    <x v="325"/>
    <x v="26"/>
    <n v="4"/>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
    <x v="2"/>
    <n v="2677950"/>
    <x v="1"/>
    <s v="0-10%"/>
    <x v="0"/>
    <n v="12984"/>
  </r>
  <r>
    <x v="1242"/>
    <x v="1228"/>
    <x v="166"/>
    <n v="161"/>
    <x v="254"/>
    <x v="18"/>
    <n v="2.6"/>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
    <x v="1"/>
    <n v="7200"/>
    <x v="2"/>
    <s v="41-50%"/>
    <x v="1"/>
    <n v="62.400000000000006"/>
  </r>
  <r>
    <x v="1243"/>
    <x v="1229"/>
    <x v="148"/>
    <n v="697"/>
    <x v="38"/>
    <x v="34"/>
    <n v="3.8"/>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0"/>
    <x v="2"/>
    <n v="215856"/>
    <x v="1"/>
    <s v="51-60%"/>
    <x v="1"/>
    <n v="547.19999999999993"/>
  </r>
  <r>
    <x v="1244"/>
    <x v="1230"/>
    <x v="201"/>
    <n v="688"/>
    <x v="417"/>
    <x v="86"/>
    <n v="4.5"/>
    <n v="228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
    <x v="2"/>
    <n v="1703160"/>
    <x v="0"/>
    <s v="0-10%"/>
    <x v="0"/>
    <n v="10260"/>
  </r>
  <r>
    <x v="1245"/>
    <x v="1231"/>
    <x v="170"/>
    <n v="2199"/>
    <x v="46"/>
    <x v="32"/>
    <n v="3.5"/>
    <n v="34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
    <x v="2"/>
    <n v="1359660"/>
    <x v="1"/>
    <s v="41-50%"/>
    <x v="1"/>
    <n v="1190"/>
  </r>
  <r>
    <x v="1246"/>
    <x v="1232"/>
    <x v="144"/>
    <n v="6850"/>
    <x v="418"/>
    <x v="1"/>
    <n v="3.9"/>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
    <x v="2"/>
    <n v="1726560"/>
    <x v="1"/>
    <s v="41-50%"/>
    <x v="1"/>
    <n v="561.6"/>
  </r>
  <r>
    <x v="1247"/>
    <x v="1233"/>
    <x v="152"/>
    <n v="2699"/>
    <x v="310"/>
    <x v="56"/>
    <n v="4"/>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
    <x v="2"/>
    <n v="2761873"/>
    <x v="1"/>
    <s v="21-30%"/>
    <x v="1"/>
    <n v="2908"/>
  </r>
  <r>
    <x v="1248"/>
    <x v="1234"/>
    <x v="202"/>
    <n v="899"/>
    <x v="20"/>
    <x v="10"/>
    <n v="4"/>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0"/>
    <x v="2"/>
    <n v="1663168"/>
    <x v="1"/>
    <s v="51-60%"/>
    <x v="1"/>
    <n v="3328"/>
  </r>
  <r>
    <x v="1249"/>
    <x v="1235"/>
    <x v="144"/>
    <n v="1090"/>
    <x v="43"/>
    <x v="0"/>
    <n v="3.5"/>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0"/>
    <x v="2"/>
    <n v="170943"/>
    <x v="1"/>
    <s v="61-70%"/>
    <x v="1"/>
    <n v="199.5"/>
  </r>
  <r>
    <x v="1250"/>
    <x v="1236"/>
    <x v="146"/>
    <n v="295"/>
    <x v="22"/>
    <x v="24"/>
    <n v="4"/>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0"/>
    <x v="0"/>
    <n v="984756"/>
    <x v="1"/>
    <s v="51-60%"/>
    <x v="0"/>
    <n v="6576"/>
  </r>
  <r>
    <x v="1251"/>
    <x v="1237"/>
    <x v="154"/>
    <n v="479"/>
    <x v="20"/>
    <x v="60"/>
    <n v="3.4"/>
    <n v="1066"/>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0"/>
    <x v="0"/>
    <n v="2130934"/>
    <x v="1"/>
    <s v="71-80%"/>
    <x v="0"/>
    <n v="3624.4"/>
  </r>
  <r>
    <x v="1252"/>
    <x v="1238"/>
    <x v="152"/>
    <n v="2949"/>
    <x v="419"/>
    <x v="17"/>
    <n v="4.2"/>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
    <x v="2"/>
    <n v="38636832"/>
    <x v="0"/>
    <s v="31-40%"/>
    <x v="0"/>
    <n v="33465.599999999999"/>
  </r>
  <r>
    <x v="1253"/>
    <x v="1239"/>
    <x v="156"/>
    <n v="335"/>
    <x v="420"/>
    <x v="67"/>
    <n v="3.8"/>
    <n v="3195"/>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
    <x v="0"/>
    <n v="1629450"/>
    <x v="1"/>
    <s v="31-40%"/>
    <x v="0"/>
    <n v="12141"/>
  </r>
  <r>
    <x v="1254"/>
    <x v="1240"/>
    <x v="175"/>
    <n v="293"/>
    <x v="6"/>
    <x v="19"/>
    <n v="4.0999999999999996"/>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
    <x v="0"/>
    <n v="726544"/>
    <x v="0"/>
    <s v="41-50%"/>
    <x v="0"/>
    <n v="5969.5999999999995"/>
  </r>
  <r>
    <x v="1255"/>
    <x v="1241"/>
    <x v="203"/>
    <n v="599"/>
    <x v="49"/>
    <x v="34"/>
    <n v="4.2"/>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0"/>
    <x v="2"/>
    <n v="766410"/>
    <x v="0"/>
    <s v="51-60%"/>
    <x v="1"/>
    <n v="2478"/>
  </r>
  <r>
    <x v="1256"/>
    <x v="1242"/>
    <x v="176"/>
    <n v="499"/>
    <x v="8"/>
    <x v="8"/>
    <n v="4.3"/>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0"/>
    <x v="0"/>
    <n v="1434564"/>
    <x v="0"/>
    <s v="41-50%"/>
    <x v="0"/>
    <n v="6174.8"/>
  </r>
  <r>
    <x v="1257"/>
    <x v="1243"/>
    <x v="150"/>
    <n v="849"/>
    <x v="207"/>
    <x v="56"/>
    <n v="4.2"/>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
    <x v="2"/>
    <n v="4978960"/>
    <x v="0"/>
    <s v="21-30%"/>
    <x v="0"/>
    <n v="17572.8"/>
  </r>
  <r>
    <x v="1258"/>
    <x v="1244"/>
    <x v="175"/>
    <n v="249"/>
    <x v="228"/>
    <x v="16"/>
    <n v="4.0999999999999996"/>
    <n v="693"/>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
    <x v="0"/>
    <n v="277200"/>
    <x v="0"/>
    <s v="31-40%"/>
    <x v="1"/>
    <n v="2841.2999999999997"/>
  </r>
  <r>
    <x v="1259"/>
    <x v="1245"/>
    <x v="176"/>
    <n v="185"/>
    <x v="22"/>
    <x v="12"/>
    <n v="3.9"/>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0"/>
    <x v="1"/>
    <n v="782294"/>
    <x v="1"/>
    <s v="61-70%"/>
    <x v="0"/>
    <n v="5093.3999999999996"/>
  </r>
  <r>
    <x v="1260"/>
    <x v="1246"/>
    <x v="144"/>
    <n v="778"/>
    <x v="8"/>
    <x v="47"/>
    <n v="3.3"/>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
    <x v="2"/>
    <n v="7992"/>
    <x v="1"/>
    <s v="21-30%"/>
    <x v="1"/>
    <n v="26.4"/>
  </r>
  <r>
    <x v="1261"/>
    <x v="1247"/>
    <x v="204"/>
    <n v="279"/>
    <x v="3"/>
    <x v="13"/>
    <n v="4.3"/>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0"/>
    <x v="0"/>
    <n v="1625874"/>
    <x v="0"/>
    <s v="51-60%"/>
    <x v="0"/>
    <n v="10001.799999999999"/>
  </r>
  <r>
    <x v="1262"/>
    <x v="1248"/>
    <x v="176"/>
    <n v="215"/>
    <x v="38"/>
    <x v="40"/>
    <n v="3.9"/>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0"/>
    <x v="0"/>
    <n v="1504996"/>
    <x v="1"/>
    <s v="81-90%"/>
    <x v="0"/>
    <n v="3915.6"/>
  </r>
  <r>
    <x v="1263"/>
    <x v="1249"/>
    <x v="150"/>
    <n v="889"/>
    <x v="179"/>
    <x v="39"/>
    <n v="4.3"/>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
    <x v="2"/>
    <n v="8288000"/>
    <x v="0"/>
    <s v="31-40%"/>
    <x v="0"/>
    <n v="27520"/>
  </r>
  <r>
    <x v="1264"/>
    <x v="1250"/>
    <x v="152"/>
    <n v="1449"/>
    <x v="95"/>
    <x v="58"/>
    <n v="3.6"/>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0"/>
    <x v="2"/>
    <n v="314937"/>
    <x v="1"/>
    <s v="71-80%"/>
    <x v="1"/>
    <n v="226.8"/>
  </r>
  <r>
    <x v="1265"/>
    <x v="1251"/>
    <x v="152"/>
    <n v="1190"/>
    <x v="421"/>
    <x v="3"/>
    <n v="3.8"/>
    <n v="1181"/>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0"/>
    <x v="2"/>
    <n v="3011550"/>
    <x v="1"/>
    <s v="51-60%"/>
    <x v="0"/>
    <n v="4487.8"/>
  </r>
  <r>
    <x v="1266"/>
    <x v="1252"/>
    <x v="182"/>
    <n v="1799"/>
    <x v="335"/>
    <x v="86"/>
    <n v="3.9"/>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
    <x v="2"/>
    <n v="3681600"/>
    <x v="1"/>
    <s v="0-10%"/>
    <x v="0"/>
    <n v="7363.2"/>
  </r>
  <r>
    <x v="1267"/>
    <x v="1253"/>
    <x v="151"/>
    <n v="6120"/>
    <x v="422"/>
    <x v="28"/>
    <n v="4.5999999999999996"/>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
    <x v="2"/>
    <n v="55530900"/>
    <x v="0"/>
    <s v="21-30%"/>
    <x v="0"/>
    <n v="30129.999999999996"/>
  </r>
  <r>
    <x v="1268"/>
    <x v="1254"/>
    <x v="151"/>
    <n v="1799"/>
    <x v="196"/>
    <x v="32"/>
    <n v="3.8"/>
    <n v="1846"/>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
    <x v="2"/>
    <n v="6089954"/>
    <x v="1"/>
    <s v="41-50%"/>
    <x v="0"/>
    <n v="7014.7999999999993"/>
  </r>
  <r>
    <x v="1269"/>
    <x v="1255"/>
    <x v="151"/>
    <n v="2199"/>
    <x v="423"/>
    <x v="15"/>
    <n v="3.9"/>
    <n v="108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
    <x v="2"/>
    <n v="4226075"/>
    <x v="1"/>
    <s v="41-50%"/>
    <x v="0"/>
    <n v="4231.5"/>
  </r>
  <r>
    <x v="1270"/>
    <x v="1256"/>
    <x v="178"/>
    <n v="3685"/>
    <x v="424"/>
    <x v="9"/>
    <n v="4.0999999999999996"/>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
    <x v="2"/>
    <n v="1593550"/>
    <x v="0"/>
    <s v="31-40%"/>
    <x v="1"/>
    <n v="1189"/>
  </r>
  <r>
    <x v="1271"/>
    <x v="1257"/>
    <x v="160"/>
    <n v="649"/>
    <x v="8"/>
    <x v="31"/>
    <n v="3.6"/>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
    <x v="2"/>
    <n v="3996"/>
    <x v="1"/>
    <s v="31-40%"/>
    <x v="1"/>
    <n v="14.4"/>
  </r>
  <r>
    <x v="1272"/>
    <x v="1258"/>
    <x v="188"/>
    <n v="8599"/>
    <x v="356"/>
    <x v="83"/>
    <n v="4.400000000000000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
    <x v="2"/>
    <n v="87557330"/>
    <x v="0"/>
    <s v="0-10%"/>
    <x v="0"/>
    <n v="42829.600000000006"/>
  </r>
  <r>
    <x v="1273"/>
    <x v="1259"/>
    <x v="150"/>
    <n v="1110"/>
    <x v="28"/>
    <x v="39"/>
    <n v="4.3"/>
    <n v="4022"/>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
    <x v="2"/>
    <n v="6431178"/>
    <x v="0"/>
    <s v="31-40%"/>
    <x v="0"/>
    <n v="17294.599999999999"/>
  </r>
  <r>
    <x v="1274"/>
    <x v="1260"/>
    <x v="152"/>
    <n v="1499"/>
    <x v="123"/>
    <x v="48"/>
    <n v="4.7"/>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0"/>
    <x v="2"/>
    <n v="9068500"/>
    <x v="0"/>
    <s v="51-60%"/>
    <x v="0"/>
    <n v="12177.7"/>
  </r>
  <r>
    <x v="1275"/>
    <x v="1261"/>
    <x v="146"/>
    <n v="759"/>
    <x v="20"/>
    <x v="33"/>
    <n v="4.3"/>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0"/>
    <x v="2"/>
    <n v="1063468"/>
    <x v="0"/>
    <s v="61-70%"/>
    <x v="1"/>
    <n v="2287.6"/>
  </r>
  <r>
    <x v="1276"/>
    <x v="1262"/>
    <x v="161"/>
    <n v="2669"/>
    <x v="425"/>
    <x v="49"/>
    <n v="3.9"/>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
    <x v="2"/>
    <n v="831740"/>
    <x v="1"/>
    <s v="11-20%"/>
    <x v="1"/>
    <n v="1014"/>
  </r>
  <r>
    <x v="1277"/>
    <x v="1263"/>
    <x v="163"/>
    <n v="929"/>
    <x v="253"/>
    <x v="56"/>
    <n v="3.9"/>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
    <x v="2"/>
    <n v="2173600"/>
    <x v="1"/>
    <s v="21-30%"/>
    <x v="0"/>
    <n v="6520.8"/>
  </r>
  <r>
    <x v="1278"/>
    <x v="1264"/>
    <x v="158"/>
    <n v="199"/>
    <x v="4"/>
    <x v="8"/>
    <n v="3.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0"/>
    <x v="1"/>
    <n v="3170055"/>
    <x v="1"/>
    <s v="41-50%"/>
    <x v="0"/>
    <n v="29396.5"/>
  </r>
  <r>
    <x v="1279"/>
    <x v="1265"/>
    <x v="145"/>
    <n v="279"/>
    <x v="22"/>
    <x v="3"/>
    <n v="3.5"/>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0"/>
    <x v="0"/>
    <n v="818833"/>
    <x v="1"/>
    <s v="51-60%"/>
    <x v="0"/>
    <n v="4784.5"/>
  </r>
  <r>
    <x v="1280"/>
    <x v="1266"/>
    <x v="149"/>
    <n v="549"/>
    <x v="8"/>
    <x v="32"/>
    <n v="4"/>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
    <x v="2"/>
    <n v="1311687"/>
    <x v="1"/>
    <s v="41-50%"/>
    <x v="0"/>
    <n v="5252"/>
  </r>
  <r>
    <x v="1281"/>
    <x v="1267"/>
    <x v="185"/>
    <n v="85"/>
    <x v="17"/>
    <x v="48"/>
    <n v="4.0999999999999996"/>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0"/>
    <x v="1"/>
    <n v="42188"/>
    <x v="0"/>
    <s v="51-60%"/>
    <x v="1"/>
    <n v="869.19999999999993"/>
  </r>
  <r>
    <x v="1282"/>
    <x v="1268"/>
    <x v="160"/>
    <n v="499"/>
    <x v="49"/>
    <x v="33"/>
    <n v="3.9"/>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0"/>
    <x v="0"/>
    <n v="84435"/>
    <x v="1"/>
    <s v="61-70%"/>
    <x v="1"/>
    <n v="253.5"/>
  </r>
  <r>
    <x v="1283"/>
    <x v="1269"/>
    <x v="160"/>
    <n v="5865"/>
    <x v="426"/>
    <x v="23"/>
    <n v="4.4000000000000004"/>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
    <x v="2"/>
    <n v="21282912"/>
    <x v="0"/>
    <s v="21-30%"/>
    <x v="0"/>
    <n v="12042.800000000001"/>
  </r>
  <r>
    <x v="1284"/>
    <x v="1270"/>
    <x v="142"/>
    <n v="1260"/>
    <x v="94"/>
    <x v="32"/>
    <n v="4.3"/>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
    <x v="2"/>
    <n v="126445"/>
    <x v="0"/>
    <s v="41-50%"/>
    <x v="1"/>
    <n v="236.5"/>
  </r>
  <r>
    <x v="1285"/>
    <x v="1271"/>
    <x v="205"/>
    <n v="1099"/>
    <x v="68"/>
    <x v="35"/>
    <n v="4.5"/>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
    <x v="2"/>
    <n v="1597500"/>
    <x v="0"/>
    <s v="21-30%"/>
    <x v="0"/>
    <n v="4792.5"/>
  </r>
  <r>
    <x v="1286"/>
    <x v="1272"/>
    <x v="163"/>
    <n v="1928"/>
    <x v="427"/>
    <x v="55"/>
    <n v="4"/>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
    <x v="2"/>
    <n v="6156430"/>
    <x v="1"/>
    <s v="21-30%"/>
    <x v="0"/>
    <n v="9508"/>
  </r>
  <r>
    <x v="1287"/>
    <x v="1273"/>
    <x v="155"/>
    <n v="3249"/>
    <x v="428"/>
    <x v="61"/>
    <n v="3.9"/>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
    <x v="2"/>
    <n v="16182131"/>
    <x v="1"/>
    <s v="41-50%"/>
    <x v="0"/>
    <n v="10019.1"/>
  </r>
  <r>
    <x v="1288"/>
    <x v="1274"/>
    <x v="163"/>
    <n v="1199"/>
    <x v="202"/>
    <x v="9"/>
    <n v="4.2"/>
    <n v="5967"/>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
    <x v="2"/>
    <n v="10710765"/>
    <x v="0"/>
    <s v="31-40%"/>
    <x v="0"/>
    <n v="25061.4"/>
  </r>
  <r>
    <x v="1289"/>
    <x v="1275"/>
    <x v="142"/>
    <n v="1456"/>
    <x v="336"/>
    <x v="34"/>
    <n v="4.0999999999999996"/>
    <n v="1776"/>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0"/>
    <x v="2"/>
    <n v="5665440"/>
    <x v="0"/>
    <s v="51-60%"/>
    <x v="0"/>
    <n v="7281.5999999999995"/>
  </r>
  <r>
    <x v="1290"/>
    <x v="1276"/>
    <x v="160"/>
    <n v="3349"/>
    <x v="429"/>
    <x v="77"/>
    <n v="3.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
    <x v="2"/>
    <n v="20155800"/>
    <x v="1"/>
    <s v="21-30%"/>
    <x v="0"/>
    <n v="15540"/>
  </r>
  <r>
    <x v="1291"/>
    <x v="1277"/>
    <x v="169"/>
    <n v="4899"/>
    <x v="131"/>
    <x v="18"/>
    <n v="4.0999999999999996"/>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
    <x v="2"/>
    <n v="2672703"/>
    <x v="0"/>
    <s v="41-50%"/>
    <x v="1"/>
    <n v="1217.6999999999998"/>
  </r>
  <r>
    <x v="1292"/>
    <x v="1278"/>
    <x v="154"/>
    <n v="1199"/>
    <x v="2"/>
    <x v="42"/>
    <n v="4.2"/>
    <n v="3858"/>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
    <x v="2"/>
    <n v="7326342"/>
    <x v="0"/>
    <s v="31-40%"/>
    <x v="0"/>
    <n v="16203.6"/>
  </r>
  <r>
    <x v="1293"/>
    <x v="1279"/>
    <x v="195"/>
    <n v="3290"/>
    <x v="430"/>
    <x v="1"/>
    <n v="4.3"/>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
    <x v="2"/>
    <n v="974232"/>
    <x v="0"/>
    <s v="41-50%"/>
    <x v="1"/>
    <n v="722.4"/>
  </r>
  <r>
    <x v="1294"/>
    <x v="1280"/>
    <x v="145"/>
    <n v="179"/>
    <x v="10"/>
    <x v="38"/>
    <n v="3.6"/>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0"/>
    <x v="1"/>
    <n v="80699"/>
    <x v="1"/>
    <s v="71-80%"/>
    <x v="1"/>
    <n v="363.6"/>
  </r>
  <r>
    <x v="1295"/>
    <x v="1281"/>
    <x v="204"/>
    <n v="149"/>
    <x v="254"/>
    <x v="8"/>
    <n v="4.0999999999999996"/>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0"/>
    <x v="1"/>
    <n v="1222200"/>
    <x v="0"/>
    <s v="41-50%"/>
    <x v="0"/>
    <n v="16703.399999999998"/>
  </r>
  <r>
    <x v="1296"/>
    <x v="1282"/>
    <x v="151"/>
    <n v="5490"/>
    <x v="431"/>
    <x v="66"/>
    <n v="4.5"/>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
    <x v="2"/>
    <n v="10137600"/>
    <x v="0"/>
    <s v="21-30%"/>
    <x v="0"/>
    <n v="6336"/>
  </r>
  <r>
    <x v="1297"/>
    <x v="1283"/>
    <x v="146"/>
    <n v="379"/>
    <x v="432"/>
    <x v="90"/>
    <n v="4.2"/>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
    <x v="0"/>
    <n v="1454471"/>
    <x v="0"/>
    <s v="0-10%"/>
    <x v="0"/>
    <n v="15703.800000000001"/>
  </r>
  <r>
    <x v="1298"/>
    <x v="1284"/>
    <x v="182"/>
    <n v="8699"/>
    <x v="433"/>
    <x v="9"/>
    <n v="4.3"/>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
    <x v="2"/>
    <n v="76871659"/>
    <x v="0"/>
    <s v="31-40%"/>
    <x v="0"/>
    <n v="25331.3"/>
  </r>
  <r>
    <x v="1299"/>
    <x v="1285"/>
    <x v="151"/>
    <n v="3041.67"/>
    <x v="143"/>
    <x v="76"/>
    <n v="4"/>
    <n v="777"/>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
    <x v="2"/>
    <n v="4661223"/>
    <x v="1"/>
    <s v="41-50%"/>
    <x v="1"/>
    <n v="3108"/>
  </r>
  <r>
    <x v="1300"/>
    <x v="1286"/>
    <x v="149"/>
    <n v="1745"/>
    <x v="158"/>
    <x v="35"/>
    <n v="4.2"/>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
    <x v="2"/>
    <n v="33984000"/>
    <x v="0"/>
    <s v="21-30%"/>
    <x v="0"/>
    <n v="59472"/>
  </r>
  <r>
    <x v="1301"/>
    <x v="1287"/>
    <x v="148"/>
    <n v="3180"/>
    <x v="294"/>
    <x v="54"/>
    <n v="4.2"/>
    <n v="6919"/>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
    <x v="2"/>
    <n v="36636105"/>
    <x v="0"/>
    <s v="31-40%"/>
    <x v="0"/>
    <n v="29059.800000000003"/>
  </r>
  <r>
    <x v="1302"/>
    <x v="1288"/>
    <x v="182"/>
    <n v="4999"/>
    <x v="13"/>
    <x v="27"/>
    <n v="4.5"/>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0"/>
    <x v="2"/>
    <n v="7174713"/>
    <x v="0"/>
    <s v="71-80%"/>
    <x v="1"/>
    <n v="1291.5"/>
  </r>
  <r>
    <x v="1303"/>
    <x v="1289"/>
    <x v="158"/>
    <n v="390"/>
    <x v="10"/>
    <x v="24"/>
    <n v="3.8"/>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0"/>
    <x v="0"/>
    <n v="229313"/>
    <x v="1"/>
    <s v="51-60%"/>
    <x v="1"/>
    <n v="1090.5999999999999"/>
  </r>
  <r>
    <x v="1304"/>
    <x v="1290"/>
    <x v="206"/>
    <n v="1999"/>
    <x v="43"/>
    <x v="9"/>
    <n v="4.4000000000000004"/>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
    <x v="2"/>
    <n v="1163612"/>
    <x v="0"/>
    <s v="31-40%"/>
    <x v="1"/>
    <n v="1707.2"/>
  </r>
  <r>
    <x v="1305"/>
    <x v="1291"/>
    <x v="162"/>
    <n v="1624"/>
    <x v="193"/>
    <x v="31"/>
    <n v="4.099999999999999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
    <x v="2"/>
    <n v="2063365"/>
    <x v="0"/>
    <s v="31-40%"/>
    <x v="1"/>
    <n v="3390.7"/>
  </r>
  <r>
    <x v="1306"/>
    <x v="1292"/>
    <x v="204"/>
    <n v="184"/>
    <x v="225"/>
    <x v="53"/>
    <n v="4.2"/>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0"/>
    <x v="1"/>
    <n v="2236950"/>
    <x v="0"/>
    <s v="51-60%"/>
    <x v="0"/>
    <n v="20878.2"/>
  </r>
  <r>
    <x v="1307"/>
    <x v="1293"/>
    <x v="145"/>
    <n v="445"/>
    <x v="8"/>
    <x v="10"/>
    <n v="4.3"/>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0"/>
    <x v="0"/>
    <n v="228771"/>
    <x v="0"/>
    <s v="51-60%"/>
    <x v="1"/>
    <n v="984.69999999999993"/>
  </r>
  <r>
    <x v="1308"/>
    <x v="1294"/>
    <x v="207"/>
    <n v="699"/>
    <x v="354"/>
    <x v="53"/>
    <n v="4.0999999999999996"/>
    <n v="3524"/>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0"/>
    <x v="2"/>
    <n v="5955560"/>
    <x v="0"/>
    <s v="51-60%"/>
    <x v="0"/>
    <n v="14448.4"/>
  </r>
  <r>
    <x v="1309"/>
    <x v="1295"/>
    <x v="148"/>
    <n v="1601"/>
    <x v="434"/>
    <x v="53"/>
    <n v="4.2"/>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0"/>
    <x v="2"/>
    <n v="606840"/>
    <x v="0"/>
    <s v="51-60%"/>
    <x v="1"/>
    <n v="655.20000000000005"/>
  </r>
  <r>
    <x v="1310"/>
    <x v="1296"/>
    <x v="176"/>
    <n v="231"/>
    <x v="435"/>
    <x v="68"/>
    <n v="4.0999999999999996"/>
    <n v="49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
    <x v="0"/>
    <n v="127400"/>
    <x v="0"/>
    <s v="11-20%"/>
    <x v="1"/>
    <n v="2008.9999999999998"/>
  </r>
  <r>
    <x v="1311"/>
    <x v="1297"/>
    <x v="145"/>
    <n v="369"/>
    <x v="22"/>
    <x v="16"/>
    <n v="3.9"/>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
    <x v="0"/>
    <n v="49118"/>
    <x v="1"/>
    <s v="31-40%"/>
    <x v="1"/>
    <n v="319.8"/>
  </r>
  <r>
    <x v="1312"/>
    <x v="1298"/>
    <x v="142"/>
    <n v="809"/>
    <x v="335"/>
    <x v="53"/>
    <n v="3.9"/>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0"/>
    <x v="2"/>
    <n v="1384500"/>
    <x v="1"/>
    <s v="51-60%"/>
    <x v="1"/>
    <n v="2769"/>
  </r>
  <r>
    <x v="1313"/>
    <x v="1299"/>
    <x v="151"/>
    <n v="1199"/>
    <x v="157"/>
    <x v="13"/>
    <n v="3.8"/>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0"/>
    <x v="2"/>
    <n v="397670"/>
    <x v="1"/>
    <s v="51-60%"/>
    <x v="1"/>
    <n v="505.4"/>
  </r>
  <r>
    <x v="1314"/>
    <x v="1300"/>
    <x v="151"/>
    <n v="6120"/>
    <x v="436"/>
    <x v="66"/>
    <n v="4.5999999999999996"/>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
    <x v="2"/>
    <n v="22208823"/>
    <x v="0"/>
    <s v="21-30%"/>
    <x v="0"/>
    <n v="12654.599999999999"/>
  </r>
  <r>
    <x v="1315"/>
    <x v="1301"/>
    <x v="159"/>
    <n v="1799"/>
    <x v="164"/>
    <x v="39"/>
    <n v="3.6"/>
    <n v="77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
    <x v="2"/>
    <n v="2003829"/>
    <x v="1"/>
    <s v="31-40%"/>
    <x v="1"/>
    <n v="2775.6"/>
  </r>
  <r>
    <x v="1316"/>
    <x v="1302"/>
    <x v="197"/>
    <n v="18999"/>
    <x v="56"/>
    <x v="42"/>
    <n v="4.0999999999999996"/>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
    <x v="2"/>
    <n v="76077464"/>
    <x v="0"/>
    <s v="31-40%"/>
    <x v="0"/>
    <n v="10397.599999999999"/>
  </r>
  <r>
    <x v="1317"/>
    <x v="1303"/>
    <x v="174"/>
    <n v="1999"/>
    <x v="437"/>
    <x v="59"/>
    <n v="4.2"/>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
    <x v="2"/>
    <n v="18410360"/>
    <x v="0"/>
    <s v="11-20%"/>
    <x v="0"/>
    <n v="32764.2"/>
  </r>
  <r>
    <x v="1318"/>
    <x v="1304"/>
    <x v="208"/>
    <n v="5999"/>
    <x v="438"/>
    <x v="61"/>
    <n v="4.3"/>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
    <x v="2"/>
    <n v="6138330"/>
    <x v="0"/>
    <s v="41-50%"/>
    <x v="1"/>
    <n v="2296.1999999999998"/>
  </r>
  <r>
    <x v="1319"/>
    <x v="1305"/>
    <x v="167"/>
    <n v="2599"/>
    <x v="439"/>
    <x v="18"/>
    <n v="3.9"/>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
    <x v="2"/>
    <n v="4292440"/>
    <x v="1"/>
    <s v="41-50%"/>
    <x v="1"/>
    <n v="3502.2"/>
  </r>
  <r>
    <x v="1320"/>
    <x v="1306"/>
    <x v="202"/>
    <n v="1199"/>
    <x v="158"/>
    <x v="8"/>
    <n v="3.9"/>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0"/>
    <x v="2"/>
    <n v="2884800"/>
    <x v="1"/>
    <s v="41-50%"/>
    <x v="0"/>
    <n v="4687.8"/>
  </r>
  <r>
    <x v="1321"/>
    <x v="1307"/>
    <x v="158"/>
    <n v="219"/>
    <x v="47"/>
    <x v="89"/>
    <n v="4"/>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
    <x v="0"/>
    <n v="275892"/>
    <x v="1"/>
    <s v="11-20%"/>
    <x v="0"/>
    <n v="4432"/>
  </r>
  <r>
    <x v="1322"/>
    <x v="1308"/>
    <x v="144"/>
    <n v="799"/>
    <x v="77"/>
    <x v="9"/>
    <n v="4.4000000000000004"/>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
    <x v="2"/>
    <n v="20383"/>
    <x v="0"/>
    <s v="31-40%"/>
    <x v="1"/>
    <n v="74.800000000000011"/>
  </r>
  <r>
    <x v="1323"/>
    <x v="1309"/>
    <x v="180"/>
    <n v="6199"/>
    <x v="139"/>
    <x v="15"/>
    <n v="4.2"/>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
    <x v="2"/>
    <n v="114708571"/>
    <x v="0"/>
    <s v="41-50%"/>
    <x v="0"/>
    <n v="43801.8"/>
  </r>
  <r>
    <x v="1324"/>
    <x v="1310"/>
    <x v="157"/>
    <n v="6790"/>
    <x v="440"/>
    <x v="16"/>
    <n v="4.5"/>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
    <x v="2"/>
    <n v="35096040"/>
    <x v="0"/>
    <s v="31-40%"/>
    <x v="0"/>
    <n v="14364"/>
  </r>
  <r>
    <x v="1325"/>
    <x v="1311"/>
    <x v="209"/>
    <n v="1982.84"/>
    <x v="363"/>
    <x v="54"/>
    <n v="4.0999999999999996"/>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
    <x v="2"/>
    <n v="19380900"/>
    <x v="0"/>
    <s v="31-40%"/>
    <x v="0"/>
    <n v="24079.3"/>
  </r>
  <r>
    <x v="1326"/>
    <x v="1312"/>
    <x v="176"/>
    <n v="199"/>
    <x v="228"/>
    <x v="8"/>
    <n v="4.0999999999999996"/>
    <n v="1379"/>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0"/>
    <x v="1"/>
    <n v="551600"/>
    <x v="0"/>
    <s v="41-50%"/>
    <x v="0"/>
    <n v="5653.9"/>
  </r>
  <r>
    <x v="1327"/>
    <x v="1313"/>
    <x v="142"/>
    <n v="1180"/>
    <x v="441"/>
    <x v="75"/>
    <n v="4.2"/>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
    <x v="2"/>
    <n v="2198880"/>
    <x v="0"/>
    <s v="11-20%"/>
    <x v="0"/>
    <n v="6413.4000000000005"/>
  </r>
  <r>
    <x v="1328"/>
    <x v="1314"/>
    <x v="167"/>
    <n v="2199"/>
    <x v="442"/>
    <x v="28"/>
    <n v="4.2"/>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
    <x v="2"/>
    <n v="8178870"/>
    <x v="0"/>
    <s v="21-30%"/>
    <x v="0"/>
    <n v="11281.2"/>
  </r>
  <r>
    <x v="1329"/>
    <x v="1315"/>
    <x v="175"/>
    <n v="2999"/>
    <x v="295"/>
    <x v="49"/>
    <n v="4"/>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
    <x v="2"/>
    <n v="639910"/>
    <x v="1"/>
    <s v="11-20%"/>
    <x v="1"/>
    <n v="712"/>
  </r>
  <r>
    <x v="1330"/>
    <x v="1316"/>
    <x v="210"/>
    <n v="253"/>
    <x v="33"/>
    <x v="76"/>
    <n v="4.3"/>
    <n v="2664"/>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
    <x v="0"/>
    <n v="1332000"/>
    <x v="0"/>
    <s v="41-50%"/>
    <x v="0"/>
    <n v="11455.199999999999"/>
  </r>
  <r>
    <x v="1331"/>
    <x v="1317"/>
    <x v="195"/>
    <n v="499"/>
    <x v="10"/>
    <x v="16"/>
    <n v="3.6"/>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
    <x v="0"/>
    <n v="169388"/>
    <x v="1"/>
    <s v="31-40%"/>
    <x v="1"/>
    <n v="763.2"/>
  </r>
  <r>
    <x v="1332"/>
    <x v="1318"/>
    <x v="143"/>
    <n v="1149"/>
    <x v="2"/>
    <x v="17"/>
    <n v="3.5"/>
    <n v="24"/>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
    <x v="2"/>
    <n v="45576"/>
    <x v="1"/>
    <s v="31-40%"/>
    <x v="1"/>
    <n v="84"/>
  </r>
  <r>
    <x v="1333"/>
    <x v="1319"/>
    <x v="150"/>
    <n v="457"/>
    <x v="10"/>
    <x v="1"/>
    <n v="4.3"/>
    <n v="1868"/>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
    <x v="0"/>
    <n v="1492532"/>
    <x v="0"/>
    <s v="41-50%"/>
    <x v="0"/>
    <n v="8032.4"/>
  </r>
  <r>
    <x v="1334"/>
    <x v="1320"/>
    <x v="194"/>
    <n v="229"/>
    <x v="4"/>
    <x v="1"/>
    <n v="3.6"/>
    <n v="451"/>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
    <x v="0"/>
    <n v="179949"/>
    <x v="1"/>
    <s v="41-50%"/>
    <x v="1"/>
    <n v="1623.6000000000001"/>
  </r>
  <r>
    <x v="1335"/>
    <x v="1321"/>
    <x v="176"/>
    <n v="199"/>
    <x v="3"/>
    <x v="22"/>
    <n v="2.9"/>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0"/>
    <x v="1"/>
    <n v="111141"/>
    <x v="2"/>
    <s v="71-80%"/>
    <x v="1"/>
    <n v="461.09999999999997"/>
  </r>
  <r>
    <x v="1336"/>
    <x v="1322"/>
    <x v="202"/>
    <n v="899"/>
    <x v="20"/>
    <x v="10"/>
    <n v="4.2"/>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0"/>
    <x v="2"/>
    <n v="77961"/>
    <x v="0"/>
    <s v="51-60%"/>
    <x v="1"/>
    <n v="163.80000000000001"/>
  </r>
  <r>
    <x v="1337"/>
    <x v="1323"/>
    <x v="186"/>
    <n v="1499"/>
    <x v="32"/>
    <x v="44"/>
    <n v="4.4000000000000004"/>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
    <x v="2"/>
    <n v="14361669"/>
    <x v="0"/>
    <s v="31-40%"/>
    <x v="0"/>
    <n v="28736.400000000001"/>
  </r>
  <r>
    <x v="1338"/>
    <x v="1324"/>
    <x v="149"/>
    <n v="426"/>
    <x v="8"/>
    <x v="48"/>
    <n v="4.0999999999999996"/>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0"/>
    <x v="0"/>
    <n v="221778"/>
    <x v="0"/>
    <s v="51-60%"/>
    <x v="1"/>
    <n v="910.19999999999993"/>
  </r>
  <r>
    <x v="1339"/>
    <x v="1325"/>
    <x v="144"/>
    <n v="2320"/>
    <x v="443"/>
    <x v="56"/>
    <n v="3.8"/>
    <n v="195"/>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
    <x v="2"/>
    <n v="641550"/>
    <x v="1"/>
    <s v="21-30%"/>
    <x v="1"/>
    <n v="741"/>
  </r>
  <r>
    <x v="1340"/>
    <x v="1326"/>
    <x v="184"/>
    <n v="1563"/>
    <x v="444"/>
    <x v="8"/>
    <n v="3.5"/>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0"/>
    <x v="2"/>
    <n v="7072734"/>
    <x v="1"/>
    <s v="41-50%"/>
    <x v="0"/>
    <n v="7990.5"/>
  </r>
  <r>
    <x v="1341"/>
    <x v="1327"/>
    <x v="143"/>
    <n v="3487.77"/>
    <x v="215"/>
    <x v="77"/>
    <n v="4.0999999999999996"/>
    <n v="1127"/>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
    <x v="2"/>
    <n v="5623730"/>
    <x v="0"/>
    <s v="21-30%"/>
    <x v="0"/>
    <n v="4620.7"/>
  </r>
  <r>
    <x v="1342"/>
    <x v="1328"/>
    <x v="164"/>
    <n v="498"/>
    <x v="66"/>
    <x v="53"/>
    <n v="3.2"/>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0"/>
    <x v="0"/>
    <n v="135600"/>
    <x v="1"/>
    <s v="51-60%"/>
    <x v="1"/>
    <n v="361.6"/>
  </r>
  <r>
    <x v="1343"/>
    <x v="1329"/>
    <x v="142"/>
    <n v="2695"/>
    <x v="373"/>
    <x v="26"/>
    <n v="4.4000000000000004"/>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
    <x v="2"/>
    <n v="6786010"/>
    <x v="0"/>
    <s v="0-10%"/>
    <x v="0"/>
    <n v="11079.2"/>
  </r>
  <r>
    <x v="1344"/>
    <x v="1330"/>
    <x v="143"/>
    <n v="949"/>
    <x v="94"/>
    <x v="53"/>
    <n v="3.6"/>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0"/>
    <x v="2"/>
    <n v="1264450"/>
    <x v="1"/>
    <s v="51-60%"/>
    <x v="1"/>
    <n v="1980"/>
  </r>
  <r>
    <x v="1345"/>
    <x v="1331"/>
    <x v="145"/>
    <n v="199"/>
    <x v="8"/>
    <x v="27"/>
    <n v="3.1"/>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0"/>
    <x v="1"/>
    <n v="1998"/>
    <x v="1"/>
    <s v="71-80%"/>
    <x v="1"/>
    <n v="6.2"/>
  </r>
  <r>
    <x v="1346"/>
    <x v="1332"/>
    <x v="176"/>
    <n v="379"/>
    <x v="445"/>
    <x v="53"/>
    <n v="4"/>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0"/>
    <x v="0"/>
    <n v="1001710"/>
    <x v="1"/>
    <s v="51-60%"/>
    <x v="0"/>
    <n v="4360"/>
  </r>
  <r>
    <x v="1347"/>
    <x v="1333"/>
    <x v="178"/>
    <n v="2280"/>
    <x v="442"/>
    <x v="23"/>
    <n v="4.0999999999999996"/>
    <n v="4118"/>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
    <x v="2"/>
    <n v="12539310"/>
    <x v="0"/>
    <s v="21-30%"/>
    <x v="0"/>
    <n v="16883.8"/>
  </r>
  <r>
    <x v="1348"/>
    <x v="1334"/>
    <x v="172"/>
    <n v="2219"/>
    <x v="446"/>
    <x v="28"/>
    <n v="3.6"/>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
    <x v="2"/>
    <n v="1441440"/>
    <x v="1"/>
    <s v="21-30%"/>
    <x v="1"/>
    <n v="1684.8"/>
  </r>
  <r>
    <x v="1349"/>
    <x v="1335"/>
    <x v="174"/>
    <n v="1399"/>
    <x v="447"/>
    <x v="55"/>
    <n v="4"/>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
    <x v="2"/>
    <n v="15178590"/>
    <x v="1"/>
    <s v="21-30%"/>
    <x v="0"/>
    <n v="32124"/>
  </r>
  <r>
    <x v="1350"/>
    <x v="1336"/>
    <x v="163"/>
    <n v="2863"/>
    <x v="448"/>
    <x v="47"/>
    <n v="4.3"/>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
    <x v="2"/>
    <n v="25782030"/>
    <x v="0"/>
    <s v="21-30%"/>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Z18:AA20" firstHeaderRow="1" firstDataRow="1" firstDataCol="1"/>
  <pivotFields count="18">
    <pivotField showAll="0"/>
    <pivotField showAll="0"/>
    <pivotField axis="axisRow" showAll="0" measureFilter="1"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 showAll="0"/>
    <pivotField showAll="0"/>
    <pivotField dataField="1" numFmtId="9" showAll="0"/>
    <pivotField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2"/>
  </rowFields>
  <rowItems count="2">
    <i>
      <x v="1"/>
    </i>
    <i t="grand">
      <x/>
    </i>
  </rowItems>
  <colItems count="1">
    <i/>
  </colItems>
  <dataFields count="1">
    <dataField name="Max of discount_percentage" fld="5" subtotal="max" baseField="0" baseItem="0" numFmtId="9"/>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T12:U14" firstHeaderRow="1" firstDataRow="1" firstDataCol="1"/>
  <pivotFields count="18">
    <pivotField showAll="0"/>
    <pivotField dataField="1" showAll="0"/>
    <pivotField showAll="0"/>
    <pivotField numFmtId="1" showAll="0"/>
    <pivotField showAll="0"/>
    <pivotField numFmtId="9" showAll="0"/>
    <pivotField showAll="0"/>
    <pivotField showAll="0" sortType="ascending"/>
    <pivotField showAll="0"/>
    <pivotField showAll="0"/>
    <pivotField showAll="0"/>
    <pivotField showAll="0"/>
    <pivotField showAll="0"/>
    <pivotField numFmtId="1" showAll="0"/>
    <pivotField showAll="0" defaultSubtotal="0"/>
    <pivotField showAll="0" defaultSubtotal="0"/>
    <pivotField axis="axisRow" showAll="0" defaultSubtotal="0">
      <items count="2">
        <item h="1" x="0"/>
        <item x="1"/>
      </items>
    </pivotField>
    <pivotField numFmtId="168" showAll="0" defaultSubtotal="0"/>
  </pivotFields>
  <rowFields count="1">
    <field x="16"/>
  </rowFields>
  <rowItems count="2">
    <i>
      <x v="1"/>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M3:O215" firstHeaderRow="0" firstDataRow="1" firstDataCol="1"/>
  <pivotFields count="18">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dataField="1" numFmtId="1" showAll="0"/>
    <pivotField dataField="1" showAll="0"/>
    <pivotField numFmtId="9" showAll="0"/>
    <pivotField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Fields count="1">
    <field x="-2"/>
  </colFields>
  <colItems count="2">
    <i>
      <x/>
    </i>
    <i i="1">
      <x v="1"/>
    </i>
  </colItems>
  <dataFields count="2">
    <dataField name="Average of actual_price" fld="4" subtotal="average" baseField="0" baseItem="0" numFmtId="167"/>
    <dataField name="Sum of discounted_price" fld="3"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Z23:AA30" firstHeaderRow="1" firstDataRow="1" firstDataCol="1"/>
  <pivotFields count="18">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dataField="1" numFmtId="168" showAll="0" defaultSubtotal="0"/>
  </pivotFields>
  <rowFields count="1">
    <field x="0"/>
  </rowFields>
  <rowItems count="7">
    <i>
      <x v="356"/>
    </i>
    <i>
      <x v="137"/>
    </i>
    <i>
      <x v="138"/>
    </i>
    <i>
      <x v="160"/>
    </i>
    <i>
      <x v="317"/>
    </i>
    <i>
      <x v="318"/>
    </i>
    <i t="grand">
      <x/>
    </i>
  </rowItems>
  <colItems count="1">
    <i/>
  </colItems>
  <dataFields count="1">
    <dataField name="Sum of RatingxReview" fld="17" baseField="0" baseItem="0" numFmtId="169"/>
  </dataFields>
  <chartFormats count="7">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215" firstHeaderRow="1" firstDataRow="1" firstDataCol="1"/>
  <pivotFields count="18">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 showAll="0"/>
    <pivotField showAll="0"/>
    <pivotField dataField="1" numFmtId="9" showAll="0"/>
    <pivotField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Average of discount_percentage" fld="5" subtotal="average" baseField="0" baseItem="0" numFmtId="9"/>
  </dataFields>
  <chartFormats count="2">
    <chartFormat chart="12" format="7"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H215" firstHeaderRow="1" firstDataRow="1" firstDataCol="1"/>
  <pivotFields count="18">
    <pivotField showAll="0"/>
    <pivotField showAll="0"/>
    <pivotField axis="axisRow" showAll="0" sortType="descending">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autoSortScope>
        <pivotArea dataOnly="0" outline="0" fieldPosition="0">
          <references count="1">
            <reference field="4294967294" count="1" selected="0">
              <x v="0"/>
            </reference>
          </references>
        </pivotArea>
      </autoSortScope>
    </pivotField>
    <pivotField numFmtId="1" showAll="0"/>
    <pivotField showAll="0"/>
    <pivotField numFmtId="9" showAll="0"/>
    <pivotField showAll="0"/>
    <pivotField dataField="1"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2"/>
  </rowFields>
  <rowItems count="212">
    <i>
      <x v="10"/>
    </i>
    <i>
      <x v="119"/>
    </i>
    <i>
      <x v="117"/>
    </i>
    <i>
      <x v="97"/>
    </i>
    <i>
      <x v="76"/>
    </i>
    <i>
      <x v="92"/>
    </i>
    <i>
      <x v="169"/>
    </i>
    <i>
      <x v="18"/>
    </i>
    <i>
      <x v="181"/>
    </i>
    <i>
      <x v="88"/>
    </i>
    <i>
      <x v="140"/>
    </i>
    <i>
      <x v="183"/>
    </i>
    <i>
      <x v="136"/>
    </i>
    <i>
      <x v="135"/>
    </i>
    <i>
      <x v="159"/>
    </i>
    <i>
      <x v="165"/>
    </i>
    <i>
      <x v="49"/>
    </i>
    <i>
      <x v="104"/>
    </i>
    <i>
      <x v="23"/>
    </i>
    <i>
      <x v="166"/>
    </i>
    <i>
      <x v="58"/>
    </i>
    <i>
      <x v="144"/>
    </i>
    <i>
      <x v="162"/>
    </i>
    <i>
      <x v="191"/>
    </i>
    <i>
      <x v="103"/>
    </i>
    <i>
      <x v="182"/>
    </i>
    <i>
      <x v="141"/>
    </i>
    <i>
      <x v="158"/>
    </i>
    <i>
      <x v="174"/>
    </i>
    <i>
      <x v="128"/>
    </i>
    <i>
      <x v="192"/>
    </i>
    <i>
      <x v="13"/>
    </i>
    <i>
      <x v="16"/>
    </i>
    <i>
      <x v="42"/>
    </i>
    <i>
      <x v="161"/>
    </i>
    <i>
      <x v="114"/>
    </i>
    <i>
      <x v="156"/>
    </i>
    <i>
      <x v="51"/>
    </i>
    <i>
      <x v="139"/>
    </i>
    <i>
      <x v="116"/>
    </i>
    <i>
      <x v="15"/>
    </i>
    <i>
      <x v="115"/>
    </i>
    <i>
      <x v="77"/>
    </i>
    <i>
      <x v="187"/>
    </i>
    <i>
      <x v="168"/>
    </i>
    <i>
      <x v="71"/>
    </i>
    <i>
      <x v="201"/>
    </i>
    <i>
      <x v="178"/>
    </i>
    <i>
      <x v="107"/>
    </i>
    <i>
      <x v="20"/>
    </i>
    <i>
      <x v="28"/>
    </i>
    <i>
      <x v="93"/>
    </i>
    <i>
      <x v="82"/>
    </i>
    <i>
      <x v="189"/>
    </i>
    <i>
      <x v="39"/>
    </i>
    <i>
      <x v="98"/>
    </i>
    <i>
      <x v="155"/>
    </i>
    <i>
      <x v="68"/>
    </i>
    <i>
      <x v="31"/>
    </i>
    <i>
      <x v="34"/>
    </i>
    <i>
      <x v="149"/>
    </i>
    <i>
      <x v="102"/>
    </i>
    <i>
      <x v="17"/>
    </i>
    <i>
      <x v="24"/>
    </i>
    <i>
      <x v="35"/>
    </i>
    <i>
      <x v="172"/>
    </i>
    <i>
      <x v="112"/>
    </i>
    <i>
      <x v="105"/>
    </i>
    <i>
      <x v="52"/>
    </i>
    <i>
      <x v="203"/>
    </i>
    <i>
      <x v="127"/>
    </i>
    <i>
      <x v="70"/>
    </i>
    <i>
      <x v="153"/>
    </i>
    <i>
      <x v="84"/>
    </i>
    <i>
      <x v="101"/>
    </i>
    <i>
      <x v="186"/>
    </i>
    <i>
      <x v="25"/>
    </i>
    <i>
      <x v="95"/>
    </i>
    <i>
      <x v="55"/>
    </i>
    <i>
      <x v="96"/>
    </i>
    <i>
      <x v="147"/>
    </i>
    <i>
      <x v="27"/>
    </i>
    <i>
      <x v="160"/>
    </i>
    <i>
      <x v="99"/>
    </i>
    <i>
      <x v="6"/>
    </i>
    <i>
      <x v="21"/>
    </i>
    <i>
      <x v="209"/>
    </i>
    <i>
      <x v="29"/>
    </i>
    <i>
      <x v="151"/>
    </i>
    <i>
      <x v="11"/>
    </i>
    <i>
      <x v="50"/>
    </i>
    <i>
      <x v="184"/>
    </i>
    <i>
      <x v="26"/>
    </i>
    <i>
      <x v="190"/>
    </i>
    <i>
      <x v="171"/>
    </i>
    <i>
      <x v="72"/>
    </i>
    <i>
      <x v="179"/>
    </i>
    <i>
      <x v="129"/>
    </i>
    <i>
      <x v="89"/>
    </i>
    <i>
      <x v="37"/>
    </i>
    <i>
      <x v="124"/>
    </i>
    <i>
      <x v="132"/>
    </i>
    <i>
      <x v="170"/>
    </i>
    <i>
      <x v="65"/>
    </i>
    <i>
      <x v="204"/>
    </i>
    <i>
      <x v="142"/>
    </i>
    <i>
      <x v="202"/>
    </i>
    <i>
      <x v="30"/>
    </i>
    <i>
      <x v="131"/>
    </i>
    <i>
      <x v="22"/>
    </i>
    <i>
      <x v="188"/>
    </i>
    <i>
      <x v="108"/>
    </i>
    <i>
      <x v="195"/>
    </i>
    <i>
      <x v="157"/>
    </i>
    <i>
      <x v="56"/>
    </i>
    <i>
      <x v="4"/>
    </i>
    <i>
      <x v="100"/>
    </i>
    <i>
      <x v="90"/>
    </i>
    <i>
      <x v="8"/>
    </i>
    <i>
      <x v="1"/>
    </i>
    <i>
      <x v="207"/>
    </i>
    <i>
      <x v="5"/>
    </i>
    <i>
      <x v="73"/>
    </i>
    <i>
      <x v="78"/>
    </i>
    <i>
      <x v="66"/>
    </i>
    <i>
      <x v="163"/>
    </i>
    <i>
      <x v="198"/>
    </i>
    <i>
      <x v="167"/>
    </i>
    <i>
      <x v="44"/>
    </i>
    <i>
      <x v="14"/>
    </i>
    <i>
      <x v="206"/>
    </i>
    <i>
      <x v="134"/>
    </i>
    <i>
      <x v="208"/>
    </i>
    <i>
      <x v="137"/>
    </i>
    <i>
      <x v="138"/>
    </i>
    <i>
      <x v="3"/>
    </i>
    <i>
      <x v="199"/>
    </i>
    <i>
      <x v="62"/>
    </i>
    <i>
      <x v="175"/>
    </i>
    <i>
      <x v="86"/>
    </i>
    <i>
      <x v="125"/>
    </i>
    <i>
      <x v="87"/>
    </i>
    <i>
      <x v="133"/>
    </i>
    <i>
      <x v="19"/>
    </i>
    <i>
      <x v="120"/>
    </i>
    <i>
      <x v="43"/>
    </i>
    <i>
      <x v="63"/>
    </i>
    <i>
      <x v="9"/>
    </i>
    <i>
      <x v="94"/>
    </i>
    <i>
      <x v="7"/>
    </i>
    <i>
      <x v="130"/>
    </i>
    <i>
      <x v="143"/>
    </i>
    <i>
      <x v="41"/>
    </i>
    <i>
      <x v="45"/>
    </i>
    <i>
      <x v="177"/>
    </i>
    <i>
      <x v="145"/>
    </i>
    <i>
      <x v="60"/>
    </i>
    <i>
      <x v="146"/>
    </i>
    <i>
      <x v="185"/>
    </i>
    <i>
      <x v="74"/>
    </i>
    <i>
      <x v="64"/>
    </i>
    <i>
      <x v="148"/>
    </i>
    <i>
      <x v="193"/>
    </i>
    <i>
      <x v="46"/>
    </i>
    <i>
      <x v="197"/>
    </i>
    <i>
      <x v="150"/>
    </i>
    <i>
      <x v="67"/>
    </i>
    <i>
      <x/>
    </i>
    <i>
      <x v="205"/>
    </i>
    <i>
      <x v="152"/>
    </i>
    <i>
      <x v="40"/>
    </i>
    <i>
      <x v="106"/>
    </i>
    <i>
      <x v="38"/>
    </i>
    <i>
      <x v="154"/>
    </i>
    <i>
      <x v="176"/>
    </i>
    <i>
      <x v="47"/>
    </i>
    <i>
      <x v="59"/>
    </i>
    <i>
      <x v="48"/>
    </i>
    <i>
      <x v="180"/>
    </i>
    <i>
      <x v="32"/>
    </i>
    <i>
      <x v="61"/>
    </i>
    <i>
      <x v="91"/>
    </i>
    <i>
      <x v="121"/>
    </i>
    <i>
      <x v="109"/>
    </i>
    <i>
      <x v="122"/>
    </i>
    <i>
      <x v="110"/>
    </i>
    <i>
      <x v="123"/>
    </i>
    <i>
      <x v="111"/>
    </i>
    <i>
      <x v="80"/>
    </i>
    <i>
      <x v="33"/>
    </i>
    <i>
      <x v="126"/>
    </i>
    <i>
      <x v="113"/>
    </i>
    <i>
      <x v="194"/>
    </i>
    <i>
      <x v="164"/>
    </i>
    <i>
      <x v="196"/>
    </i>
    <i>
      <x v="53"/>
    </i>
    <i>
      <x v="81"/>
    </i>
    <i>
      <x v="54"/>
    </i>
    <i>
      <x v="200"/>
    </i>
    <i>
      <x v="12"/>
    </i>
    <i>
      <x v="75"/>
    </i>
    <i>
      <x v="2"/>
    </i>
    <i>
      <x v="83"/>
    </i>
    <i>
      <x v="36"/>
    </i>
    <i>
      <x v="69"/>
    </i>
    <i>
      <x v="79"/>
    </i>
    <i>
      <x v="85"/>
    </i>
    <i>
      <x v="118"/>
    </i>
    <i>
      <x v="210"/>
    </i>
    <i>
      <x v="57"/>
    </i>
    <i>
      <x v="173"/>
    </i>
    <i t="grand">
      <x/>
    </i>
  </rowItems>
  <colItems count="1">
    <i/>
  </colItems>
  <dataFields count="1">
    <dataField name="Count of rating_c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K7" firstHeaderRow="1" firstDataRow="1" firstDataCol="1"/>
  <pivotFields count="18">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numFmtId="9" showAll="0"/>
    <pivotField dataField="1"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1"/>
  </rowFields>
  <rowItems count="4">
    <i>
      <x v="82"/>
    </i>
    <i>
      <x v="1143"/>
    </i>
    <i>
      <x v="1002"/>
    </i>
    <i t="grand">
      <x/>
    </i>
  </rowItems>
  <colItems count="1">
    <i/>
  </colItems>
  <dataFields count="1">
    <dataField name="Average of rating" fld="6" subtotal="average" baseField="0" baseItem="0"/>
  </dataFields>
  <pivotTableStyleInfo name="PivotStyleLight16" showRowHeaders="1" showColHeaders="1" showRowStripes="0" showColStripes="0" showLastColumn="1"/>
  <filters count="1">
    <filter fld="1" type="valueEqual" evalOrder="-1" id="1" iMeasureFld="0">
      <autoFilter ref="A1">
        <filterColumn colId="0">
          <customFilters>
            <customFilter val="5"/>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Q3:R14" firstHeaderRow="1" firstDataRow="1" firstDataCol="1"/>
  <pivotFields count="18">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numFmtId="1" showAll="0"/>
    <pivotField showAll="0"/>
    <pivotField numFmtId="9" showAll="0"/>
    <pivotField showAll="0"/>
    <pivotField dataField="1"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1"/>
  </rowFields>
  <rowItems count="11">
    <i>
      <x v="72"/>
    </i>
    <i>
      <x v="98"/>
    </i>
    <i>
      <x v="73"/>
    </i>
    <i>
      <x v="203"/>
    </i>
    <i>
      <x v="204"/>
    </i>
    <i>
      <x v="205"/>
    </i>
    <i>
      <x v="987"/>
    </i>
    <i>
      <x v="985"/>
    </i>
    <i>
      <x v="988"/>
    </i>
    <i>
      <x v="986"/>
    </i>
    <i t="grand">
      <x/>
    </i>
  </rowItems>
  <colItems count="1">
    <i/>
  </colItems>
  <dataFields count="1">
    <dataField name="Max of rating_count" fld="7" subtotal="max"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Z10:AA15" firstHeaderRow="1" firstDataRow="1" firstDataCol="1"/>
  <pivotFields count="18">
    <pivotField showAll="0"/>
    <pivotField dataField="1" showAll="0"/>
    <pivotField showAll="0"/>
    <pivotField numFmtId="1" showAll="0"/>
    <pivotField showAll="0"/>
    <pivotField numFmtId="9" showAll="0"/>
    <pivotField showAll="0"/>
    <pivotField showAll="0"/>
    <pivotField showAll="0"/>
    <pivotField showAll="0"/>
    <pivotField showAll="0"/>
    <pivotField showAll="0"/>
    <pivotField showAll="0"/>
    <pivotField numFmtId="1" showAll="0"/>
    <pivotField axis="axisRow" showAll="0" defaultSubtotal="0">
      <items count="4">
        <item x="3"/>
        <item x="2"/>
        <item x="1"/>
        <item x="0"/>
      </items>
    </pivotField>
    <pivotField showAll="0" defaultSubtotal="0"/>
    <pivotField showAll="0" defaultSubtotal="0"/>
    <pivotField numFmtId="168" showAll="0" defaultSubtotal="0"/>
  </pivotFields>
  <rowFields count="1">
    <field x="14"/>
  </rowFields>
  <rowItems count="5">
    <i>
      <x/>
    </i>
    <i>
      <x v="1"/>
    </i>
    <i>
      <x v="2"/>
    </i>
    <i>
      <x v="3"/>
    </i>
    <i t="grand">
      <x/>
    </i>
  </rowItems>
  <colItems count="1">
    <i/>
  </colItems>
  <dataFields count="1">
    <dataField name="Count of product_name" fld="1" subtotal="count" baseField="0" baseItem="0"/>
  </dataFields>
  <chartFormats count="3">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W3:X215" firstHeaderRow="1" firstDataRow="1" firstDataCol="1"/>
  <pivotFields count="18">
    <pivotField showAll="0"/>
    <pivotField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 showAll="0"/>
    <pivotField showAll="0"/>
    <pivotField numFmtId="9" showAll="0"/>
    <pivotField showAll="0"/>
    <pivotField showAll="0"/>
    <pivotField showAll="0"/>
    <pivotField showAll="0"/>
    <pivotField showAll="0"/>
    <pivotField showAll="0"/>
    <pivotField showAll="0"/>
    <pivotField dataField="1" numFmtId="1" showAll="0"/>
    <pivotField showAll="0" defaultSubtotal="0"/>
    <pivotField showAll="0" defaultSubtotal="0"/>
    <pivotField showAll="0" defaultSubtotal="0"/>
    <pivotField numFmtId="168"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Sum of Potential Revenue" fld="13"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3:E215" firstHeaderRow="1" firstDataRow="1" firstDataCol="1"/>
  <pivotFields count="18">
    <pivotField showAll="0"/>
    <pivotField dataField="1" showAll="0"/>
    <pivotField axis="axisRow" showAll="0">
      <items count="212">
        <item x="179"/>
        <item x="76"/>
        <item x="120"/>
        <item x="88"/>
        <item x="111"/>
        <item x="101"/>
        <item x="32"/>
        <item x="13"/>
        <item x="95"/>
        <item x="119"/>
        <item x="0"/>
        <item x="66"/>
        <item x="140"/>
        <item x="46"/>
        <item x="62"/>
        <item x="65"/>
        <item x="54"/>
        <item x="49"/>
        <item x="45"/>
        <item x="103"/>
        <item x="90"/>
        <item x="40"/>
        <item x="102"/>
        <item x="47"/>
        <item x="110"/>
        <item x="48"/>
        <item x="85"/>
        <item x="121"/>
        <item x="63"/>
        <item x="126"/>
        <item x="113"/>
        <item x="84"/>
        <item x="104"/>
        <item x="97"/>
        <item x="81"/>
        <item x="87"/>
        <item x="116"/>
        <item x="107"/>
        <item x="96"/>
        <item x="55"/>
        <item x="91"/>
        <item x="127"/>
        <item x="44"/>
        <item x="141"/>
        <item x="80"/>
        <item x="68"/>
        <item x="109"/>
        <item x="75"/>
        <item x="128"/>
        <item x="1"/>
        <item x="59"/>
        <item x="69"/>
        <item x="61"/>
        <item x="129"/>
        <item x="137"/>
        <item x="117"/>
        <item x="124"/>
        <item x="134"/>
        <item x="22"/>
        <item x="99"/>
        <item x="112"/>
        <item x="82"/>
        <item x="79"/>
        <item x="131"/>
        <item x="77"/>
        <item x="57"/>
        <item x="60"/>
        <item x="67"/>
        <item x="83"/>
        <item x="56"/>
        <item x="72"/>
        <item x="51"/>
        <item x="74"/>
        <item x="41"/>
        <item x="98"/>
        <item x="123"/>
        <item x="24"/>
        <item x="39"/>
        <item x="70"/>
        <item x="11"/>
        <item x="8"/>
        <item x="15"/>
        <item x="71"/>
        <item x="108"/>
        <item x="89"/>
        <item x="122"/>
        <item x="17"/>
        <item x="18"/>
        <item x="2"/>
        <item x="9"/>
        <item x="7"/>
        <item x="14"/>
        <item x="4"/>
        <item x="6"/>
        <item x="16"/>
        <item x="10"/>
        <item x="12"/>
        <item x="3"/>
        <item x="5"/>
        <item x="26"/>
        <item x="28"/>
        <item x="37"/>
        <item x="25"/>
        <item x="20"/>
        <item x="27"/>
        <item x="33"/>
        <item x="42"/>
        <item x="34"/>
        <item x="36"/>
        <item x="38"/>
        <item x="43"/>
        <item x="100"/>
        <item x="30"/>
        <item x="29"/>
        <item x="31"/>
        <item x="35"/>
        <item x="23"/>
        <item x="21"/>
        <item x="133"/>
        <item x="19"/>
        <item x="191"/>
        <item x="115"/>
        <item x="118"/>
        <item x="136"/>
        <item x="64"/>
        <item x="53"/>
        <item x="200"/>
        <item x="181"/>
        <item x="167"/>
        <item x="174"/>
        <item x="209"/>
        <item x="193"/>
        <item x="195"/>
        <item x="207"/>
        <item x="153"/>
        <item x="143"/>
        <item x="144"/>
        <item x="170"/>
        <item x="172"/>
        <item x="156"/>
        <item x="152"/>
        <item x="155"/>
        <item x="185"/>
        <item x="183"/>
        <item x="158"/>
        <item x="147"/>
        <item x="173"/>
        <item x="204"/>
        <item x="205"/>
        <item x="175"/>
        <item x="192"/>
        <item x="194"/>
        <item x="203"/>
        <item x="184"/>
        <item x="190"/>
        <item x="157"/>
        <item x="146"/>
        <item x="165"/>
        <item x="162"/>
        <item x="149"/>
        <item x="186"/>
        <item x="148"/>
        <item x="160"/>
        <item x="189"/>
        <item x="199"/>
        <item x="142"/>
        <item x="154"/>
        <item x="187"/>
        <item x="164"/>
        <item x="151"/>
        <item x="188"/>
        <item x="171"/>
        <item x="178"/>
        <item x="206"/>
        <item x="163"/>
        <item x="201"/>
        <item x="196"/>
        <item x="208"/>
        <item x="166"/>
        <item x="202"/>
        <item x="198"/>
        <item x="150"/>
        <item x="159"/>
        <item x="145"/>
        <item x="169"/>
        <item x="210"/>
        <item x="168"/>
        <item x="161"/>
        <item x="197"/>
        <item x="180"/>
        <item x="177"/>
        <item x="182"/>
        <item x="176"/>
        <item x="105"/>
        <item x="135"/>
        <item x="50"/>
        <item x="86"/>
        <item x="132"/>
        <item x="58"/>
        <item x="106"/>
        <item x="130"/>
        <item x="93"/>
        <item x="78"/>
        <item x="73"/>
        <item x="92"/>
        <item x="139"/>
        <item x="52"/>
        <item x="138"/>
        <item x="94"/>
        <item x="114"/>
        <item x="125"/>
        <item t="default"/>
      </items>
    </pivotField>
    <pivotField numFmtId="1" showAll="0"/>
    <pivotField showAll="0"/>
    <pivotField numFmtId="9" showAll="0"/>
    <pivotField showAll="0"/>
    <pivotField showAll="0"/>
    <pivotField showAll="0"/>
    <pivotField showAll="0"/>
    <pivotField showAll="0"/>
    <pivotField showAll="0"/>
    <pivotField showAll="0"/>
    <pivotField numFmtId="1" showAll="0"/>
    <pivotField showAll="0" defaultSubtotal="0"/>
    <pivotField showAll="0" defaultSubtotal="0"/>
    <pivotField showAll="0" defaultSubtotal="0"/>
    <pivotField numFmtId="168" showAll="0" defaultSubtotal="0"/>
  </pivotFields>
  <rowFields count="1">
    <field x="2"/>
  </rowFields>
  <rowItems count="21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T18:U20" firstHeaderRow="1" firstDataRow="1" firstDataCol="1"/>
  <pivotFields count="18">
    <pivotField showAll="0"/>
    <pivotField dataField="1" showAll="0"/>
    <pivotField showAll="0"/>
    <pivotField numFmtId="1" showAll="0"/>
    <pivotField showAll="0"/>
    <pivotField numFmtId="9" showAll="0"/>
    <pivotField showAll="0"/>
    <pivotField showAll="0" sortType="ascending"/>
    <pivotField showAll="0"/>
    <pivotField showAll="0"/>
    <pivotField showAll="0"/>
    <pivotField axis="axisRow" showAll="0">
      <items count="3">
        <item h="1" x="1"/>
        <item x="0"/>
        <item t="default"/>
      </items>
    </pivotField>
    <pivotField showAll="0"/>
    <pivotField numFmtId="1" showAll="0"/>
    <pivotField showAll="0" defaultSubtotal="0"/>
    <pivotField showAll="0" defaultSubtotal="0"/>
    <pivotField showAll="0" defaultSubtotal="0"/>
    <pivotField numFmtId="168" showAll="0" defaultSubtotal="0"/>
  </pivotFields>
  <rowFields count="1">
    <field x="11"/>
  </rowFields>
  <rowItems count="2">
    <i>
      <x v="1"/>
    </i>
    <i t="grand">
      <x/>
    </i>
  </rowItems>
  <colItems count="1">
    <i/>
  </colItems>
  <dataFields count="1">
    <dataField name="Count of product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Z3:AA7" firstHeaderRow="1" firstDataRow="1" firstDataCol="1"/>
  <pivotFields count="18">
    <pivotField showAll="0"/>
    <pivotField dataField="1" showAll="0"/>
    <pivotField showAll="0"/>
    <pivotField numFmtId="1" showAll="0"/>
    <pivotField showAll="0"/>
    <pivotField numFmtId="9" showAll="0"/>
    <pivotField showAll="0"/>
    <pivotField showAll="0"/>
    <pivotField showAll="0"/>
    <pivotField showAll="0"/>
    <pivotField showAll="0"/>
    <pivotField showAll="0"/>
    <pivotField axis="axisRow" showAll="0">
      <items count="4">
        <item x="0"/>
        <item x="1"/>
        <item x="2"/>
        <item t="default"/>
      </items>
    </pivotField>
    <pivotField numFmtId="1" showAll="0"/>
    <pivotField showAll="0" defaultSubtotal="0"/>
    <pivotField showAll="0" defaultSubtotal="0"/>
    <pivotField showAll="0" defaultSubtotal="0"/>
    <pivotField numFmtId="168" showAll="0" defaultSubtotal="0"/>
  </pivotFields>
  <rowFields count="1">
    <field x="12"/>
  </rowFields>
  <rowItems count="4">
    <i>
      <x/>
    </i>
    <i>
      <x v="1"/>
    </i>
    <i>
      <x v="2"/>
    </i>
    <i t="grand">
      <x/>
    </i>
  </rowItems>
  <colItems count="1">
    <i/>
  </colItems>
  <dataFields count="1">
    <dataField name="Count of product_name" fld="1" subtotal="count" baseField="0" baseItem="0"/>
  </dataFields>
  <chartFormats count="5">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2" count="1" selected="0">
            <x v="0"/>
          </reference>
        </references>
      </pivotArea>
    </chartFormat>
    <chartFormat chart="9" format="7">
      <pivotArea type="data" outline="0" fieldPosition="0">
        <references count="2">
          <reference field="4294967294" count="1" selected="0">
            <x v="0"/>
          </reference>
          <reference field="12" count="1" selected="0">
            <x v="1"/>
          </reference>
        </references>
      </pivotArea>
    </chartFormat>
    <chartFormat chart="9"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T3:U8" firstHeaderRow="1" firstDataRow="1" firstDataCol="1"/>
  <pivotFields count="18">
    <pivotField showAll="0"/>
    <pivotField showAll="0"/>
    <pivotField showAll="0"/>
    <pivotField numFmtId="1" showAll="0"/>
    <pivotField showAll="0"/>
    <pivotField dataField="1" numFmtId="9" showAll="0"/>
    <pivotField showAll="0"/>
    <pivotField showAll="0"/>
    <pivotField showAll="0"/>
    <pivotField showAll="0"/>
    <pivotField showAll="0"/>
    <pivotField showAll="0"/>
    <pivotField showAll="0"/>
    <pivotField numFmtId="1" showAll="0"/>
    <pivotField axis="axisRow" showAll="0" defaultSubtotal="0">
      <items count="4">
        <item x="3"/>
        <item x="2"/>
        <item x="1"/>
        <item x="0"/>
      </items>
    </pivotField>
    <pivotField showAll="0" defaultSubtotal="0"/>
    <pivotField showAll="0" defaultSubtotal="0"/>
    <pivotField numFmtId="168" showAll="0" defaultSubtotal="0"/>
  </pivotFields>
  <rowFields count="1">
    <field x="14"/>
  </rowFields>
  <rowItems count="5">
    <i>
      <x/>
    </i>
    <i>
      <x v="1"/>
    </i>
    <i>
      <x v="2"/>
    </i>
    <i>
      <x v="3"/>
    </i>
    <i t="grand">
      <x/>
    </i>
  </rowItems>
  <colItems count="1">
    <i/>
  </colItems>
  <dataFields count="1">
    <dataField name="Average of discount_percentage" fld="5" subtotal="average" baseField="0" baseItem="0" numFmtId="10"/>
  </dataFields>
  <chartFormats count="3">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R1466" totalsRowShown="0">
  <autoFilter ref="A1:R1466"/>
  <tableColumns count="18">
    <tableColumn id="1" name="product_id"/>
    <tableColumn id="2" name="product_name"/>
    <tableColumn id="3" name="category"/>
    <tableColumn id="4" name="discounted_price" dataDxfId="9" dataCellStyle="Comma"/>
    <tableColumn id="5" name="actual_price" dataDxfId="8"/>
    <tableColumn id="6" name="discount_percentage" dataDxfId="7"/>
    <tableColumn id="7" name="rating"/>
    <tableColumn id="8" name="rating_count" dataDxfId="6" dataCellStyle="Comma"/>
    <tableColumn id="9" name="about_product"/>
    <tableColumn id="10" name="user_id"/>
    <tableColumn id="11" name="user_name"/>
    <tableColumn id="17" name="Column1">
      <calculatedColumnFormula>IF(F2:F1466 &gt;=50%,"Yes", "No")</calculatedColumnFormula>
    </tableColumn>
    <tableColumn id="18" name="Price Bucket" dataDxfId="5">
      <calculatedColumnFormula>IF(Table1[discounted_price]&lt;200, "&lt;£200",IF(Table1[discounted_price]&lt;=500, "£200-£500","&gt;£500"))</calculatedColumnFormula>
    </tableColumn>
    <tableColumn id="19" name="Potential Revenue" dataDxfId="4" dataCellStyle="Comma">
      <calculatedColumnFormula>PRODUCT(E2,H2)</calculatedColumnFormula>
    </tableColumn>
    <tableColumn id="12" name="Rating Range" dataDxfId="3">
      <calculatedColumnFormula>IF(G2&lt;=2,"1-2",IF(G2&lt;=3,"2.1-3",IF(G2&lt;=4,"3.1-4","4.1-5")))</calculatedColumnFormula>
    </tableColumn>
    <tableColumn id="13" name="%Discount Bucket" dataDxfId="2">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calculatedColumnFormula>
    </tableColumn>
    <tableColumn id="14" name="Review&lt;1000" dataDxfId="1">
      <calculatedColumnFormula>IF(Table1[[#This Row],[rating_count]]&lt;1000,"1","0")</calculatedColumnFormula>
    </tableColumn>
    <tableColumn id="15" name="RatingxReview" dataDxfId="0">
      <calculatedColumnFormula>PRODUCT(Table1[[#This Row],[rating]],Table1[[#This Row],[rating_count]])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216"/>
  <sheetViews>
    <sheetView tabSelected="1" topLeftCell="S1" zoomScale="86" zoomScaleNormal="86" workbookViewId="0">
      <selection activeCell="AA24" sqref="AA24"/>
    </sheetView>
  </sheetViews>
  <sheetFormatPr defaultRowHeight="15"/>
  <cols>
    <col min="1" max="1" width="116.109375" customWidth="1"/>
    <col min="2" max="2" width="31.33203125" bestFit="1" customWidth="1"/>
    <col min="4" max="4" width="116.109375" customWidth="1"/>
    <col min="5" max="5" width="22.5546875" bestFit="1" customWidth="1"/>
    <col min="7" max="7" width="116.109375" customWidth="1"/>
    <col min="8" max="8" width="20.88671875" bestFit="1" customWidth="1"/>
    <col min="10" max="10" width="167.109375" customWidth="1"/>
    <col min="11" max="11" width="16.77734375" bestFit="1" customWidth="1"/>
    <col min="13" max="13" width="116.109375" bestFit="1" customWidth="1"/>
    <col min="14" max="14" width="22.88671875" bestFit="1" customWidth="1"/>
    <col min="15" max="15" width="23.88671875" bestFit="1" customWidth="1"/>
    <col min="17" max="17" width="98.6640625" customWidth="1"/>
    <col min="18" max="18" width="19.21875" customWidth="1"/>
    <col min="20" max="20" width="13.33203125" customWidth="1"/>
    <col min="21" max="21" width="22.5546875" customWidth="1"/>
    <col min="23" max="23" width="116.109375" customWidth="1"/>
    <col min="24" max="24" width="24.77734375" bestFit="1" customWidth="1"/>
    <col min="26" max="26" width="13.33203125" customWidth="1"/>
    <col min="27" max="27" width="21.44140625" customWidth="1"/>
    <col min="28" max="28" width="14.5546875" bestFit="1" customWidth="1"/>
  </cols>
  <sheetData>
    <row r="2" spans="1:27">
      <c r="A2" s="8" t="s">
        <v>6604</v>
      </c>
      <c r="D2" s="8" t="s">
        <v>6605</v>
      </c>
      <c r="G2" s="8" t="s">
        <v>6606</v>
      </c>
      <c r="J2" s="8" t="s">
        <v>6607</v>
      </c>
      <c r="M2" s="8" t="s">
        <v>6608</v>
      </c>
      <c r="Q2" s="8" t="s">
        <v>6609</v>
      </c>
      <c r="T2" s="8" t="s">
        <v>6623</v>
      </c>
      <c r="W2" s="8" t="s">
        <v>6611</v>
      </c>
      <c r="Z2" s="8" t="s">
        <v>6613</v>
      </c>
    </row>
    <row r="3" spans="1:27">
      <c r="A3" s="2" t="s">
        <v>6593</v>
      </c>
      <c r="B3" t="s">
        <v>6602</v>
      </c>
      <c r="D3" s="2" t="s">
        <v>6593</v>
      </c>
      <c r="E3" t="s">
        <v>6595</v>
      </c>
      <c r="G3" s="2" t="s">
        <v>6593</v>
      </c>
      <c r="H3" t="s">
        <v>6603</v>
      </c>
      <c r="J3" s="2" t="s">
        <v>6593</v>
      </c>
      <c r="K3" t="s">
        <v>6596</v>
      </c>
      <c r="M3" s="2" t="s">
        <v>6593</v>
      </c>
      <c r="N3" t="s">
        <v>6597</v>
      </c>
      <c r="O3" t="s">
        <v>6598</v>
      </c>
      <c r="Q3" s="2" t="s">
        <v>6593</v>
      </c>
      <c r="R3" t="s">
        <v>6632</v>
      </c>
      <c r="T3" s="2" t="s">
        <v>6593</v>
      </c>
      <c r="U3" t="s">
        <v>6602</v>
      </c>
      <c r="W3" s="2" t="s">
        <v>6593</v>
      </c>
      <c r="X3" t="s">
        <v>6612</v>
      </c>
      <c r="Z3" s="2" t="s">
        <v>6593</v>
      </c>
      <c r="AA3" t="s">
        <v>6595</v>
      </c>
    </row>
    <row r="4" spans="1:27">
      <c r="A4" s="3" t="s">
        <v>5023</v>
      </c>
      <c r="B4" s="1">
        <v>0.42</v>
      </c>
      <c r="D4" s="3" t="s">
        <v>5023</v>
      </c>
      <c r="E4" s="4">
        <v>1</v>
      </c>
      <c r="G4" s="3" t="s">
        <v>13</v>
      </c>
      <c r="H4" s="4">
        <v>231</v>
      </c>
      <c r="J4" s="3" t="s">
        <v>3239</v>
      </c>
      <c r="K4" s="4">
        <v>5</v>
      </c>
      <c r="M4" s="3" t="s">
        <v>5023</v>
      </c>
      <c r="N4" s="13">
        <v>4000</v>
      </c>
      <c r="O4" s="13">
        <v>2339</v>
      </c>
      <c r="Q4" s="3" t="s">
        <v>238</v>
      </c>
      <c r="R4" s="12">
        <v>426973</v>
      </c>
      <c r="T4" s="3" t="s">
        <v>6618</v>
      </c>
      <c r="U4" s="5">
        <v>0.48</v>
      </c>
      <c r="W4" s="3" t="s">
        <v>5023</v>
      </c>
      <c r="X4" s="11">
        <v>4472000</v>
      </c>
      <c r="Z4" s="3" t="s">
        <v>6614</v>
      </c>
      <c r="AA4" s="4">
        <v>377</v>
      </c>
    </row>
    <row r="5" spans="1:27">
      <c r="A5" s="3" t="s">
        <v>2895</v>
      </c>
      <c r="B5" s="1">
        <v>0.78499999999999992</v>
      </c>
      <c r="D5" s="3" t="s">
        <v>2895</v>
      </c>
      <c r="E5" s="4">
        <v>2</v>
      </c>
      <c r="G5" s="3" t="s">
        <v>1522</v>
      </c>
      <c r="H5" s="4">
        <v>76</v>
      </c>
      <c r="J5" s="3" t="s">
        <v>804</v>
      </c>
      <c r="K5" s="4">
        <v>5</v>
      </c>
      <c r="M5" s="3" t="s">
        <v>2895</v>
      </c>
      <c r="N5" s="13">
        <v>2699</v>
      </c>
      <c r="O5" s="13">
        <v>443</v>
      </c>
      <c r="Q5" s="3" t="s">
        <v>70</v>
      </c>
      <c r="R5" s="12">
        <v>426973</v>
      </c>
      <c r="T5" s="3" t="s">
        <v>6619</v>
      </c>
      <c r="U5" s="5">
        <v>0.67444444444444451</v>
      </c>
      <c r="W5" s="3" t="s">
        <v>2895</v>
      </c>
      <c r="X5" s="11">
        <v>22740034</v>
      </c>
      <c r="Z5" s="3" t="s">
        <v>6615</v>
      </c>
      <c r="AA5" s="4">
        <v>199</v>
      </c>
    </row>
    <row r="6" spans="1:27">
      <c r="A6" s="3" t="s">
        <v>3831</v>
      </c>
      <c r="B6" s="1">
        <v>0.35</v>
      </c>
      <c r="D6" s="3" t="s">
        <v>3831</v>
      </c>
      <c r="E6" s="4">
        <v>1</v>
      </c>
      <c r="G6" s="3" t="s">
        <v>1544</v>
      </c>
      <c r="H6" s="4">
        <v>68</v>
      </c>
      <c r="J6" s="3" t="s">
        <v>1477</v>
      </c>
      <c r="K6" s="4">
        <v>5</v>
      </c>
      <c r="M6" s="3" t="s">
        <v>3831</v>
      </c>
      <c r="N6" s="13">
        <v>999</v>
      </c>
      <c r="O6" s="13">
        <v>649</v>
      </c>
      <c r="Q6" s="3" t="s">
        <v>322</v>
      </c>
      <c r="R6" s="12">
        <v>426973</v>
      </c>
      <c r="T6" s="3" t="s">
        <v>6620</v>
      </c>
      <c r="U6" s="5">
        <v>0.513638095238095</v>
      </c>
      <c r="W6" s="3" t="s">
        <v>3831</v>
      </c>
      <c r="X6" s="11">
        <v>7214778</v>
      </c>
      <c r="Z6" s="3" t="s">
        <v>6616</v>
      </c>
      <c r="AA6" s="4">
        <v>889</v>
      </c>
    </row>
    <row r="7" spans="1:27">
      <c r="A7" s="3" t="s">
        <v>3114</v>
      </c>
      <c r="B7" s="1">
        <v>0.56499999999999995</v>
      </c>
      <c r="D7" s="3" t="s">
        <v>3114</v>
      </c>
      <c r="E7" s="4">
        <v>2</v>
      </c>
      <c r="G7" s="3" t="s">
        <v>91</v>
      </c>
      <c r="H7" s="4">
        <v>63</v>
      </c>
      <c r="J7" s="3" t="s">
        <v>6594</v>
      </c>
      <c r="K7" s="4">
        <v>5</v>
      </c>
      <c r="M7" s="3" t="s">
        <v>3114</v>
      </c>
      <c r="N7" s="13">
        <v>1249.5</v>
      </c>
      <c r="O7" s="13">
        <v>1148</v>
      </c>
      <c r="Q7" s="3" t="s">
        <v>1785</v>
      </c>
      <c r="R7" s="12">
        <v>363713</v>
      </c>
      <c r="T7" s="3" t="s">
        <v>6621</v>
      </c>
      <c r="U7" s="5">
        <v>0.45426881720430135</v>
      </c>
      <c r="W7" s="3" t="s">
        <v>3114</v>
      </c>
      <c r="X7" s="11">
        <v>31337196</v>
      </c>
      <c r="Z7" s="3" t="s">
        <v>6594</v>
      </c>
      <c r="AA7" s="4">
        <v>1465</v>
      </c>
    </row>
    <row r="8" spans="1:27">
      <c r="A8" s="3" t="s">
        <v>3560</v>
      </c>
      <c r="B8" s="1">
        <v>0.46499999999999997</v>
      </c>
      <c r="D8" s="3" t="s">
        <v>3560</v>
      </c>
      <c r="E8" s="4">
        <v>2</v>
      </c>
      <c r="G8" s="3" t="s">
        <v>1584</v>
      </c>
      <c r="H8" s="4">
        <v>52</v>
      </c>
      <c r="M8" s="3" t="s">
        <v>3560</v>
      </c>
      <c r="N8" s="13">
        <v>1399.5</v>
      </c>
      <c r="O8" s="13">
        <v>1498</v>
      </c>
      <c r="Q8" s="3" t="s">
        <v>1610</v>
      </c>
      <c r="R8" s="12">
        <v>363713</v>
      </c>
      <c r="T8" s="3" t="s">
        <v>6594</v>
      </c>
      <c r="U8" s="5">
        <v>0.47691467576791735</v>
      </c>
      <c r="W8" s="3" t="s">
        <v>3560</v>
      </c>
      <c r="X8" s="11">
        <v>17774148</v>
      </c>
    </row>
    <row r="9" spans="1:27">
      <c r="A9" s="3" t="s">
        <v>3335</v>
      </c>
      <c r="B9" s="1">
        <v>0.44500000000000001</v>
      </c>
      <c r="D9" s="3" t="s">
        <v>3335</v>
      </c>
      <c r="E9" s="4">
        <v>2</v>
      </c>
      <c r="G9" s="3" t="s">
        <v>242</v>
      </c>
      <c r="H9" s="4">
        <v>49</v>
      </c>
      <c r="M9" s="3" t="s">
        <v>3335</v>
      </c>
      <c r="N9" s="13">
        <v>4042.5</v>
      </c>
      <c r="O9" s="13">
        <v>3880</v>
      </c>
      <c r="Q9" s="3" t="s">
        <v>2466</v>
      </c>
      <c r="R9" s="12">
        <v>363711</v>
      </c>
      <c r="W9" s="3" t="s">
        <v>3335</v>
      </c>
      <c r="X9" s="11">
        <v>113191050</v>
      </c>
      <c r="Z9" s="8" t="s">
        <v>6610</v>
      </c>
    </row>
    <row r="10" spans="1:27">
      <c r="A10" s="3" t="s">
        <v>1813</v>
      </c>
      <c r="B10" s="1">
        <v>0.9</v>
      </c>
      <c r="D10" s="3" t="s">
        <v>1813</v>
      </c>
      <c r="E10" s="4">
        <v>3</v>
      </c>
      <c r="G10" s="3" t="s">
        <v>4400</v>
      </c>
      <c r="H10" s="4">
        <v>27</v>
      </c>
      <c r="M10" s="3" t="s">
        <v>1813</v>
      </c>
      <c r="N10" s="13">
        <v>999</v>
      </c>
      <c r="O10" s="13">
        <v>297</v>
      </c>
      <c r="Q10" s="3" t="s">
        <v>1683</v>
      </c>
      <c r="R10" s="12">
        <v>313836</v>
      </c>
      <c r="W10" s="3" t="s">
        <v>1813</v>
      </c>
      <c r="X10" s="11">
        <v>11531457</v>
      </c>
      <c r="Z10" s="2" t="s">
        <v>6593</v>
      </c>
      <c r="AA10" t="s">
        <v>6595</v>
      </c>
    </row>
    <row r="11" spans="1:27">
      <c r="A11" s="3" t="s">
        <v>1058</v>
      </c>
      <c r="B11" s="1">
        <v>0.55000000000000004</v>
      </c>
      <c r="D11" s="3" t="s">
        <v>1058</v>
      </c>
      <c r="E11" s="4">
        <v>1</v>
      </c>
      <c r="G11" s="3" t="s">
        <v>2480</v>
      </c>
      <c r="H11" s="4">
        <v>24</v>
      </c>
      <c r="M11" s="3" t="s">
        <v>1058</v>
      </c>
      <c r="N11" s="13">
        <v>1100</v>
      </c>
      <c r="O11" s="13">
        <v>499</v>
      </c>
      <c r="Q11" s="3" t="s">
        <v>1678</v>
      </c>
      <c r="R11" s="12">
        <v>313836</v>
      </c>
      <c r="T11" s="8" t="s">
        <v>6624</v>
      </c>
      <c r="W11" s="3" t="s">
        <v>1058</v>
      </c>
      <c r="X11" s="11">
        <v>27694700</v>
      </c>
      <c r="Z11" s="3" t="s">
        <v>6618</v>
      </c>
      <c r="AA11" s="4">
        <v>1</v>
      </c>
    </row>
    <row r="12" spans="1:27">
      <c r="A12" s="3" t="s">
        <v>3216</v>
      </c>
      <c r="B12" s="1">
        <v>0.54</v>
      </c>
      <c r="D12" s="3" t="s">
        <v>3216</v>
      </c>
      <c r="E12" s="4">
        <v>2</v>
      </c>
      <c r="G12" s="3" t="s">
        <v>4394</v>
      </c>
      <c r="H12" s="4">
        <v>24</v>
      </c>
      <c r="M12" s="3" t="s">
        <v>3216</v>
      </c>
      <c r="N12" s="13">
        <v>599</v>
      </c>
      <c r="O12" s="13">
        <v>525</v>
      </c>
      <c r="Q12" s="3" t="s">
        <v>2395</v>
      </c>
      <c r="R12" s="12">
        <v>313832</v>
      </c>
      <c r="T12" s="2" t="s">
        <v>6593</v>
      </c>
      <c r="U12" t="s">
        <v>6595</v>
      </c>
      <c r="W12" s="3" t="s">
        <v>3216</v>
      </c>
      <c r="X12" s="11">
        <v>9881952</v>
      </c>
      <c r="Z12" s="3" t="s">
        <v>6619</v>
      </c>
      <c r="AA12" s="4">
        <v>9</v>
      </c>
    </row>
    <row r="13" spans="1:27">
      <c r="A13" s="3" t="s">
        <v>3802</v>
      </c>
      <c r="B13" s="1">
        <v>0.65</v>
      </c>
      <c r="D13" s="3" t="s">
        <v>3802</v>
      </c>
      <c r="E13" s="4">
        <v>1</v>
      </c>
      <c r="G13" s="3" t="s">
        <v>71</v>
      </c>
      <c r="H13" s="4">
        <v>24</v>
      </c>
      <c r="M13" s="3" t="s">
        <v>3802</v>
      </c>
      <c r="N13" s="13">
        <v>999</v>
      </c>
      <c r="O13" s="13">
        <v>349</v>
      </c>
      <c r="Q13" s="3" t="s">
        <v>2031</v>
      </c>
      <c r="R13" s="12">
        <v>313832</v>
      </c>
      <c r="T13" s="3" t="s">
        <v>6626</v>
      </c>
      <c r="U13" s="4">
        <v>328</v>
      </c>
      <c r="W13" s="3" t="s">
        <v>3802</v>
      </c>
      <c r="X13" s="11">
        <v>816183</v>
      </c>
      <c r="Z13" s="3" t="s">
        <v>6620</v>
      </c>
      <c r="AA13" s="4">
        <v>525</v>
      </c>
    </row>
    <row r="14" spans="1:27">
      <c r="A14" s="3" t="s">
        <v>13</v>
      </c>
      <c r="B14" s="1">
        <v>0.59377682403433485</v>
      </c>
      <c r="D14" s="3" t="s">
        <v>13</v>
      </c>
      <c r="E14" s="4">
        <v>233</v>
      </c>
      <c r="G14" s="3" t="s">
        <v>4406</v>
      </c>
      <c r="H14" s="4">
        <v>23</v>
      </c>
      <c r="M14" s="3" t="s">
        <v>13</v>
      </c>
      <c r="N14" s="13">
        <v>906.02283261802575</v>
      </c>
      <c r="O14" s="13">
        <v>84048.62</v>
      </c>
      <c r="Q14" s="3" t="s">
        <v>6594</v>
      </c>
      <c r="R14" s="12">
        <v>426973</v>
      </c>
      <c r="T14" s="3" t="s">
        <v>6594</v>
      </c>
      <c r="U14" s="4">
        <v>328</v>
      </c>
      <c r="W14" s="3" t="s">
        <v>13</v>
      </c>
      <c r="X14" s="11">
        <v>2988617416.0599999</v>
      </c>
      <c r="Z14" s="3" t="s">
        <v>6621</v>
      </c>
      <c r="AA14" s="4">
        <v>930</v>
      </c>
    </row>
    <row r="15" spans="1:27">
      <c r="A15" s="3" t="s">
        <v>2733</v>
      </c>
      <c r="B15" s="1">
        <v>0.54333333333333333</v>
      </c>
      <c r="D15" s="3" t="s">
        <v>2733</v>
      </c>
      <c r="E15" s="4">
        <v>3</v>
      </c>
      <c r="G15" s="3" t="s">
        <v>4329</v>
      </c>
      <c r="H15" s="4">
        <v>22</v>
      </c>
      <c r="M15" s="3" t="s">
        <v>2733</v>
      </c>
      <c r="N15" s="13">
        <v>665.66666666666663</v>
      </c>
      <c r="O15" s="13">
        <v>895</v>
      </c>
      <c r="W15" s="3" t="s">
        <v>2733</v>
      </c>
      <c r="X15" s="11">
        <v>21330697</v>
      </c>
      <c r="Z15" s="3" t="s">
        <v>6594</v>
      </c>
      <c r="AA15" s="4">
        <v>1465</v>
      </c>
    </row>
    <row r="16" spans="1:27">
      <c r="A16" s="3" t="s">
        <v>4254</v>
      </c>
      <c r="B16" s="1">
        <v>0.75</v>
      </c>
      <c r="D16" s="3" t="s">
        <v>4254</v>
      </c>
      <c r="E16" s="4">
        <v>1</v>
      </c>
      <c r="G16" s="3" t="s">
        <v>4323</v>
      </c>
      <c r="H16" s="4">
        <v>20</v>
      </c>
      <c r="M16" s="3" t="s">
        <v>4254</v>
      </c>
      <c r="N16" s="13">
        <v>799</v>
      </c>
      <c r="O16" s="13">
        <v>199</v>
      </c>
      <c r="W16" s="3" t="s">
        <v>4254</v>
      </c>
      <c r="X16" s="11">
        <v>5859067</v>
      </c>
    </row>
    <row r="17" spans="1:27">
      <c r="A17" s="3" t="s">
        <v>2486</v>
      </c>
      <c r="B17" s="1">
        <v>0.60818181818181816</v>
      </c>
      <c r="D17" s="3" t="s">
        <v>2486</v>
      </c>
      <c r="E17" s="4">
        <v>11</v>
      </c>
      <c r="G17" s="3" t="s">
        <v>4317</v>
      </c>
      <c r="H17" s="4">
        <v>20</v>
      </c>
      <c r="M17" s="3" t="s">
        <v>2486</v>
      </c>
      <c r="N17" s="13">
        <v>1320.8181818181818</v>
      </c>
      <c r="O17" s="13">
        <v>6268</v>
      </c>
      <c r="T17" s="8" t="s">
        <v>6627</v>
      </c>
      <c r="W17" s="3" t="s">
        <v>2486</v>
      </c>
      <c r="X17" s="11">
        <v>79096228</v>
      </c>
      <c r="Z17" s="8" t="s">
        <v>6629</v>
      </c>
    </row>
    <row r="18" spans="1:27">
      <c r="A18" s="3" t="s">
        <v>2684</v>
      </c>
      <c r="B18" s="1">
        <v>0.875</v>
      </c>
      <c r="D18" s="3" t="s">
        <v>2684</v>
      </c>
      <c r="E18" s="4">
        <v>2</v>
      </c>
      <c r="G18" s="3" t="s">
        <v>4388</v>
      </c>
      <c r="H18" s="4">
        <v>19</v>
      </c>
      <c r="M18" s="3" t="s">
        <v>2684</v>
      </c>
      <c r="N18" s="13">
        <v>649</v>
      </c>
      <c r="O18" s="13">
        <v>154</v>
      </c>
      <c r="T18" s="2" t="s">
        <v>6593</v>
      </c>
      <c r="U18" t="s">
        <v>6595</v>
      </c>
      <c r="W18" s="3" t="s">
        <v>2684</v>
      </c>
      <c r="X18" s="11">
        <v>10240975</v>
      </c>
      <c r="Z18" s="2" t="s">
        <v>6593</v>
      </c>
      <c r="AA18" t="s">
        <v>6630</v>
      </c>
    </row>
    <row r="19" spans="1:27">
      <c r="A19" s="3" t="s">
        <v>2727</v>
      </c>
      <c r="B19" s="1">
        <v>0.61250000000000004</v>
      </c>
      <c r="D19" s="3" t="s">
        <v>2727</v>
      </c>
      <c r="E19" s="4">
        <v>8</v>
      </c>
      <c r="G19" s="3" t="s">
        <v>4311</v>
      </c>
      <c r="H19" s="4">
        <v>19</v>
      </c>
      <c r="M19" s="3" t="s">
        <v>2727</v>
      </c>
      <c r="N19" s="13">
        <v>959.875</v>
      </c>
      <c r="O19" s="13">
        <v>2949</v>
      </c>
      <c r="T19" s="3" t="s">
        <v>6628</v>
      </c>
      <c r="U19" s="4">
        <v>751</v>
      </c>
      <c r="W19" s="3" t="s">
        <v>2727</v>
      </c>
      <c r="X19" s="11">
        <v>30401343</v>
      </c>
      <c r="Z19" s="3" t="s">
        <v>2895</v>
      </c>
      <c r="AA19" s="1">
        <v>0.94</v>
      </c>
    </row>
    <row r="20" spans="1:27">
      <c r="A20" s="3" t="s">
        <v>2602</v>
      </c>
      <c r="B20" s="1">
        <v>0.32100000000000001</v>
      </c>
      <c r="D20" s="3" t="s">
        <v>2602</v>
      </c>
      <c r="E20" s="4">
        <v>10</v>
      </c>
      <c r="G20" s="3" t="s">
        <v>54</v>
      </c>
      <c r="H20" s="4">
        <v>18</v>
      </c>
      <c r="M20" s="3" t="s">
        <v>2602</v>
      </c>
      <c r="N20" s="13">
        <v>1777.6</v>
      </c>
      <c r="O20" s="13">
        <v>11887</v>
      </c>
      <c r="T20" s="3" t="s">
        <v>6594</v>
      </c>
      <c r="U20" s="4">
        <v>751</v>
      </c>
      <c r="W20" s="3" t="s">
        <v>2602</v>
      </c>
      <c r="X20" s="11">
        <v>288055579</v>
      </c>
      <c r="Z20" s="3" t="s">
        <v>6594</v>
      </c>
      <c r="AA20" s="1">
        <v>0.94</v>
      </c>
    </row>
    <row r="21" spans="1:27">
      <c r="A21" s="3" t="s">
        <v>2555</v>
      </c>
      <c r="B21" s="1">
        <v>0.35</v>
      </c>
      <c r="D21" s="3" t="s">
        <v>2555</v>
      </c>
      <c r="E21" s="4">
        <v>5</v>
      </c>
      <c r="F21" s="4"/>
      <c r="G21" s="3" t="s">
        <v>1634</v>
      </c>
      <c r="H21" s="4">
        <v>16</v>
      </c>
      <c r="M21" s="3" t="s">
        <v>2555</v>
      </c>
      <c r="N21" s="13">
        <v>1857.4</v>
      </c>
      <c r="O21" s="13">
        <v>6412</v>
      </c>
      <c r="W21" s="3" t="s">
        <v>2555</v>
      </c>
      <c r="X21" s="11">
        <v>193272950</v>
      </c>
    </row>
    <row r="22" spans="1:27">
      <c r="A22" s="3" t="s">
        <v>2480</v>
      </c>
      <c r="B22" s="1">
        <v>0.42041666666666672</v>
      </c>
      <c r="D22" s="3" t="s">
        <v>2480</v>
      </c>
      <c r="E22" s="4">
        <v>24</v>
      </c>
      <c r="F22" s="4"/>
      <c r="G22" s="3" t="s">
        <v>2497</v>
      </c>
      <c r="H22" s="4">
        <v>14</v>
      </c>
      <c r="M22" s="3" t="s">
        <v>2480</v>
      </c>
      <c r="N22" s="13">
        <v>1055.7916666666667</v>
      </c>
      <c r="O22" s="13">
        <v>14624</v>
      </c>
      <c r="W22" s="3" t="s">
        <v>2480</v>
      </c>
      <c r="X22" s="11">
        <v>384292909</v>
      </c>
      <c r="Z22" s="8" t="s">
        <v>6631</v>
      </c>
    </row>
    <row r="23" spans="1:27">
      <c r="A23" s="3" t="s">
        <v>3372</v>
      </c>
      <c r="B23" s="1">
        <v>0.44</v>
      </c>
      <c r="D23" s="3" t="s">
        <v>3372</v>
      </c>
      <c r="E23" s="4">
        <v>1</v>
      </c>
      <c r="F23" s="4"/>
      <c r="G23" s="3" t="s">
        <v>4428</v>
      </c>
      <c r="H23" s="4">
        <v>13</v>
      </c>
      <c r="M23" s="3" t="s">
        <v>3372</v>
      </c>
      <c r="N23" s="13">
        <v>2490</v>
      </c>
      <c r="O23" s="13">
        <v>1399</v>
      </c>
      <c r="W23" s="3" t="s">
        <v>3372</v>
      </c>
      <c r="X23" s="11">
        <v>27574260</v>
      </c>
      <c r="Z23" s="2" t="s">
        <v>6593</v>
      </c>
      <c r="AA23" t="s">
        <v>6634</v>
      </c>
    </row>
    <row r="24" spans="1:27">
      <c r="A24" s="3" t="s">
        <v>3146</v>
      </c>
      <c r="B24" s="1">
        <v>0.61833333333333329</v>
      </c>
      <c r="D24" s="3" t="s">
        <v>3146</v>
      </c>
      <c r="E24" s="4">
        <v>6</v>
      </c>
      <c r="F24" s="4"/>
      <c r="G24" s="3" t="s">
        <v>1562</v>
      </c>
      <c r="H24" s="4">
        <v>13</v>
      </c>
      <c r="M24" s="3" t="s">
        <v>3146</v>
      </c>
      <c r="N24" s="13">
        <v>1015.6666666666666</v>
      </c>
      <c r="O24" s="13">
        <v>2164</v>
      </c>
      <c r="W24" s="3" t="s">
        <v>3146</v>
      </c>
      <c r="X24" s="11">
        <v>47846409</v>
      </c>
      <c r="Z24" s="3" t="s">
        <v>69</v>
      </c>
      <c r="AA24" s="16">
        <v>3757358</v>
      </c>
    </row>
    <row r="25" spans="1:27">
      <c r="A25" s="3" t="s">
        <v>2283</v>
      </c>
      <c r="B25" s="1">
        <v>0.25666666666666665</v>
      </c>
      <c r="D25" s="3" t="s">
        <v>2283</v>
      </c>
      <c r="E25" s="4">
        <v>3</v>
      </c>
      <c r="F25" s="4"/>
      <c r="G25" s="3" t="s">
        <v>4492</v>
      </c>
      <c r="H25" s="4">
        <v>13</v>
      </c>
      <c r="M25" s="3" t="s">
        <v>2283</v>
      </c>
      <c r="N25" s="13">
        <v>199</v>
      </c>
      <c r="O25" s="13">
        <v>367</v>
      </c>
      <c r="W25" s="3" t="s">
        <v>2283</v>
      </c>
      <c r="X25" s="11">
        <v>3304479</v>
      </c>
      <c r="Z25" s="3" t="s">
        <v>237</v>
      </c>
      <c r="AA25" s="16">
        <v>1878681.2000000002</v>
      </c>
    </row>
    <row r="26" spans="1:27">
      <c r="A26" s="3" t="s">
        <v>3351</v>
      </c>
      <c r="B26" s="1">
        <v>0.45</v>
      </c>
      <c r="D26" s="3" t="s">
        <v>3351</v>
      </c>
      <c r="E26" s="4">
        <v>2</v>
      </c>
      <c r="F26" s="4"/>
      <c r="G26" s="3" t="s">
        <v>4519</v>
      </c>
      <c r="H26" s="4">
        <v>12</v>
      </c>
      <c r="M26" s="3" t="s">
        <v>3351</v>
      </c>
      <c r="N26" s="13">
        <v>1499</v>
      </c>
      <c r="O26" s="13">
        <v>1598</v>
      </c>
      <c r="W26" s="3" t="s">
        <v>3351</v>
      </c>
      <c r="X26" s="11">
        <v>62447958</v>
      </c>
      <c r="Z26" s="3" t="s">
        <v>321</v>
      </c>
      <c r="AA26" s="16">
        <v>1878681.2000000002</v>
      </c>
    </row>
    <row r="27" spans="1:27">
      <c r="A27" s="3" t="s">
        <v>2497</v>
      </c>
      <c r="B27" s="1">
        <v>0.5892857142857143</v>
      </c>
      <c r="D27" s="3" t="s">
        <v>2497</v>
      </c>
      <c r="E27" s="4">
        <v>14</v>
      </c>
      <c r="F27" s="4"/>
      <c r="G27" s="3" t="s">
        <v>5110</v>
      </c>
      <c r="H27" s="4">
        <v>12</v>
      </c>
      <c r="M27" s="3" t="s">
        <v>2497</v>
      </c>
      <c r="N27" s="13">
        <v>1945.4285714285713</v>
      </c>
      <c r="O27" s="13">
        <v>9416</v>
      </c>
      <c r="W27" s="3" t="s">
        <v>2497</v>
      </c>
      <c r="X27" s="11">
        <v>235523473</v>
      </c>
      <c r="Z27" s="3" t="s">
        <v>1582</v>
      </c>
      <c r="AA27" s="16">
        <v>1579225.6999999997</v>
      </c>
    </row>
    <row r="28" spans="1:27">
      <c r="A28" s="3" t="s">
        <v>3504</v>
      </c>
      <c r="B28" s="1">
        <v>0.61</v>
      </c>
      <c r="D28" s="3" t="s">
        <v>3504</v>
      </c>
      <c r="E28" s="4">
        <v>5</v>
      </c>
      <c r="F28" s="4"/>
      <c r="G28" s="3" t="s">
        <v>1538</v>
      </c>
      <c r="H28" s="4">
        <v>12</v>
      </c>
      <c r="M28" s="3" t="s">
        <v>3504</v>
      </c>
      <c r="N28" s="13">
        <v>1868</v>
      </c>
      <c r="O28" s="13">
        <v>4046</v>
      </c>
      <c r="W28" s="3" t="s">
        <v>3504</v>
      </c>
      <c r="X28" s="11">
        <v>51356117</v>
      </c>
      <c r="Z28" s="3" t="s">
        <v>1609</v>
      </c>
      <c r="AA28" s="16">
        <v>1491223.2999999998</v>
      </c>
    </row>
    <row r="29" spans="1:27">
      <c r="A29" s="3" t="s">
        <v>2508</v>
      </c>
      <c r="B29" s="1">
        <v>0.75666666666666671</v>
      </c>
      <c r="D29" s="3" t="s">
        <v>2508</v>
      </c>
      <c r="E29" s="4">
        <v>3</v>
      </c>
      <c r="F29" s="4"/>
      <c r="G29" s="3" t="s">
        <v>4498</v>
      </c>
      <c r="H29" s="4">
        <v>12</v>
      </c>
      <c r="M29" s="3" t="s">
        <v>2508</v>
      </c>
      <c r="N29" s="13">
        <v>1665.6666666666667</v>
      </c>
      <c r="O29" s="13">
        <v>1247</v>
      </c>
      <c r="W29" s="3" t="s">
        <v>2508</v>
      </c>
      <c r="X29" s="11">
        <v>47982570</v>
      </c>
      <c r="Z29" s="3" t="s">
        <v>1784</v>
      </c>
      <c r="AA29" s="16">
        <v>1491223.2999999998</v>
      </c>
    </row>
    <row r="30" spans="1:27">
      <c r="A30" s="3" t="s">
        <v>3048</v>
      </c>
      <c r="B30" s="1">
        <v>0.52333333333333332</v>
      </c>
      <c r="D30" s="3" t="s">
        <v>3048</v>
      </c>
      <c r="E30" s="4">
        <v>3</v>
      </c>
      <c r="F30" s="4"/>
      <c r="G30" s="3" t="s">
        <v>4434</v>
      </c>
      <c r="H30" s="4">
        <v>12</v>
      </c>
      <c r="M30" s="3" t="s">
        <v>3048</v>
      </c>
      <c r="N30" s="13">
        <v>2013</v>
      </c>
      <c r="O30" s="13">
        <v>2697</v>
      </c>
      <c r="W30" s="3" t="s">
        <v>3048</v>
      </c>
      <c r="X30" s="11">
        <v>128861852</v>
      </c>
      <c r="Z30" s="3" t="s">
        <v>6594</v>
      </c>
      <c r="AA30" s="16">
        <v>12076392.699999999</v>
      </c>
    </row>
    <row r="31" spans="1:27">
      <c r="A31" s="3" t="s">
        <v>3837</v>
      </c>
      <c r="B31" s="1">
        <v>0.38999999999999996</v>
      </c>
      <c r="D31" s="3" t="s">
        <v>3837</v>
      </c>
      <c r="E31" s="4">
        <v>3</v>
      </c>
      <c r="F31" s="4"/>
      <c r="G31" s="3" t="s">
        <v>4566</v>
      </c>
      <c r="H31" s="4">
        <v>11</v>
      </c>
      <c r="M31" s="3" t="s">
        <v>3837</v>
      </c>
      <c r="N31" s="13">
        <v>2932.6666666666665</v>
      </c>
      <c r="O31" s="13">
        <v>5317</v>
      </c>
      <c r="W31" s="3" t="s">
        <v>3837</v>
      </c>
      <c r="X31" s="11">
        <v>14376221</v>
      </c>
    </row>
    <row r="32" spans="1:27">
      <c r="A32" s="3" t="s">
        <v>2715</v>
      </c>
      <c r="B32" s="1">
        <v>0.33500000000000002</v>
      </c>
      <c r="D32" s="3" t="s">
        <v>2715</v>
      </c>
      <c r="E32" s="4">
        <v>6</v>
      </c>
      <c r="F32" s="4"/>
      <c r="G32" s="3" t="s">
        <v>4582</v>
      </c>
      <c r="H32" s="4">
        <v>11</v>
      </c>
      <c r="M32" s="3" t="s">
        <v>2715</v>
      </c>
      <c r="N32" s="13">
        <v>1622.8333333333333</v>
      </c>
      <c r="O32" s="13">
        <v>5662</v>
      </c>
      <c r="W32" s="3" t="s">
        <v>2715</v>
      </c>
      <c r="X32" s="11">
        <v>100259779</v>
      </c>
    </row>
    <row r="33" spans="1:24">
      <c r="A33" s="3" t="s">
        <v>3945</v>
      </c>
      <c r="B33" s="1">
        <v>0.56666666666666665</v>
      </c>
      <c r="D33" s="3" t="s">
        <v>3945</v>
      </c>
      <c r="E33" s="4">
        <v>3</v>
      </c>
      <c r="F33" s="4"/>
      <c r="G33" s="3" t="s">
        <v>4701</v>
      </c>
      <c r="H33" s="4">
        <v>11</v>
      </c>
      <c r="M33" s="3" t="s">
        <v>3945</v>
      </c>
      <c r="N33" s="13">
        <v>3432.3333333333335</v>
      </c>
      <c r="O33" s="13">
        <v>3938</v>
      </c>
      <c r="W33" s="3" t="s">
        <v>3945</v>
      </c>
      <c r="X33" s="11">
        <v>77676221</v>
      </c>
    </row>
    <row r="34" spans="1:24">
      <c r="A34" s="3" t="s">
        <v>3582</v>
      </c>
      <c r="B34" s="1">
        <v>0.70500000000000007</v>
      </c>
      <c r="D34" s="3" t="s">
        <v>3582</v>
      </c>
      <c r="E34" s="4">
        <v>2</v>
      </c>
      <c r="F34" s="4"/>
      <c r="G34" s="3" t="s">
        <v>4875</v>
      </c>
      <c r="H34" s="4">
        <v>11</v>
      </c>
      <c r="M34" s="3" t="s">
        <v>3582</v>
      </c>
      <c r="N34" s="13">
        <v>1999</v>
      </c>
      <c r="O34" s="13">
        <v>1098</v>
      </c>
      <c r="W34" s="3" t="s">
        <v>3582</v>
      </c>
      <c r="X34" s="11">
        <v>30382438</v>
      </c>
    </row>
    <row r="35" spans="1:24">
      <c r="A35" s="3" t="s">
        <v>3042</v>
      </c>
      <c r="B35" s="1">
        <v>0.63800000000000001</v>
      </c>
      <c r="D35" s="3" t="s">
        <v>3042</v>
      </c>
      <c r="E35" s="4">
        <v>5</v>
      </c>
      <c r="F35" s="4"/>
      <c r="G35" s="3" t="s">
        <v>2486</v>
      </c>
      <c r="H35" s="4">
        <v>11</v>
      </c>
      <c r="M35" s="3" t="s">
        <v>3042</v>
      </c>
      <c r="N35" s="13">
        <v>1519</v>
      </c>
      <c r="O35" s="13">
        <v>2790</v>
      </c>
      <c r="W35" s="3" t="s">
        <v>3042</v>
      </c>
      <c r="X35" s="11">
        <v>43520080</v>
      </c>
    </row>
    <row r="36" spans="1:24">
      <c r="A36" s="3" t="s">
        <v>3378</v>
      </c>
      <c r="B36" s="1">
        <v>0.7</v>
      </c>
      <c r="D36" s="3" t="s">
        <v>3378</v>
      </c>
      <c r="E36" s="4">
        <v>1</v>
      </c>
      <c r="F36" s="4"/>
      <c r="G36" s="3" t="s">
        <v>2602</v>
      </c>
      <c r="H36" s="4">
        <v>10</v>
      </c>
      <c r="M36" s="3" t="s">
        <v>3378</v>
      </c>
      <c r="N36" s="13">
        <v>499</v>
      </c>
      <c r="O36" s="13">
        <v>149</v>
      </c>
      <c r="W36" s="3" t="s">
        <v>3378</v>
      </c>
      <c r="X36" s="11">
        <v>12777893</v>
      </c>
    </row>
    <row r="37" spans="1:24">
      <c r="A37" s="3" t="s">
        <v>3251</v>
      </c>
      <c r="B37" s="1">
        <v>0.2</v>
      </c>
      <c r="D37" s="3" t="s">
        <v>3251</v>
      </c>
      <c r="E37" s="4">
        <v>1</v>
      </c>
      <c r="F37" s="4"/>
      <c r="G37" s="3" t="s">
        <v>2474</v>
      </c>
      <c r="H37" s="4">
        <v>10</v>
      </c>
      <c r="M37" s="3" t="s">
        <v>3251</v>
      </c>
      <c r="N37" s="13">
        <v>4100</v>
      </c>
      <c r="O37" s="13">
        <v>3299</v>
      </c>
      <c r="W37" s="3" t="s">
        <v>3251</v>
      </c>
      <c r="X37" s="11">
        <v>64710300</v>
      </c>
    </row>
    <row r="38" spans="1:24">
      <c r="A38" s="3" t="s">
        <v>2961</v>
      </c>
      <c r="B38" s="1">
        <v>0.15999999999999998</v>
      </c>
      <c r="D38" s="3" t="s">
        <v>2961</v>
      </c>
      <c r="E38" s="4">
        <v>5</v>
      </c>
      <c r="F38" s="4"/>
      <c r="G38" s="3" t="s">
        <v>4367</v>
      </c>
      <c r="H38" s="4">
        <v>10</v>
      </c>
      <c r="M38" s="3" t="s">
        <v>2961</v>
      </c>
      <c r="N38" s="13">
        <v>247</v>
      </c>
      <c r="O38" s="13">
        <v>524</v>
      </c>
      <c r="W38" s="3" t="s">
        <v>2961</v>
      </c>
      <c r="X38" s="11">
        <v>2585553</v>
      </c>
    </row>
    <row r="39" spans="1:24">
      <c r="A39" s="3" t="s">
        <v>3095</v>
      </c>
      <c r="B39" s="1">
        <v>0.434</v>
      </c>
      <c r="D39" s="3" t="s">
        <v>3095</v>
      </c>
      <c r="E39" s="4">
        <v>5</v>
      </c>
      <c r="F39" s="4"/>
      <c r="G39" s="3" t="s">
        <v>1799</v>
      </c>
      <c r="H39" s="4">
        <v>10</v>
      </c>
      <c r="M39" s="3" t="s">
        <v>3095</v>
      </c>
      <c r="N39" s="13">
        <v>945</v>
      </c>
      <c r="O39" s="13">
        <v>2765</v>
      </c>
      <c r="W39" s="3" t="s">
        <v>3095</v>
      </c>
      <c r="X39" s="11">
        <v>17059221</v>
      </c>
    </row>
    <row r="40" spans="1:24">
      <c r="A40" s="3" t="s">
        <v>3645</v>
      </c>
      <c r="B40" s="1">
        <v>0.8</v>
      </c>
      <c r="D40" s="3" t="s">
        <v>3645</v>
      </c>
      <c r="E40" s="4">
        <v>1</v>
      </c>
      <c r="F40" s="4"/>
      <c r="G40" s="3" t="s">
        <v>4335</v>
      </c>
      <c r="H40" s="4">
        <v>10</v>
      </c>
      <c r="M40" s="3" t="s">
        <v>3645</v>
      </c>
      <c r="N40" s="13">
        <v>999</v>
      </c>
      <c r="O40" s="13">
        <v>199</v>
      </c>
      <c r="W40" s="3" t="s">
        <v>3645</v>
      </c>
      <c r="X40" s="11">
        <v>361638</v>
      </c>
    </row>
    <row r="41" spans="1:24">
      <c r="A41" s="3" t="s">
        <v>3416</v>
      </c>
      <c r="B41" s="1">
        <v>0.48</v>
      </c>
      <c r="D41" s="3" t="s">
        <v>3416</v>
      </c>
      <c r="E41" s="4">
        <v>3</v>
      </c>
      <c r="F41" s="4"/>
      <c r="G41" s="3" t="s">
        <v>2771</v>
      </c>
      <c r="H41" s="4">
        <v>9</v>
      </c>
      <c r="M41" s="3" t="s">
        <v>3416</v>
      </c>
      <c r="N41" s="13">
        <v>4400</v>
      </c>
      <c r="O41" s="13">
        <v>6831</v>
      </c>
      <c r="W41" s="3" t="s">
        <v>3416</v>
      </c>
      <c r="X41" s="11">
        <v>315525000</v>
      </c>
    </row>
    <row r="42" spans="1:24">
      <c r="A42" s="3" t="s">
        <v>3245</v>
      </c>
      <c r="B42" s="1">
        <v>0.49</v>
      </c>
      <c r="D42" s="3" t="s">
        <v>3245</v>
      </c>
      <c r="E42" s="4">
        <v>1</v>
      </c>
      <c r="F42" s="4"/>
      <c r="G42" s="3" t="s">
        <v>4470</v>
      </c>
      <c r="H42" s="4">
        <v>9</v>
      </c>
      <c r="M42" s="3" t="s">
        <v>3245</v>
      </c>
      <c r="N42" s="13">
        <v>3500</v>
      </c>
      <c r="O42" s="13">
        <v>1792</v>
      </c>
      <c r="W42" s="3" t="s">
        <v>3245</v>
      </c>
      <c r="X42" s="11">
        <v>91679000</v>
      </c>
    </row>
    <row r="43" spans="1:24">
      <c r="A43" s="3" t="s">
        <v>2610</v>
      </c>
      <c r="B43" s="1">
        <v>0.26999999999999996</v>
      </c>
      <c r="D43" s="3" t="s">
        <v>2610</v>
      </c>
      <c r="E43" s="4">
        <v>6</v>
      </c>
      <c r="F43" s="4"/>
      <c r="G43" s="3" t="s">
        <v>1573</v>
      </c>
      <c r="H43" s="4">
        <v>9</v>
      </c>
      <c r="M43" s="3" t="s">
        <v>2610</v>
      </c>
      <c r="N43" s="13">
        <v>4642.666666666667</v>
      </c>
      <c r="O43" s="13">
        <v>21101</v>
      </c>
      <c r="W43" s="3" t="s">
        <v>2610</v>
      </c>
      <c r="X43" s="11">
        <v>1350091477</v>
      </c>
    </row>
    <row r="44" spans="1:24">
      <c r="A44" s="3" t="s">
        <v>3152</v>
      </c>
      <c r="B44" s="1">
        <v>0.45</v>
      </c>
      <c r="D44" s="3" t="s">
        <v>3152</v>
      </c>
      <c r="E44" s="4">
        <v>1</v>
      </c>
      <c r="F44" s="4"/>
      <c r="G44" s="3" t="s">
        <v>2727</v>
      </c>
      <c r="H44" s="4">
        <v>8</v>
      </c>
      <c r="M44" s="3" t="s">
        <v>3152</v>
      </c>
      <c r="N44" s="13">
        <v>999</v>
      </c>
      <c r="O44" s="13">
        <v>549</v>
      </c>
      <c r="W44" s="3" t="s">
        <v>3152</v>
      </c>
      <c r="X44" s="11">
        <v>7750242</v>
      </c>
    </row>
    <row r="45" spans="1:24">
      <c r="A45" s="3" t="s">
        <v>3961</v>
      </c>
      <c r="B45" s="1">
        <v>0.68</v>
      </c>
      <c r="D45" s="3" t="s">
        <v>3961</v>
      </c>
      <c r="E45" s="4">
        <v>1</v>
      </c>
      <c r="F45" s="4"/>
      <c r="G45" s="3" t="s">
        <v>1989</v>
      </c>
      <c r="H45" s="4">
        <v>8</v>
      </c>
      <c r="M45" s="3" t="s">
        <v>3961</v>
      </c>
      <c r="N45" s="13">
        <v>32000</v>
      </c>
      <c r="O45" s="13">
        <v>10389</v>
      </c>
      <c r="W45" s="3" t="s">
        <v>3961</v>
      </c>
      <c r="X45" s="11">
        <v>1324736000</v>
      </c>
    </row>
    <row r="46" spans="1:24">
      <c r="A46" s="3" t="s">
        <v>2474</v>
      </c>
      <c r="B46" s="1">
        <v>0.56900000000000006</v>
      </c>
      <c r="D46" s="3" t="s">
        <v>2474</v>
      </c>
      <c r="E46" s="4">
        <v>10</v>
      </c>
      <c r="F46" s="4"/>
      <c r="G46" s="3" t="s">
        <v>2269</v>
      </c>
      <c r="H46" s="4">
        <v>8</v>
      </c>
      <c r="M46" s="3" t="s">
        <v>2474</v>
      </c>
      <c r="N46" s="13">
        <v>1660</v>
      </c>
      <c r="O46" s="13">
        <v>6686</v>
      </c>
      <c r="W46" s="3" t="s">
        <v>2474</v>
      </c>
      <c r="X46" s="11">
        <v>1075113650</v>
      </c>
    </row>
    <row r="47" spans="1:24">
      <c r="A47" s="3" t="s">
        <v>4285</v>
      </c>
      <c r="B47" s="1">
        <v>0.38</v>
      </c>
      <c r="D47" s="3" t="s">
        <v>4285</v>
      </c>
      <c r="E47" s="4">
        <v>1</v>
      </c>
      <c r="F47" s="4"/>
      <c r="G47" s="3" t="s">
        <v>4535</v>
      </c>
      <c r="H47" s="4">
        <v>8</v>
      </c>
      <c r="M47" s="3" t="s">
        <v>4285</v>
      </c>
      <c r="N47" s="13">
        <v>59890</v>
      </c>
      <c r="O47" s="13">
        <v>37247</v>
      </c>
      <c r="W47" s="3" t="s">
        <v>4285</v>
      </c>
      <c r="X47" s="11">
        <v>19344470</v>
      </c>
    </row>
    <row r="48" spans="1:24">
      <c r="A48" s="3" t="s">
        <v>2955</v>
      </c>
      <c r="B48" s="1">
        <v>0.505</v>
      </c>
      <c r="D48" s="3" t="s">
        <v>2955</v>
      </c>
      <c r="E48" s="4">
        <v>2</v>
      </c>
      <c r="F48" s="4"/>
      <c r="G48" s="3" t="s">
        <v>4648</v>
      </c>
      <c r="H48" s="4">
        <v>8</v>
      </c>
      <c r="M48" s="3" t="s">
        <v>2955</v>
      </c>
      <c r="N48" s="13">
        <v>16430</v>
      </c>
      <c r="O48" s="13">
        <v>16398</v>
      </c>
      <c r="W48" s="3" t="s">
        <v>2955</v>
      </c>
      <c r="X48" s="11">
        <v>77818030</v>
      </c>
    </row>
    <row r="49" spans="1:24">
      <c r="A49" s="3" t="s">
        <v>2765</v>
      </c>
      <c r="B49" s="1">
        <v>0.66</v>
      </c>
      <c r="D49" s="3" t="s">
        <v>2765</v>
      </c>
      <c r="E49" s="4">
        <v>1</v>
      </c>
      <c r="F49" s="4"/>
      <c r="G49" s="3" t="s">
        <v>2574</v>
      </c>
      <c r="H49" s="4">
        <v>7</v>
      </c>
      <c r="M49" s="3" t="s">
        <v>2765</v>
      </c>
      <c r="N49" s="13">
        <v>3490</v>
      </c>
      <c r="O49" s="13">
        <v>1199</v>
      </c>
      <c r="W49" s="3" t="s">
        <v>2765</v>
      </c>
      <c r="X49" s="11">
        <v>40888840</v>
      </c>
    </row>
    <row r="50" spans="1:24">
      <c r="A50" s="3" t="s">
        <v>3498</v>
      </c>
      <c r="B50" s="1">
        <v>0.35</v>
      </c>
      <c r="D50" s="3" t="s">
        <v>3498</v>
      </c>
      <c r="E50" s="4">
        <v>1</v>
      </c>
      <c r="F50" s="4"/>
      <c r="G50" s="3" t="s">
        <v>3184</v>
      </c>
      <c r="H50" s="4">
        <v>7</v>
      </c>
      <c r="M50" s="3" t="s">
        <v>3498</v>
      </c>
      <c r="N50" s="13">
        <v>3250</v>
      </c>
      <c r="O50" s="13">
        <v>2099</v>
      </c>
      <c r="W50" s="3" t="s">
        <v>3498</v>
      </c>
      <c r="X50" s="11">
        <v>36442250</v>
      </c>
    </row>
    <row r="51" spans="1:24">
      <c r="A51" s="3" t="s">
        <v>2882</v>
      </c>
      <c r="B51" s="1">
        <v>0.33</v>
      </c>
      <c r="D51" s="3" t="s">
        <v>2882</v>
      </c>
      <c r="E51" s="4">
        <v>1</v>
      </c>
      <c r="F51" s="4"/>
      <c r="G51" s="3" t="s">
        <v>4695</v>
      </c>
      <c r="H51" s="4">
        <v>7</v>
      </c>
      <c r="M51" s="3" t="s">
        <v>2882</v>
      </c>
      <c r="N51" s="13">
        <v>899</v>
      </c>
      <c r="O51" s="13">
        <v>599</v>
      </c>
      <c r="W51" s="3" t="s">
        <v>2882</v>
      </c>
      <c r="X51" s="11">
        <v>85509284</v>
      </c>
    </row>
    <row r="52" spans="1:24">
      <c r="A52" s="3" t="s">
        <v>3972</v>
      </c>
      <c r="B52" s="1">
        <v>0.4</v>
      </c>
      <c r="D52" s="3" t="s">
        <v>3972</v>
      </c>
      <c r="E52" s="4">
        <v>1</v>
      </c>
      <c r="F52" s="4"/>
      <c r="G52" s="3" t="s">
        <v>1944</v>
      </c>
      <c r="H52" s="4">
        <v>7</v>
      </c>
      <c r="M52" s="3" t="s">
        <v>3972</v>
      </c>
      <c r="N52" s="13">
        <v>1999</v>
      </c>
      <c r="O52" s="13">
        <v>1199</v>
      </c>
      <c r="W52" s="3" t="s">
        <v>3972</v>
      </c>
      <c r="X52" s="11">
        <v>44817580</v>
      </c>
    </row>
    <row r="53" spans="1:24">
      <c r="A53" s="3" t="s">
        <v>54</v>
      </c>
      <c r="B53" s="1">
        <v>0.49111111111111111</v>
      </c>
      <c r="D53" s="3" t="s">
        <v>54</v>
      </c>
      <c r="E53" s="4">
        <v>18</v>
      </c>
      <c r="F53" s="4"/>
      <c r="G53" s="3" t="s">
        <v>3146</v>
      </c>
      <c r="H53" s="4">
        <v>6</v>
      </c>
      <c r="M53" s="3" t="s">
        <v>54</v>
      </c>
      <c r="N53" s="13">
        <v>1388.4444444444443</v>
      </c>
      <c r="O53" s="13">
        <v>12998</v>
      </c>
      <c r="W53" s="3" t="s">
        <v>54</v>
      </c>
      <c r="X53" s="11">
        <v>1032821843</v>
      </c>
    </row>
    <row r="54" spans="1:24">
      <c r="A54" s="3" t="s">
        <v>2659</v>
      </c>
      <c r="B54" s="1">
        <v>0.54333333333333333</v>
      </c>
      <c r="D54" s="3" t="s">
        <v>2659</v>
      </c>
      <c r="E54" s="4">
        <v>3</v>
      </c>
      <c r="F54" s="4"/>
      <c r="G54" s="3" t="s">
        <v>2715</v>
      </c>
      <c r="H54" s="4">
        <v>6</v>
      </c>
      <c r="M54" s="3" t="s">
        <v>2659</v>
      </c>
      <c r="N54" s="13">
        <v>3865.6666666666665</v>
      </c>
      <c r="O54" s="13">
        <v>4957</v>
      </c>
      <c r="W54" s="3" t="s">
        <v>2659</v>
      </c>
      <c r="X54" s="11">
        <v>722158329</v>
      </c>
    </row>
    <row r="55" spans="1:24">
      <c r="A55" s="3" t="s">
        <v>2771</v>
      </c>
      <c r="B55" s="1">
        <v>0.4466666666666666</v>
      </c>
      <c r="D55" s="3" t="s">
        <v>2771</v>
      </c>
      <c r="E55" s="4">
        <v>9</v>
      </c>
      <c r="F55" s="4"/>
      <c r="G55" s="3" t="s">
        <v>336</v>
      </c>
      <c r="H55" s="4">
        <v>6</v>
      </c>
      <c r="M55" s="3" t="s">
        <v>2771</v>
      </c>
      <c r="N55" s="13">
        <v>2978.2222222222222</v>
      </c>
      <c r="O55" s="13">
        <v>14637</v>
      </c>
      <c r="W55" s="3" t="s">
        <v>2771</v>
      </c>
      <c r="X55" s="11">
        <v>788933678</v>
      </c>
    </row>
    <row r="56" spans="1:24">
      <c r="A56" s="3" t="s">
        <v>2678</v>
      </c>
      <c r="B56" s="1">
        <v>0.13</v>
      </c>
      <c r="D56" s="3" t="s">
        <v>2678</v>
      </c>
      <c r="E56" s="4">
        <v>4</v>
      </c>
      <c r="F56" s="4"/>
      <c r="G56" s="3" t="s">
        <v>2808</v>
      </c>
      <c r="H56" s="4">
        <v>6</v>
      </c>
      <c r="M56" s="3" t="s">
        <v>2678</v>
      </c>
      <c r="N56" s="13">
        <v>687.25</v>
      </c>
      <c r="O56" s="13">
        <v>2450</v>
      </c>
      <c r="W56" s="3" t="s">
        <v>2678</v>
      </c>
      <c r="X56" s="11">
        <v>15218019</v>
      </c>
    </row>
    <row r="57" spans="1:24">
      <c r="A57" s="3" t="s">
        <v>3986</v>
      </c>
      <c r="B57" s="1">
        <v>0.73</v>
      </c>
      <c r="D57" s="3" t="s">
        <v>3986</v>
      </c>
      <c r="E57" s="4">
        <v>1</v>
      </c>
      <c r="F57" s="4"/>
      <c r="G57" s="3" t="s">
        <v>5034</v>
      </c>
      <c r="H57" s="4">
        <v>6</v>
      </c>
      <c r="M57" s="3" t="s">
        <v>3986</v>
      </c>
      <c r="N57" s="13">
        <v>1999</v>
      </c>
      <c r="O57" s="13">
        <v>549</v>
      </c>
      <c r="W57" s="3" t="s">
        <v>3986</v>
      </c>
      <c r="X57" s="11">
        <v>2732633</v>
      </c>
    </row>
    <row r="58" spans="1:24">
      <c r="A58" s="3" t="s">
        <v>4172</v>
      </c>
      <c r="B58" s="1">
        <v>0.48</v>
      </c>
      <c r="D58" s="3" t="s">
        <v>4172</v>
      </c>
      <c r="E58" s="4">
        <v>1</v>
      </c>
      <c r="F58" s="4"/>
      <c r="G58" s="3" t="s">
        <v>2610</v>
      </c>
      <c r="H58" s="4">
        <v>6</v>
      </c>
      <c r="M58" s="3" t="s">
        <v>4172</v>
      </c>
      <c r="N58" s="13">
        <v>1150</v>
      </c>
      <c r="O58" s="13">
        <v>598</v>
      </c>
      <c r="W58" s="3" t="s">
        <v>4172</v>
      </c>
      <c r="X58" s="11">
        <v>2915250</v>
      </c>
    </row>
    <row r="59" spans="1:24">
      <c r="A59" s="3" t="s">
        <v>3690</v>
      </c>
      <c r="B59" s="1">
        <v>0.13666666666666669</v>
      </c>
      <c r="D59" s="3" t="s">
        <v>3690</v>
      </c>
      <c r="E59" s="4">
        <v>3</v>
      </c>
      <c r="F59" s="4"/>
      <c r="G59" s="3" t="s">
        <v>266</v>
      </c>
      <c r="H59" s="4">
        <v>6</v>
      </c>
      <c r="M59" s="3" t="s">
        <v>3690</v>
      </c>
      <c r="N59" s="13">
        <v>5897.6533333333327</v>
      </c>
      <c r="O59" s="13">
        <v>15197</v>
      </c>
      <c r="W59" s="3" t="s">
        <v>3690</v>
      </c>
      <c r="X59" s="11">
        <v>176327270.51999998</v>
      </c>
    </row>
    <row r="60" spans="1:24">
      <c r="A60" s="3" t="s">
        <v>3898</v>
      </c>
      <c r="B60" s="1">
        <v>0.115</v>
      </c>
      <c r="D60" s="3" t="s">
        <v>3898</v>
      </c>
      <c r="E60" s="4">
        <v>2</v>
      </c>
      <c r="F60" s="4"/>
      <c r="G60" s="3" t="s">
        <v>4486</v>
      </c>
      <c r="H60" s="4">
        <v>5</v>
      </c>
      <c r="M60" s="3" t="s">
        <v>3898</v>
      </c>
      <c r="N60" s="13">
        <v>6750</v>
      </c>
      <c r="O60" s="13">
        <v>11847</v>
      </c>
      <c r="W60" s="3" t="s">
        <v>3898</v>
      </c>
      <c r="X60" s="11">
        <v>82367375</v>
      </c>
    </row>
    <row r="61" spans="1:24">
      <c r="A61" s="3" t="s">
        <v>4129</v>
      </c>
      <c r="B61" s="1">
        <v>0.28999999999999998</v>
      </c>
      <c r="D61" s="3" t="s">
        <v>4129</v>
      </c>
      <c r="E61" s="4">
        <v>1</v>
      </c>
      <c r="F61" s="4"/>
      <c r="G61" s="3" t="s">
        <v>2998</v>
      </c>
      <c r="H61" s="4">
        <v>5</v>
      </c>
      <c r="M61" s="3" t="s">
        <v>4129</v>
      </c>
      <c r="N61" s="13">
        <v>37999</v>
      </c>
      <c r="O61" s="13">
        <v>26999</v>
      </c>
      <c r="W61" s="3" t="s">
        <v>4129</v>
      </c>
      <c r="X61" s="11">
        <v>109665114</v>
      </c>
    </row>
    <row r="62" spans="1:24">
      <c r="A62" s="3" t="s">
        <v>1562</v>
      </c>
      <c r="B62" s="1">
        <v>0.58846153846153848</v>
      </c>
      <c r="D62" s="3" t="s">
        <v>1562</v>
      </c>
      <c r="E62" s="4">
        <v>13</v>
      </c>
      <c r="F62" s="4"/>
      <c r="G62" s="3" t="s">
        <v>3042</v>
      </c>
      <c r="H62" s="4">
        <v>5</v>
      </c>
      <c r="M62" s="3" t="s">
        <v>1562</v>
      </c>
      <c r="N62" s="13">
        <v>2169</v>
      </c>
      <c r="O62" s="13">
        <v>10917</v>
      </c>
      <c r="W62" s="3" t="s">
        <v>1562</v>
      </c>
      <c r="X62" s="11">
        <v>2615837993</v>
      </c>
    </row>
    <row r="63" spans="1:24">
      <c r="A63" s="3" t="s">
        <v>3303</v>
      </c>
      <c r="B63" s="1">
        <v>0.44</v>
      </c>
      <c r="D63" s="3" t="s">
        <v>3303</v>
      </c>
      <c r="E63" s="4">
        <v>1</v>
      </c>
      <c r="F63" s="4"/>
      <c r="G63" s="3" t="s">
        <v>2961</v>
      </c>
      <c r="H63" s="4">
        <v>5</v>
      </c>
      <c r="M63" s="3" t="s">
        <v>3303</v>
      </c>
      <c r="N63" s="13">
        <v>800</v>
      </c>
      <c r="O63" s="13">
        <v>449</v>
      </c>
      <c r="W63" s="3" t="s">
        <v>3303</v>
      </c>
      <c r="X63" s="11">
        <v>55668000</v>
      </c>
    </row>
    <row r="64" spans="1:24">
      <c r="A64" s="3" t="s">
        <v>3576</v>
      </c>
      <c r="B64" s="1">
        <v>0.25</v>
      </c>
      <c r="D64" s="3" t="s">
        <v>3576</v>
      </c>
      <c r="E64" s="4">
        <v>1</v>
      </c>
      <c r="F64" s="4"/>
      <c r="G64" s="3" t="s">
        <v>4864</v>
      </c>
      <c r="H64" s="4">
        <v>5</v>
      </c>
      <c r="M64" s="3" t="s">
        <v>3576</v>
      </c>
      <c r="N64" s="13">
        <v>400</v>
      </c>
      <c r="O64" s="13">
        <v>299</v>
      </c>
      <c r="W64" s="3" t="s">
        <v>3576</v>
      </c>
      <c r="X64" s="11">
        <v>16358000</v>
      </c>
    </row>
    <row r="65" spans="1:24">
      <c r="A65" s="3" t="s">
        <v>2987</v>
      </c>
      <c r="B65" s="1">
        <v>0.4</v>
      </c>
      <c r="D65" s="3" t="s">
        <v>2987</v>
      </c>
      <c r="E65" s="4">
        <v>1</v>
      </c>
      <c r="F65" s="4"/>
      <c r="G65" s="3" t="s">
        <v>1605</v>
      </c>
      <c r="H65" s="4">
        <v>5</v>
      </c>
      <c r="M65" s="3" t="s">
        <v>2987</v>
      </c>
      <c r="N65" s="13">
        <v>499</v>
      </c>
      <c r="O65" s="13">
        <v>299</v>
      </c>
      <c r="W65" s="3" t="s">
        <v>2987</v>
      </c>
      <c r="X65" s="11">
        <v>12191568</v>
      </c>
    </row>
    <row r="66" spans="1:24">
      <c r="A66" s="3" t="s">
        <v>2929</v>
      </c>
      <c r="B66" s="1">
        <v>0</v>
      </c>
      <c r="D66" s="3" t="s">
        <v>2929</v>
      </c>
      <c r="E66" s="4">
        <v>1</v>
      </c>
      <c r="F66" s="4"/>
      <c r="G66" s="3" t="s">
        <v>2555</v>
      </c>
      <c r="H66" s="4">
        <v>5</v>
      </c>
      <c r="M66" s="3" t="s">
        <v>2929</v>
      </c>
      <c r="N66" s="13">
        <v>549</v>
      </c>
      <c r="O66" s="13">
        <v>549</v>
      </c>
      <c r="W66" s="3" t="s">
        <v>2929</v>
      </c>
      <c r="X66" s="11">
        <v>2676375</v>
      </c>
    </row>
    <row r="67" spans="1:24">
      <c r="A67" s="3" t="s">
        <v>4021</v>
      </c>
      <c r="B67" s="1">
        <v>0.46</v>
      </c>
      <c r="D67" s="3" t="s">
        <v>4021</v>
      </c>
      <c r="E67" s="4">
        <v>1</v>
      </c>
      <c r="F67" s="4"/>
      <c r="G67" s="3" t="s">
        <v>3504</v>
      </c>
      <c r="H67" s="4">
        <v>5</v>
      </c>
      <c r="M67" s="3" t="s">
        <v>4021</v>
      </c>
      <c r="N67" s="13">
        <v>1299</v>
      </c>
      <c r="O67" s="13">
        <v>699</v>
      </c>
      <c r="W67" s="3" t="s">
        <v>4021</v>
      </c>
      <c r="X67" s="11">
        <v>8031717</v>
      </c>
    </row>
    <row r="68" spans="1:24">
      <c r="A68" s="3" t="s">
        <v>2911</v>
      </c>
      <c r="B68" s="1">
        <v>0.38</v>
      </c>
      <c r="D68" s="3" t="s">
        <v>2911</v>
      </c>
      <c r="E68" s="4">
        <v>1</v>
      </c>
      <c r="F68" s="4"/>
      <c r="G68" s="3" t="s">
        <v>3095</v>
      </c>
      <c r="H68" s="4">
        <v>5</v>
      </c>
      <c r="M68" s="3" t="s">
        <v>2911</v>
      </c>
      <c r="N68" s="13">
        <v>2495</v>
      </c>
      <c r="O68" s="13">
        <v>1549</v>
      </c>
      <c r="W68" s="3" t="s">
        <v>2911</v>
      </c>
      <c r="X68" s="11">
        <v>37766815</v>
      </c>
    </row>
    <row r="69" spans="1:24">
      <c r="A69" s="3" t="s">
        <v>2632</v>
      </c>
      <c r="B69" s="1">
        <v>0.69500000000000006</v>
      </c>
      <c r="D69" s="3" t="s">
        <v>2632</v>
      </c>
      <c r="E69" s="4">
        <v>2</v>
      </c>
      <c r="F69" s="4"/>
      <c r="G69" s="3" t="s">
        <v>4907</v>
      </c>
      <c r="H69" s="4">
        <v>5</v>
      </c>
      <c r="M69" s="3" t="s">
        <v>2632</v>
      </c>
      <c r="N69" s="13">
        <v>2394.5</v>
      </c>
      <c r="O69" s="13">
        <v>1125</v>
      </c>
      <c r="W69" s="3" t="s">
        <v>2632</v>
      </c>
      <c r="X69" s="11">
        <v>116892237</v>
      </c>
    </row>
    <row r="70" spans="1:24">
      <c r="A70" s="3" t="s">
        <v>2670</v>
      </c>
      <c r="B70" s="1">
        <v>0.625</v>
      </c>
      <c r="D70" s="3" t="s">
        <v>2670</v>
      </c>
      <c r="E70" s="4">
        <v>2</v>
      </c>
      <c r="F70" s="4"/>
      <c r="G70" s="3" t="s">
        <v>1767</v>
      </c>
      <c r="H70" s="4">
        <v>5</v>
      </c>
      <c r="M70" s="3" t="s">
        <v>2670</v>
      </c>
      <c r="N70" s="13">
        <v>995</v>
      </c>
      <c r="O70" s="13">
        <v>748</v>
      </c>
      <c r="W70" s="3" t="s">
        <v>2670</v>
      </c>
      <c r="X70" s="11">
        <v>27907760</v>
      </c>
    </row>
    <row r="71" spans="1:24">
      <c r="A71" s="3" t="s">
        <v>2754</v>
      </c>
      <c r="B71" s="1">
        <v>0.6</v>
      </c>
      <c r="D71" s="3" t="s">
        <v>2754</v>
      </c>
      <c r="E71" s="4">
        <v>1</v>
      </c>
      <c r="F71" s="4"/>
      <c r="G71" s="3" t="s">
        <v>1871</v>
      </c>
      <c r="H71" s="4">
        <v>5</v>
      </c>
      <c r="M71" s="3" t="s">
        <v>2754</v>
      </c>
      <c r="N71" s="13">
        <v>1999</v>
      </c>
      <c r="O71" s="13">
        <v>799</v>
      </c>
      <c r="W71" s="3" t="s">
        <v>2754</v>
      </c>
      <c r="X71" s="11">
        <v>25903042</v>
      </c>
    </row>
    <row r="72" spans="1:24">
      <c r="A72" s="3" t="s">
        <v>2998</v>
      </c>
      <c r="B72" s="1">
        <v>0.42599999999999999</v>
      </c>
      <c r="D72" s="3" t="s">
        <v>2998</v>
      </c>
      <c r="E72" s="4">
        <v>5</v>
      </c>
      <c r="F72" s="4"/>
      <c r="G72" s="3" t="s">
        <v>2678</v>
      </c>
      <c r="H72" s="4">
        <v>4</v>
      </c>
      <c r="M72" s="3" t="s">
        <v>2998</v>
      </c>
      <c r="N72" s="13">
        <v>5097.6000000000004</v>
      </c>
      <c r="O72" s="13">
        <v>13786</v>
      </c>
      <c r="W72" s="3" t="s">
        <v>2998</v>
      </c>
      <c r="X72" s="11">
        <v>640186732</v>
      </c>
    </row>
    <row r="73" spans="1:24">
      <c r="A73" s="3" t="s">
        <v>2616</v>
      </c>
      <c r="B73" s="1">
        <v>0.75</v>
      </c>
      <c r="D73" s="3" t="s">
        <v>2616</v>
      </c>
      <c r="E73" s="4">
        <v>1</v>
      </c>
      <c r="F73" s="4"/>
      <c r="G73" s="3" t="s">
        <v>2859</v>
      </c>
      <c r="H73" s="4">
        <v>4</v>
      </c>
      <c r="M73" s="3" t="s">
        <v>2616</v>
      </c>
      <c r="N73" s="13">
        <v>1999</v>
      </c>
      <c r="O73" s="13">
        <v>499</v>
      </c>
      <c r="W73" s="3" t="s">
        <v>2616</v>
      </c>
      <c r="X73" s="11">
        <v>6734631</v>
      </c>
    </row>
    <row r="74" spans="1:24">
      <c r="A74" s="3" t="s">
        <v>2814</v>
      </c>
      <c r="B74" s="1">
        <v>0.23499999999999999</v>
      </c>
      <c r="D74" s="3" t="s">
        <v>2814</v>
      </c>
      <c r="E74" s="4">
        <v>4</v>
      </c>
      <c r="F74" s="4"/>
      <c r="G74" s="3" t="s">
        <v>5104</v>
      </c>
      <c r="H74" s="4">
        <v>4</v>
      </c>
      <c r="M74" s="3" t="s">
        <v>2814</v>
      </c>
      <c r="N74" s="13">
        <v>537.5</v>
      </c>
      <c r="O74" s="13">
        <v>1957</v>
      </c>
      <c r="W74" s="3" t="s">
        <v>2814</v>
      </c>
      <c r="X74" s="11">
        <v>45801400</v>
      </c>
    </row>
    <row r="75" spans="1:24">
      <c r="A75" s="3" t="s">
        <v>2574</v>
      </c>
      <c r="B75" s="1">
        <v>0.14285714285714285</v>
      </c>
      <c r="D75" s="3" t="s">
        <v>2574</v>
      </c>
      <c r="E75" s="4">
        <v>7</v>
      </c>
      <c r="F75" s="4"/>
      <c r="G75" s="3" t="s">
        <v>2814</v>
      </c>
      <c r="H75" s="4">
        <v>4</v>
      </c>
      <c r="M75" s="3" t="s">
        <v>2574</v>
      </c>
      <c r="N75" s="13">
        <v>388.42857142857144</v>
      </c>
      <c r="O75" s="13">
        <v>2292</v>
      </c>
      <c r="W75" s="3" t="s">
        <v>2574</v>
      </c>
      <c r="X75" s="11">
        <v>51251751</v>
      </c>
    </row>
    <row r="76" spans="1:24">
      <c r="A76" s="3" t="s">
        <v>2871</v>
      </c>
      <c r="B76" s="1">
        <v>0.13333333333333333</v>
      </c>
      <c r="D76" s="3" t="s">
        <v>2871</v>
      </c>
      <c r="E76" s="4">
        <v>3</v>
      </c>
      <c r="F76" s="4"/>
      <c r="G76" s="3" t="s">
        <v>5197</v>
      </c>
      <c r="H76" s="4">
        <v>4</v>
      </c>
      <c r="M76" s="3" t="s">
        <v>2871</v>
      </c>
      <c r="N76" s="13">
        <v>449.33333333333331</v>
      </c>
      <c r="O76" s="13">
        <v>1128</v>
      </c>
      <c r="W76" s="3" t="s">
        <v>2871</v>
      </c>
      <c r="X76" s="11">
        <v>24066562</v>
      </c>
    </row>
    <row r="77" spans="1:24">
      <c r="A77" s="3" t="s">
        <v>2344</v>
      </c>
      <c r="B77" s="1">
        <v>0.88</v>
      </c>
      <c r="D77" s="3" t="s">
        <v>2344</v>
      </c>
      <c r="E77" s="4">
        <v>2</v>
      </c>
      <c r="F77" s="4"/>
      <c r="G77" s="3" t="s">
        <v>3140</v>
      </c>
      <c r="H77" s="4">
        <v>4</v>
      </c>
      <c r="M77" s="3" t="s">
        <v>2344</v>
      </c>
      <c r="N77" s="13">
        <v>999</v>
      </c>
      <c r="O77" s="13">
        <v>240</v>
      </c>
      <c r="W77" s="3" t="s">
        <v>2344</v>
      </c>
      <c r="X77" s="11">
        <v>12969018</v>
      </c>
    </row>
    <row r="78" spans="1:24">
      <c r="A78" s="3" t="s">
        <v>3297</v>
      </c>
      <c r="B78" s="1">
        <v>0.76</v>
      </c>
      <c r="D78" s="3" t="s">
        <v>3297</v>
      </c>
      <c r="E78" s="4">
        <v>1</v>
      </c>
      <c r="F78" s="4"/>
      <c r="G78" s="3" t="s">
        <v>2040</v>
      </c>
      <c r="H78" s="4">
        <v>4</v>
      </c>
      <c r="M78" s="3" t="s">
        <v>3297</v>
      </c>
      <c r="N78" s="13">
        <v>499</v>
      </c>
      <c r="O78" s="13">
        <v>119</v>
      </c>
      <c r="W78" s="3" t="s">
        <v>3297</v>
      </c>
      <c r="X78" s="11">
        <v>7500968</v>
      </c>
    </row>
    <row r="79" spans="1:24">
      <c r="A79" s="3" t="s">
        <v>3892</v>
      </c>
      <c r="B79" s="1">
        <v>0.9</v>
      </c>
      <c r="D79" s="3" t="s">
        <v>3892</v>
      </c>
      <c r="E79" s="4">
        <v>1</v>
      </c>
      <c r="F79" s="4"/>
      <c r="G79" s="3" t="s">
        <v>4717</v>
      </c>
      <c r="H79" s="4">
        <v>4</v>
      </c>
      <c r="M79" s="3" t="s">
        <v>3892</v>
      </c>
      <c r="N79" s="13">
        <v>999</v>
      </c>
      <c r="O79" s="13">
        <v>99</v>
      </c>
      <c r="W79" s="3" t="s">
        <v>3892</v>
      </c>
      <c r="X79" s="11">
        <v>593406</v>
      </c>
    </row>
    <row r="80" spans="1:24">
      <c r="A80" s="3" t="s">
        <v>1584</v>
      </c>
      <c r="B80" s="1">
        <v>0.58269230769230784</v>
      </c>
      <c r="D80" s="3" t="s">
        <v>1584</v>
      </c>
      <c r="E80" s="4">
        <v>52</v>
      </c>
      <c r="F80" s="4"/>
      <c r="G80" s="3" t="s">
        <v>2508</v>
      </c>
      <c r="H80" s="4">
        <v>3</v>
      </c>
      <c r="M80" s="3" t="s">
        <v>1584</v>
      </c>
      <c r="N80" s="13">
        <v>2960.0769230769229</v>
      </c>
      <c r="O80" s="13">
        <v>50761</v>
      </c>
      <c r="W80" s="3" t="s">
        <v>1584</v>
      </c>
      <c r="X80" s="11">
        <v>7891731253</v>
      </c>
    </row>
    <row r="81" spans="1:24">
      <c r="A81" s="3" t="s">
        <v>2269</v>
      </c>
      <c r="B81" s="1">
        <v>0.52375000000000005</v>
      </c>
      <c r="D81" s="3" t="s">
        <v>2269</v>
      </c>
      <c r="E81" s="4">
        <v>8</v>
      </c>
      <c r="F81" s="4"/>
      <c r="G81" s="3" t="s">
        <v>728</v>
      </c>
      <c r="H81" s="4">
        <v>3</v>
      </c>
      <c r="M81" s="3" t="s">
        <v>2269</v>
      </c>
      <c r="N81" s="13">
        <v>2644</v>
      </c>
      <c r="O81" s="13">
        <v>8909</v>
      </c>
      <c r="W81" s="3" t="s">
        <v>2269</v>
      </c>
      <c r="X81" s="11">
        <v>1585622750</v>
      </c>
    </row>
    <row r="82" spans="1:24">
      <c r="A82" s="3" t="s">
        <v>2777</v>
      </c>
      <c r="B82" s="1">
        <v>0.69</v>
      </c>
      <c r="D82" s="3" t="s">
        <v>2777</v>
      </c>
      <c r="E82" s="4">
        <v>2</v>
      </c>
      <c r="F82" s="4"/>
      <c r="G82" s="3" t="s">
        <v>3690</v>
      </c>
      <c r="H82" s="4">
        <v>3</v>
      </c>
      <c r="M82" s="3" t="s">
        <v>2777</v>
      </c>
      <c r="N82" s="13">
        <v>3749</v>
      </c>
      <c r="O82" s="13">
        <v>2448</v>
      </c>
      <c r="W82" s="3" t="s">
        <v>2777</v>
      </c>
      <c r="X82" s="11">
        <v>308514259</v>
      </c>
    </row>
    <row r="83" spans="1:24">
      <c r="A83" s="3" t="s">
        <v>998</v>
      </c>
      <c r="B83" s="1">
        <v>0.65</v>
      </c>
      <c r="D83" s="3" t="s">
        <v>998</v>
      </c>
      <c r="E83" s="4">
        <v>1</v>
      </c>
      <c r="F83" s="4"/>
      <c r="G83" s="3" t="s">
        <v>1027</v>
      </c>
      <c r="H83" s="4">
        <v>3</v>
      </c>
      <c r="M83" s="3" t="s">
        <v>998</v>
      </c>
      <c r="N83" s="13">
        <v>600</v>
      </c>
      <c r="O83" s="13">
        <v>209</v>
      </c>
      <c r="W83" s="3" t="s">
        <v>998</v>
      </c>
      <c r="X83" s="11">
        <v>11323200</v>
      </c>
    </row>
    <row r="84" spans="1:24">
      <c r="A84" s="3" t="s">
        <v>618</v>
      </c>
      <c r="B84" s="1">
        <v>0.73</v>
      </c>
      <c r="D84" s="3" t="s">
        <v>618</v>
      </c>
      <c r="E84" s="4">
        <v>1</v>
      </c>
      <c r="F84" s="4"/>
      <c r="G84" s="3" t="s">
        <v>6136</v>
      </c>
      <c r="H84" s="4">
        <v>3</v>
      </c>
      <c r="M84" s="3" t="s">
        <v>618</v>
      </c>
      <c r="N84" s="13">
        <v>1299</v>
      </c>
      <c r="O84" s="13">
        <v>349</v>
      </c>
      <c r="W84" s="3" t="s">
        <v>618</v>
      </c>
      <c r="X84" s="11">
        <v>4280205</v>
      </c>
    </row>
    <row r="85" spans="1:24">
      <c r="A85" s="3" t="s">
        <v>1201</v>
      </c>
      <c r="B85" s="1">
        <v>0</v>
      </c>
      <c r="D85" s="3" t="s">
        <v>1201</v>
      </c>
      <c r="E85" s="4">
        <v>1</v>
      </c>
      <c r="F85" s="4"/>
      <c r="G85" s="3" t="s">
        <v>3837</v>
      </c>
      <c r="H85" s="4">
        <v>3</v>
      </c>
      <c r="M85" s="3" t="s">
        <v>1201</v>
      </c>
      <c r="N85" s="13">
        <v>4699</v>
      </c>
      <c r="O85" s="13">
        <v>4699</v>
      </c>
      <c r="W85" s="3" t="s">
        <v>1201</v>
      </c>
      <c r="X85" s="11">
        <v>1052576</v>
      </c>
    </row>
    <row r="86" spans="1:24">
      <c r="A86" s="3" t="s">
        <v>2808</v>
      </c>
      <c r="B86" s="1">
        <v>0.48500000000000004</v>
      </c>
      <c r="D86" s="3" t="s">
        <v>2808</v>
      </c>
      <c r="E86" s="4">
        <v>6</v>
      </c>
      <c r="F86" s="4"/>
      <c r="G86" s="3" t="s">
        <v>5244</v>
      </c>
      <c r="H86" s="4">
        <v>3</v>
      </c>
      <c r="M86" s="3" t="s">
        <v>2808</v>
      </c>
      <c r="N86" s="13">
        <v>2746</v>
      </c>
      <c r="O86" s="13">
        <v>7494</v>
      </c>
      <c r="W86" s="3" t="s">
        <v>2808</v>
      </c>
      <c r="X86" s="11">
        <v>490574426</v>
      </c>
    </row>
    <row r="87" spans="1:24">
      <c r="A87" s="3" t="s">
        <v>3447</v>
      </c>
      <c r="B87" s="1">
        <v>0.38</v>
      </c>
      <c r="D87" s="3" t="s">
        <v>3447</v>
      </c>
      <c r="E87" s="4">
        <v>1</v>
      </c>
      <c r="F87" s="4"/>
      <c r="G87" s="3" t="s">
        <v>1628</v>
      </c>
      <c r="H87" s="4">
        <v>3</v>
      </c>
      <c r="M87" s="3" t="s">
        <v>3447</v>
      </c>
      <c r="N87" s="13">
        <v>799</v>
      </c>
      <c r="O87" s="13">
        <v>499</v>
      </c>
      <c r="W87" s="3" t="s">
        <v>3447</v>
      </c>
      <c r="X87" s="11">
        <v>5386858</v>
      </c>
    </row>
    <row r="88" spans="1:24">
      <c r="A88" s="3" t="s">
        <v>3140</v>
      </c>
      <c r="B88" s="1">
        <v>0.5625</v>
      </c>
      <c r="D88" s="3" t="s">
        <v>3140</v>
      </c>
      <c r="E88" s="4">
        <v>4</v>
      </c>
      <c r="F88" s="4"/>
      <c r="G88" s="3" t="s">
        <v>1813</v>
      </c>
      <c r="H88" s="4">
        <v>3</v>
      </c>
      <c r="M88" s="3" t="s">
        <v>3140</v>
      </c>
      <c r="N88" s="13">
        <v>2371.75</v>
      </c>
      <c r="O88" s="13">
        <v>4196</v>
      </c>
      <c r="W88" s="3" t="s">
        <v>3140</v>
      </c>
      <c r="X88" s="11">
        <v>183148041</v>
      </c>
    </row>
    <row r="89" spans="1:24">
      <c r="A89" s="3" t="s">
        <v>3851</v>
      </c>
      <c r="B89" s="1">
        <v>0.6</v>
      </c>
      <c r="D89" s="3" t="s">
        <v>3851</v>
      </c>
      <c r="E89" s="4">
        <v>1</v>
      </c>
      <c r="F89" s="4"/>
      <c r="G89" s="3" t="s">
        <v>2283</v>
      </c>
      <c r="H89" s="4">
        <v>3</v>
      </c>
      <c r="M89" s="3" t="s">
        <v>3851</v>
      </c>
      <c r="N89" s="13">
        <v>12499</v>
      </c>
      <c r="O89" s="13">
        <v>4999</v>
      </c>
      <c r="W89" s="3" t="s">
        <v>3851</v>
      </c>
      <c r="X89" s="11">
        <v>56757959</v>
      </c>
    </row>
    <row r="90" spans="1:24">
      <c r="A90" s="3" t="s">
        <v>1226</v>
      </c>
      <c r="B90" s="1">
        <v>0.43</v>
      </c>
      <c r="D90" s="3" t="s">
        <v>1226</v>
      </c>
      <c r="E90" s="4">
        <v>1</v>
      </c>
      <c r="F90" s="4"/>
      <c r="G90" s="3" t="s">
        <v>3593</v>
      </c>
      <c r="H90" s="4">
        <v>3</v>
      </c>
      <c r="M90" s="3" t="s">
        <v>1226</v>
      </c>
      <c r="N90" s="13">
        <v>3999</v>
      </c>
      <c r="O90" s="13">
        <v>2299</v>
      </c>
      <c r="W90" s="3" t="s">
        <v>1226</v>
      </c>
      <c r="X90" s="11">
        <v>1127718</v>
      </c>
    </row>
    <row r="91" spans="1:24">
      <c r="A91" s="3" t="s">
        <v>1417</v>
      </c>
      <c r="B91" s="1">
        <v>0.23</v>
      </c>
      <c r="D91" s="3" t="s">
        <v>1417</v>
      </c>
      <c r="E91" s="4">
        <v>1</v>
      </c>
      <c r="F91" s="4"/>
      <c r="G91" s="3" t="s">
        <v>3945</v>
      </c>
      <c r="H91" s="4">
        <v>3</v>
      </c>
      <c r="M91" s="3" t="s">
        <v>1417</v>
      </c>
      <c r="N91" s="13">
        <v>3500</v>
      </c>
      <c r="O91" s="13">
        <v>2699</v>
      </c>
      <c r="W91" s="3" t="s">
        <v>1417</v>
      </c>
      <c r="X91" s="11">
        <v>2173500</v>
      </c>
    </row>
    <row r="92" spans="1:24">
      <c r="A92" s="3" t="s">
        <v>71</v>
      </c>
      <c r="B92" s="1">
        <v>0.59791666666666665</v>
      </c>
      <c r="D92" s="3" t="s">
        <v>71</v>
      </c>
      <c r="E92" s="4">
        <v>24</v>
      </c>
      <c r="F92" s="4"/>
      <c r="G92" s="3" t="s">
        <v>5601</v>
      </c>
      <c r="H92" s="4">
        <v>3</v>
      </c>
      <c r="M92" s="3" t="s">
        <v>71</v>
      </c>
      <c r="N92" s="13">
        <v>1175.25</v>
      </c>
      <c r="O92" s="13">
        <v>9751</v>
      </c>
      <c r="W92" s="3" t="s">
        <v>71</v>
      </c>
      <c r="X92" s="11">
        <v>1569588545</v>
      </c>
    </row>
    <row r="93" spans="1:24">
      <c r="A93" s="3" t="s">
        <v>690</v>
      </c>
      <c r="B93" s="1">
        <v>0.46333333333333337</v>
      </c>
      <c r="D93" s="3" t="s">
        <v>690</v>
      </c>
      <c r="E93" s="4">
        <v>3</v>
      </c>
      <c r="F93" s="4"/>
      <c r="G93" s="3" t="s">
        <v>2733</v>
      </c>
      <c r="H93" s="4">
        <v>3</v>
      </c>
      <c r="M93" s="3" t="s">
        <v>690</v>
      </c>
      <c r="N93" s="13">
        <v>1399.3333333333333</v>
      </c>
      <c r="O93" s="13">
        <v>1991</v>
      </c>
      <c r="W93" s="3" t="s">
        <v>690</v>
      </c>
      <c r="X93" s="11">
        <v>83703754</v>
      </c>
    </row>
    <row r="94" spans="1:24">
      <c r="A94" s="3" t="s">
        <v>607</v>
      </c>
      <c r="B94" s="1">
        <v>0.505</v>
      </c>
      <c r="D94" s="3" t="s">
        <v>607</v>
      </c>
      <c r="E94" s="4">
        <v>2</v>
      </c>
      <c r="F94" s="4"/>
      <c r="G94" s="3" t="s">
        <v>2659</v>
      </c>
      <c r="H94" s="4">
        <v>3</v>
      </c>
      <c r="M94" s="3" t="s">
        <v>607</v>
      </c>
      <c r="N94" s="13">
        <v>979</v>
      </c>
      <c r="O94" s="13">
        <v>928</v>
      </c>
      <c r="W94" s="3" t="s">
        <v>607</v>
      </c>
      <c r="X94" s="11">
        <v>86701968</v>
      </c>
    </row>
    <row r="95" spans="1:24">
      <c r="A95" s="3" t="s">
        <v>1100</v>
      </c>
      <c r="B95" s="1">
        <v>0.5</v>
      </c>
      <c r="D95" s="3" t="s">
        <v>1100</v>
      </c>
      <c r="E95" s="4">
        <v>1</v>
      </c>
      <c r="F95" s="4"/>
      <c r="G95" s="3" t="s">
        <v>4748</v>
      </c>
      <c r="H95" s="4">
        <v>3</v>
      </c>
      <c r="M95" s="3" t="s">
        <v>1100</v>
      </c>
      <c r="N95" s="13">
        <v>795</v>
      </c>
      <c r="O95" s="13">
        <v>399</v>
      </c>
      <c r="W95" s="3" t="s">
        <v>1100</v>
      </c>
      <c r="X95" s="11">
        <v>9612345</v>
      </c>
    </row>
    <row r="96" spans="1:24">
      <c r="A96" s="3" t="s">
        <v>242</v>
      </c>
      <c r="B96" s="1">
        <v>0.59510204081632645</v>
      </c>
      <c r="D96" s="3" t="s">
        <v>242</v>
      </c>
      <c r="E96" s="4">
        <v>49</v>
      </c>
      <c r="F96" s="4"/>
      <c r="G96" s="3" t="s">
        <v>3048</v>
      </c>
      <c r="H96" s="4">
        <v>3</v>
      </c>
      <c r="M96" s="3" t="s">
        <v>242</v>
      </c>
      <c r="N96" s="13">
        <v>1170.4489795918366</v>
      </c>
      <c r="O96" s="13">
        <v>21508</v>
      </c>
      <c r="W96" s="3" t="s">
        <v>242</v>
      </c>
      <c r="X96" s="11">
        <v>32363458</v>
      </c>
    </row>
    <row r="97" spans="1:24">
      <c r="A97" s="3" t="s">
        <v>336</v>
      </c>
      <c r="B97" s="1">
        <v>0.5116666666666666</v>
      </c>
      <c r="D97" s="3" t="s">
        <v>336</v>
      </c>
      <c r="E97" s="4">
        <v>6</v>
      </c>
      <c r="F97" s="4"/>
      <c r="G97" s="3" t="s">
        <v>4881</v>
      </c>
      <c r="H97" s="4">
        <v>3</v>
      </c>
      <c r="M97" s="3" t="s">
        <v>336</v>
      </c>
      <c r="N97" s="13">
        <v>1791.3333333333333</v>
      </c>
      <c r="O97" s="13">
        <v>5236</v>
      </c>
      <c r="W97" s="3" t="s">
        <v>336</v>
      </c>
      <c r="X97" s="11">
        <v>11996792</v>
      </c>
    </row>
    <row r="98" spans="1:24">
      <c r="A98" s="3" t="s">
        <v>1220</v>
      </c>
      <c r="B98" s="1">
        <v>0.36</v>
      </c>
      <c r="D98" s="3" t="s">
        <v>1220</v>
      </c>
      <c r="E98" s="4">
        <v>1</v>
      </c>
      <c r="F98" s="4"/>
      <c r="G98" s="3" t="s">
        <v>4785</v>
      </c>
      <c r="H98" s="4">
        <v>3</v>
      </c>
      <c r="M98" s="3" t="s">
        <v>1220</v>
      </c>
      <c r="N98" s="13">
        <v>3100</v>
      </c>
      <c r="O98" s="13">
        <v>1990</v>
      </c>
      <c r="W98" s="3" t="s">
        <v>1220</v>
      </c>
      <c r="X98" s="11">
        <v>2780700</v>
      </c>
    </row>
    <row r="99" spans="1:24">
      <c r="A99" s="3" t="s">
        <v>728</v>
      </c>
      <c r="B99" s="1">
        <v>0.42666666666666669</v>
      </c>
      <c r="D99" s="3" t="s">
        <v>728</v>
      </c>
      <c r="E99" s="4">
        <v>3</v>
      </c>
      <c r="F99" s="4"/>
      <c r="G99" s="3" t="s">
        <v>2871</v>
      </c>
      <c r="H99" s="4">
        <v>3</v>
      </c>
      <c r="M99" s="3" t="s">
        <v>728</v>
      </c>
      <c r="N99" s="13">
        <v>18293.333333333332</v>
      </c>
      <c r="O99" s="13">
        <v>29970</v>
      </c>
      <c r="W99" s="3" t="s">
        <v>728</v>
      </c>
      <c r="X99" s="11">
        <v>168047230</v>
      </c>
    </row>
    <row r="100" spans="1:24">
      <c r="A100" s="3" t="s">
        <v>1027</v>
      </c>
      <c r="B100" s="1">
        <v>0.51333333333333331</v>
      </c>
      <c r="D100" s="3" t="s">
        <v>1027</v>
      </c>
      <c r="E100" s="4">
        <v>3</v>
      </c>
      <c r="F100" s="4"/>
      <c r="G100" s="3" t="s">
        <v>6069</v>
      </c>
      <c r="H100" s="4">
        <v>3</v>
      </c>
      <c r="M100" s="3" t="s">
        <v>1027</v>
      </c>
      <c r="N100" s="13">
        <v>2365.6666666666665</v>
      </c>
      <c r="O100" s="13">
        <v>3465</v>
      </c>
      <c r="W100" s="3" t="s">
        <v>1027</v>
      </c>
      <c r="X100" s="11">
        <v>25894063</v>
      </c>
    </row>
    <row r="101" spans="1:24">
      <c r="A101" s="3" t="s">
        <v>91</v>
      </c>
      <c r="B101" s="1">
        <v>0.38285714285714301</v>
      </c>
      <c r="D101" s="3" t="s">
        <v>91</v>
      </c>
      <c r="E101" s="4">
        <v>63</v>
      </c>
      <c r="F101" s="4"/>
      <c r="G101" s="3" t="s">
        <v>4853</v>
      </c>
      <c r="H101" s="4">
        <v>3</v>
      </c>
      <c r="M101" s="3" t="s">
        <v>91</v>
      </c>
      <c r="N101" s="13">
        <v>38523.693548387098</v>
      </c>
      <c r="O101" s="13">
        <v>1564932</v>
      </c>
      <c r="W101" s="3" t="s">
        <v>91</v>
      </c>
      <c r="X101" s="11">
        <v>25406760783</v>
      </c>
    </row>
    <row r="102" spans="1:24">
      <c r="A102" s="3" t="s">
        <v>266</v>
      </c>
      <c r="B102" s="1">
        <v>0.52166666666666661</v>
      </c>
      <c r="D102" s="3" t="s">
        <v>266</v>
      </c>
      <c r="E102" s="4">
        <v>6</v>
      </c>
      <c r="F102" s="4"/>
      <c r="G102" s="3" t="s">
        <v>690</v>
      </c>
      <c r="H102" s="4">
        <v>3</v>
      </c>
      <c r="M102" s="3" t="s">
        <v>266</v>
      </c>
      <c r="N102" s="13">
        <v>15329.666666666666</v>
      </c>
      <c r="O102" s="13">
        <v>43085</v>
      </c>
      <c r="W102" s="3" t="s">
        <v>266</v>
      </c>
      <c r="X102" s="11">
        <v>204756305</v>
      </c>
    </row>
    <row r="103" spans="1:24">
      <c r="A103" s="3" t="s">
        <v>1628</v>
      </c>
      <c r="B103" s="1">
        <v>0.60333333333333339</v>
      </c>
      <c r="D103" s="3" t="s">
        <v>1628</v>
      </c>
      <c r="E103" s="4">
        <v>3</v>
      </c>
      <c r="F103" s="4"/>
      <c r="G103" s="3" t="s">
        <v>3416</v>
      </c>
      <c r="H103" s="4">
        <v>3</v>
      </c>
      <c r="M103" s="3" t="s">
        <v>1628</v>
      </c>
      <c r="N103" s="13">
        <v>1332.3333333333333</v>
      </c>
      <c r="O103" s="13">
        <v>1437</v>
      </c>
      <c r="W103" s="3" t="s">
        <v>1628</v>
      </c>
      <c r="X103" s="11">
        <v>72236321</v>
      </c>
    </row>
    <row r="104" spans="1:24">
      <c r="A104" s="3" t="s">
        <v>1691</v>
      </c>
      <c r="B104" s="1">
        <v>0.72</v>
      </c>
      <c r="D104" s="3" t="s">
        <v>1691</v>
      </c>
      <c r="E104" s="4">
        <v>2</v>
      </c>
      <c r="F104" s="4"/>
      <c r="G104" s="3" t="s">
        <v>2721</v>
      </c>
      <c r="H104" s="4">
        <v>3</v>
      </c>
      <c r="M104" s="3" t="s">
        <v>1691</v>
      </c>
      <c r="N104" s="13">
        <v>497</v>
      </c>
      <c r="O104" s="13">
        <v>278</v>
      </c>
      <c r="W104" s="3" t="s">
        <v>1691</v>
      </c>
      <c r="X104" s="11">
        <v>9502104</v>
      </c>
    </row>
    <row r="105" spans="1:24">
      <c r="A105" s="3" t="s">
        <v>2040</v>
      </c>
      <c r="B105" s="1">
        <v>0.70750000000000002</v>
      </c>
      <c r="D105" s="3" t="s">
        <v>2040</v>
      </c>
      <c r="E105" s="4">
        <v>4</v>
      </c>
      <c r="F105" s="4"/>
      <c r="G105" s="3" t="s">
        <v>5622</v>
      </c>
      <c r="H105" s="4">
        <v>3</v>
      </c>
      <c r="M105" s="3" t="s">
        <v>2040</v>
      </c>
      <c r="N105" s="13">
        <v>1949</v>
      </c>
      <c r="O105" s="13">
        <v>2551</v>
      </c>
      <c r="W105" s="3" t="s">
        <v>2040</v>
      </c>
      <c r="X105" s="11">
        <v>20264159</v>
      </c>
    </row>
    <row r="106" spans="1:24">
      <c r="A106" s="3" t="s">
        <v>1605</v>
      </c>
      <c r="B106" s="1">
        <v>0.57999999999999996</v>
      </c>
      <c r="D106" s="3" t="s">
        <v>1605</v>
      </c>
      <c r="E106" s="4">
        <v>5</v>
      </c>
      <c r="F106" s="4"/>
      <c r="G106" s="3" t="s">
        <v>5276</v>
      </c>
      <c r="H106" s="4">
        <v>2</v>
      </c>
      <c r="M106" s="3" t="s">
        <v>1605</v>
      </c>
      <c r="N106" s="13">
        <v>1199</v>
      </c>
      <c r="O106" s="13">
        <v>2479</v>
      </c>
      <c r="W106" s="3" t="s">
        <v>1605</v>
      </c>
      <c r="X106" s="11">
        <v>81616365</v>
      </c>
    </row>
    <row r="107" spans="1:24">
      <c r="A107" s="3" t="s">
        <v>1538</v>
      </c>
      <c r="B107" s="1">
        <v>0.37999999999999995</v>
      </c>
      <c r="D107" s="3" t="s">
        <v>1538</v>
      </c>
      <c r="E107" s="4">
        <v>12</v>
      </c>
      <c r="F107" s="4"/>
      <c r="G107" s="3" t="s">
        <v>2632</v>
      </c>
      <c r="H107" s="4">
        <v>2</v>
      </c>
      <c r="M107" s="3" t="s">
        <v>1538</v>
      </c>
      <c r="N107" s="13">
        <v>2524</v>
      </c>
      <c r="O107" s="13">
        <v>18619</v>
      </c>
      <c r="W107" s="3" t="s">
        <v>1538</v>
      </c>
      <c r="X107" s="11">
        <v>1597847790</v>
      </c>
    </row>
    <row r="108" spans="1:24">
      <c r="A108" s="3" t="s">
        <v>1634</v>
      </c>
      <c r="B108" s="1">
        <v>0.51437499999999992</v>
      </c>
      <c r="D108" s="3" t="s">
        <v>1634</v>
      </c>
      <c r="E108" s="4">
        <v>16</v>
      </c>
      <c r="F108" s="4"/>
      <c r="G108" s="3" t="s">
        <v>3163</v>
      </c>
      <c r="H108" s="4">
        <v>2</v>
      </c>
      <c r="M108" s="3" t="s">
        <v>1634</v>
      </c>
      <c r="N108" s="13">
        <v>1218.5625</v>
      </c>
      <c r="O108" s="13">
        <v>8750</v>
      </c>
      <c r="W108" s="3" t="s">
        <v>1634</v>
      </c>
      <c r="X108" s="11">
        <v>114549911</v>
      </c>
    </row>
    <row r="109" spans="1:24">
      <c r="A109" s="3" t="s">
        <v>1871</v>
      </c>
      <c r="B109" s="1">
        <v>0.73199999999999998</v>
      </c>
      <c r="D109" s="3" t="s">
        <v>1871</v>
      </c>
      <c r="E109" s="4">
        <v>5</v>
      </c>
      <c r="F109" s="4"/>
      <c r="G109" s="3" t="s">
        <v>5228</v>
      </c>
      <c r="H109" s="4">
        <v>2</v>
      </c>
      <c r="M109" s="3" t="s">
        <v>1871</v>
      </c>
      <c r="N109" s="13">
        <v>419</v>
      </c>
      <c r="O109" s="13">
        <v>507</v>
      </c>
      <c r="W109" s="3" t="s">
        <v>1871</v>
      </c>
      <c r="X109" s="11">
        <v>6505055</v>
      </c>
    </row>
    <row r="110" spans="1:24">
      <c r="A110" s="3" t="s">
        <v>2364</v>
      </c>
      <c r="B110" s="1">
        <v>0.9</v>
      </c>
      <c r="D110" s="3" t="s">
        <v>2364</v>
      </c>
      <c r="E110" s="4">
        <v>1</v>
      </c>
      <c r="F110" s="4"/>
      <c r="G110" s="3" t="s">
        <v>2923</v>
      </c>
      <c r="H110" s="4">
        <v>2</v>
      </c>
      <c r="M110" s="3" t="s">
        <v>2364</v>
      </c>
      <c r="N110" s="13">
        <v>999</v>
      </c>
      <c r="O110" s="13">
        <v>99</v>
      </c>
      <c r="W110" s="3" t="s">
        <v>2364</v>
      </c>
      <c r="X110" s="11">
        <v>304695</v>
      </c>
    </row>
    <row r="111" spans="1:24">
      <c r="A111" s="3" t="s">
        <v>1944</v>
      </c>
      <c r="B111" s="1">
        <v>0.66857142857142848</v>
      </c>
      <c r="D111" s="3" t="s">
        <v>1944</v>
      </c>
      <c r="E111" s="4">
        <v>7</v>
      </c>
      <c r="F111" s="4"/>
      <c r="G111" s="3" t="s">
        <v>3582</v>
      </c>
      <c r="H111" s="4">
        <v>2</v>
      </c>
      <c r="M111" s="3" t="s">
        <v>1944</v>
      </c>
      <c r="N111" s="13">
        <v>1727.5714285714287</v>
      </c>
      <c r="O111" s="13">
        <v>4044</v>
      </c>
      <c r="W111" s="3" t="s">
        <v>1944</v>
      </c>
      <c r="X111" s="11">
        <v>130265514</v>
      </c>
    </row>
    <row r="112" spans="1:24">
      <c r="A112" s="3" t="s">
        <v>2024</v>
      </c>
      <c r="B112" s="1">
        <v>0.745</v>
      </c>
      <c r="D112" s="3" t="s">
        <v>2024</v>
      </c>
      <c r="E112" s="4">
        <v>2</v>
      </c>
      <c r="F112" s="4"/>
      <c r="G112" s="3" t="s">
        <v>5565</v>
      </c>
      <c r="H112" s="4">
        <v>2</v>
      </c>
      <c r="M112" s="3" t="s">
        <v>2024</v>
      </c>
      <c r="N112" s="13">
        <v>1449</v>
      </c>
      <c r="O112" s="13">
        <v>750</v>
      </c>
      <c r="W112" s="3" t="s">
        <v>2024</v>
      </c>
      <c r="X112" s="11">
        <v>6031791</v>
      </c>
    </row>
    <row r="113" spans="1:24">
      <c r="A113" s="3" t="s">
        <v>2220</v>
      </c>
      <c r="B113" s="1">
        <v>0.66</v>
      </c>
      <c r="D113" s="3" t="s">
        <v>2220</v>
      </c>
      <c r="E113" s="4">
        <v>1</v>
      </c>
      <c r="F113" s="4"/>
      <c r="G113" s="3" t="s">
        <v>3351</v>
      </c>
      <c r="H113" s="4">
        <v>2</v>
      </c>
      <c r="M113" s="3" t="s">
        <v>2220</v>
      </c>
      <c r="N113" s="13">
        <v>1999</v>
      </c>
      <c r="O113" s="13">
        <v>689</v>
      </c>
      <c r="W113" s="3" t="s">
        <v>2220</v>
      </c>
      <c r="X113" s="11">
        <v>2384807</v>
      </c>
    </row>
    <row r="114" spans="1:24">
      <c r="A114" s="3" t="s">
        <v>2441</v>
      </c>
      <c r="B114" s="1">
        <v>0.82</v>
      </c>
      <c r="D114" s="3" t="s">
        <v>2441</v>
      </c>
      <c r="E114" s="4">
        <v>1</v>
      </c>
      <c r="F114" s="4"/>
      <c r="G114" s="3" t="s">
        <v>5785</v>
      </c>
      <c r="H114" s="4">
        <v>2</v>
      </c>
      <c r="M114" s="3" t="s">
        <v>2441</v>
      </c>
      <c r="N114" s="13">
        <v>499</v>
      </c>
      <c r="O114" s="13">
        <v>89</v>
      </c>
      <c r="W114" s="3" t="s">
        <v>2441</v>
      </c>
      <c r="X114" s="11">
        <v>4660660</v>
      </c>
    </row>
    <row r="115" spans="1:24">
      <c r="A115" s="3" t="s">
        <v>3309</v>
      </c>
      <c r="B115" s="1">
        <v>0.51</v>
      </c>
      <c r="D115" s="3" t="s">
        <v>3309</v>
      </c>
      <c r="E115" s="4">
        <v>1</v>
      </c>
      <c r="F115" s="4"/>
      <c r="G115" s="3" t="s">
        <v>2024</v>
      </c>
      <c r="H115" s="4">
        <v>2</v>
      </c>
      <c r="M115" s="3" t="s">
        <v>3309</v>
      </c>
      <c r="N115" s="13">
        <v>3495</v>
      </c>
      <c r="O115" s="13">
        <v>1699</v>
      </c>
      <c r="W115" s="3" t="s">
        <v>3309</v>
      </c>
      <c r="X115" s="11">
        <v>50226645</v>
      </c>
    </row>
    <row r="116" spans="1:24">
      <c r="A116" s="3" t="s">
        <v>1767</v>
      </c>
      <c r="B116" s="1">
        <v>0.65399999999999991</v>
      </c>
      <c r="D116" s="3" t="s">
        <v>1767</v>
      </c>
      <c r="E116" s="4">
        <v>5</v>
      </c>
      <c r="F116" s="4"/>
      <c r="G116" s="3" t="s">
        <v>2568</v>
      </c>
      <c r="H116" s="4">
        <v>2</v>
      </c>
      <c r="M116" s="3" t="s">
        <v>1767</v>
      </c>
      <c r="N116" s="13">
        <v>2679</v>
      </c>
      <c r="O116" s="13">
        <v>4995</v>
      </c>
      <c r="W116" s="3" t="s">
        <v>1767</v>
      </c>
      <c r="X116" s="11">
        <v>35850186</v>
      </c>
    </row>
    <row r="117" spans="1:24">
      <c r="A117" s="3" t="s">
        <v>1724</v>
      </c>
      <c r="B117" s="1">
        <v>0.66</v>
      </c>
      <c r="D117" s="3" t="s">
        <v>1724</v>
      </c>
      <c r="E117" s="4">
        <v>1</v>
      </c>
      <c r="F117" s="4"/>
      <c r="G117" s="3" t="s">
        <v>4674</v>
      </c>
      <c r="H117" s="4">
        <v>2</v>
      </c>
      <c r="M117" s="3" t="s">
        <v>1724</v>
      </c>
      <c r="N117" s="13">
        <v>1599</v>
      </c>
      <c r="O117" s="13">
        <v>539</v>
      </c>
      <c r="W117" s="3" t="s">
        <v>1724</v>
      </c>
      <c r="X117" s="11">
        <v>23422152</v>
      </c>
    </row>
    <row r="118" spans="1:24">
      <c r="A118" s="3" t="s">
        <v>1799</v>
      </c>
      <c r="B118" s="1">
        <v>0.76400000000000001</v>
      </c>
      <c r="D118" s="3" t="s">
        <v>1799</v>
      </c>
      <c r="E118" s="4">
        <v>10</v>
      </c>
      <c r="F118" s="4"/>
      <c r="G118" s="3" t="s">
        <v>3898</v>
      </c>
      <c r="H118" s="4">
        <v>2</v>
      </c>
      <c r="M118" s="3" t="s">
        <v>1799</v>
      </c>
      <c r="N118" s="13">
        <v>809</v>
      </c>
      <c r="O118" s="13">
        <v>1790</v>
      </c>
      <c r="W118" s="3" t="s">
        <v>1799</v>
      </c>
      <c r="X118" s="11">
        <v>131202703</v>
      </c>
    </row>
    <row r="119" spans="1:24">
      <c r="A119" s="3" t="s">
        <v>1989</v>
      </c>
      <c r="B119" s="1">
        <v>0.64624999999999999</v>
      </c>
      <c r="D119" s="3" t="s">
        <v>1989</v>
      </c>
      <c r="E119" s="4">
        <v>8</v>
      </c>
      <c r="F119" s="4"/>
      <c r="G119" s="3" t="s">
        <v>3560</v>
      </c>
      <c r="H119" s="4">
        <v>2</v>
      </c>
      <c r="M119" s="3" t="s">
        <v>1989</v>
      </c>
      <c r="N119" s="13">
        <v>4374</v>
      </c>
      <c r="O119" s="13">
        <v>12468</v>
      </c>
      <c r="W119" s="3" t="s">
        <v>1989</v>
      </c>
      <c r="X119" s="11">
        <v>313887786</v>
      </c>
    </row>
    <row r="120" spans="1:24">
      <c r="A120" s="3" t="s">
        <v>1573</v>
      </c>
      <c r="B120" s="1">
        <v>0.18555555555555556</v>
      </c>
      <c r="D120" s="3" t="s">
        <v>1573</v>
      </c>
      <c r="E120" s="4">
        <v>9</v>
      </c>
      <c r="F120" s="4"/>
      <c r="G120" s="3" t="s">
        <v>1691</v>
      </c>
      <c r="H120" s="4">
        <v>2</v>
      </c>
      <c r="M120" s="3" t="s">
        <v>1573</v>
      </c>
      <c r="N120" s="13">
        <v>2155.8888888888887</v>
      </c>
      <c r="O120" s="13">
        <v>15497</v>
      </c>
      <c r="W120" s="3" t="s">
        <v>1573</v>
      </c>
      <c r="X120" s="11">
        <v>931328677</v>
      </c>
    </row>
    <row r="121" spans="1:24">
      <c r="A121" s="3" t="s">
        <v>1544</v>
      </c>
      <c r="B121" s="1">
        <v>0.23294117647058821</v>
      </c>
      <c r="D121" s="3" t="s">
        <v>1544</v>
      </c>
      <c r="E121" s="4">
        <v>68</v>
      </c>
      <c r="F121" s="4"/>
      <c r="G121" s="3" t="s">
        <v>607</v>
      </c>
      <c r="H121" s="4">
        <v>2</v>
      </c>
      <c r="M121" s="3" t="s">
        <v>1544</v>
      </c>
      <c r="N121" s="13">
        <v>20593.397058823528</v>
      </c>
      <c r="O121" s="13">
        <v>1071302</v>
      </c>
      <c r="W121" s="3" t="s">
        <v>1544</v>
      </c>
      <c r="X121" s="11">
        <v>38500723825</v>
      </c>
    </row>
    <row r="122" spans="1:24">
      <c r="A122" s="3" t="s">
        <v>4103</v>
      </c>
      <c r="B122" s="1">
        <v>0.14000000000000001</v>
      </c>
      <c r="D122" s="3" t="s">
        <v>4103</v>
      </c>
      <c r="E122" s="4">
        <v>1</v>
      </c>
      <c r="F122" s="4"/>
      <c r="G122" s="3" t="s">
        <v>3216</v>
      </c>
      <c r="H122" s="4">
        <v>2</v>
      </c>
      <c r="M122" s="3" t="s">
        <v>4103</v>
      </c>
      <c r="N122" s="13">
        <v>1499</v>
      </c>
      <c r="O122" s="13">
        <v>1289</v>
      </c>
      <c r="W122" s="3" t="s">
        <v>4103</v>
      </c>
      <c r="X122" s="11">
        <v>30981332</v>
      </c>
    </row>
    <row r="123" spans="1:24">
      <c r="A123" s="3" t="s">
        <v>1522</v>
      </c>
      <c r="B123" s="1">
        <v>0.69815789473684231</v>
      </c>
      <c r="D123" s="3" t="s">
        <v>1522</v>
      </c>
      <c r="E123" s="4">
        <v>76</v>
      </c>
      <c r="F123" s="4"/>
      <c r="G123" s="3" t="s">
        <v>2895</v>
      </c>
      <c r="H123" s="4">
        <v>2</v>
      </c>
      <c r="M123" s="3" t="s">
        <v>1522</v>
      </c>
      <c r="N123" s="13">
        <v>8554.7631578947367</v>
      </c>
      <c r="O123" s="13">
        <v>177817</v>
      </c>
      <c r="W123" s="3" t="s">
        <v>1522</v>
      </c>
      <c r="X123" s="11">
        <v>13274477088</v>
      </c>
    </row>
    <row r="124" spans="1:24">
      <c r="A124" s="3" t="s">
        <v>5483</v>
      </c>
      <c r="B124" s="1">
        <v>0.53</v>
      </c>
      <c r="D124" s="3" t="s">
        <v>5483</v>
      </c>
      <c r="E124" s="4">
        <v>1</v>
      </c>
      <c r="F124" s="4"/>
      <c r="G124" s="3" t="s">
        <v>4193</v>
      </c>
      <c r="H124" s="4">
        <v>2</v>
      </c>
      <c r="M124" s="3" t="s">
        <v>5483</v>
      </c>
      <c r="N124" s="13">
        <v>1900</v>
      </c>
      <c r="O124" s="13">
        <v>899</v>
      </c>
      <c r="W124" s="3" t="s">
        <v>5483</v>
      </c>
      <c r="X124" s="11">
        <v>6959700</v>
      </c>
    </row>
    <row r="125" spans="1:24">
      <c r="A125" s="3" t="s">
        <v>3604</v>
      </c>
      <c r="B125" s="1">
        <v>0</v>
      </c>
      <c r="D125" s="3" t="s">
        <v>3604</v>
      </c>
      <c r="E125" s="4">
        <v>1</v>
      </c>
      <c r="F125" s="4"/>
      <c r="G125" s="3" t="s">
        <v>3335</v>
      </c>
      <c r="H125" s="4">
        <v>2</v>
      </c>
      <c r="M125" s="3" t="s">
        <v>3604</v>
      </c>
      <c r="N125" s="13">
        <v>99</v>
      </c>
      <c r="O125" s="13">
        <v>99</v>
      </c>
      <c r="W125" s="3" t="s">
        <v>3604</v>
      </c>
      <c r="X125" s="11">
        <v>498564</v>
      </c>
    </row>
    <row r="126" spans="1:24">
      <c r="A126" s="3" t="s">
        <v>3781</v>
      </c>
      <c r="B126" s="1">
        <v>0.1</v>
      </c>
      <c r="D126" s="3" t="s">
        <v>3781</v>
      </c>
      <c r="E126" s="4">
        <v>1</v>
      </c>
      <c r="F126" s="4"/>
      <c r="G126" s="3" t="s">
        <v>2344</v>
      </c>
      <c r="H126" s="4">
        <v>2</v>
      </c>
      <c r="M126" s="3" t="s">
        <v>3781</v>
      </c>
      <c r="N126" s="13">
        <v>100</v>
      </c>
      <c r="O126" s="13">
        <v>90</v>
      </c>
      <c r="W126" s="3" t="s">
        <v>3781</v>
      </c>
      <c r="X126" s="11">
        <v>1071800</v>
      </c>
    </row>
    <row r="127" spans="1:24">
      <c r="A127" s="3" t="s">
        <v>4161</v>
      </c>
      <c r="B127" s="1">
        <v>0</v>
      </c>
      <c r="D127" s="3" t="s">
        <v>4161</v>
      </c>
      <c r="E127" s="4">
        <v>1</v>
      </c>
      <c r="F127" s="4"/>
      <c r="G127" s="3" t="s">
        <v>2777</v>
      </c>
      <c r="H127" s="4">
        <v>2</v>
      </c>
      <c r="M127" s="3" t="s">
        <v>4161</v>
      </c>
      <c r="N127" s="13">
        <v>230</v>
      </c>
      <c r="O127" s="13">
        <v>230</v>
      </c>
      <c r="W127" s="3" t="s">
        <v>4161</v>
      </c>
      <c r="X127" s="11">
        <v>2168210</v>
      </c>
    </row>
    <row r="128" spans="1:24">
      <c r="A128" s="3" t="s">
        <v>2721</v>
      </c>
      <c r="B128" s="1">
        <v>9.3333333333333338E-2</v>
      </c>
      <c r="D128" s="3" t="s">
        <v>2721</v>
      </c>
      <c r="E128" s="4">
        <v>3</v>
      </c>
      <c r="F128" s="4"/>
      <c r="G128" s="3" t="s">
        <v>2670</v>
      </c>
      <c r="H128" s="4">
        <v>2</v>
      </c>
      <c r="M128" s="3" t="s">
        <v>2721</v>
      </c>
      <c r="N128" s="13">
        <v>255</v>
      </c>
      <c r="O128" s="13">
        <v>701</v>
      </c>
      <c r="W128" s="3" t="s">
        <v>2721</v>
      </c>
      <c r="X128" s="11">
        <v>5783195</v>
      </c>
    </row>
    <row r="129" spans="1:24">
      <c r="A129" s="3" t="s">
        <v>2586</v>
      </c>
      <c r="B129" s="1">
        <v>0.21</v>
      </c>
      <c r="D129" s="3" t="s">
        <v>2586</v>
      </c>
      <c r="E129" s="4">
        <v>1</v>
      </c>
      <c r="F129" s="4"/>
      <c r="G129" s="3" t="s">
        <v>5352</v>
      </c>
      <c r="H129" s="4">
        <v>2</v>
      </c>
      <c r="M129" s="3" t="s">
        <v>2586</v>
      </c>
      <c r="N129" s="13">
        <v>165</v>
      </c>
      <c r="O129" s="13">
        <v>130</v>
      </c>
      <c r="W129" s="3" t="s">
        <v>2586</v>
      </c>
      <c r="X129" s="11">
        <v>2438370</v>
      </c>
    </row>
    <row r="130" spans="1:24">
      <c r="A130" s="3" t="s">
        <v>6027</v>
      </c>
      <c r="B130" s="1">
        <v>0.43</v>
      </c>
      <c r="D130" s="3" t="s">
        <v>6027</v>
      </c>
      <c r="E130" s="4">
        <v>1</v>
      </c>
      <c r="F130" s="4"/>
      <c r="G130" s="3" t="s">
        <v>2653</v>
      </c>
      <c r="H130" s="4">
        <v>2</v>
      </c>
      <c r="M130" s="3" t="s">
        <v>6027</v>
      </c>
      <c r="N130" s="13">
        <v>75990</v>
      </c>
      <c r="O130" s="13">
        <v>42990</v>
      </c>
      <c r="W130" s="3" t="s">
        <v>6027</v>
      </c>
      <c r="X130" s="11">
        <v>245523690</v>
      </c>
    </row>
    <row r="131" spans="1:24">
      <c r="A131" s="3" t="s">
        <v>5104</v>
      </c>
      <c r="B131" s="1">
        <v>0.41000000000000003</v>
      </c>
      <c r="D131" s="3" t="s">
        <v>5104</v>
      </c>
      <c r="E131" s="4">
        <v>4</v>
      </c>
      <c r="F131" s="4"/>
      <c r="G131" s="3" t="s">
        <v>5270</v>
      </c>
      <c r="H131" s="4">
        <v>2</v>
      </c>
      <c r="M131" s="3" t="s">
        <v>5104</v>
      </c>
      <c r="N131" s="13">
        <v>27113.25</v>
      </c>
      <c r="O131" s="13">
        <v>47668</v>
      </c>
      <c r="W131" s="3" t="s">
        <v>5104</v>
      </c>
      <c r="X131" s="11">
        <v>380063000</v>
      </c>
    </row>
    <row r="132" spans="1:24">
      <c r="A132" s="3" t="s">
        <v>4701</v>
      </c>
      <c r="B132" s="1">
        <v>0.38181818181818189</v>
      </c>
      <c r="D132" s="3" t="s">
        <v>4701</v>
      </c>
      <c r="E132" s="4">
        <v>11</v>
      </c>
      <c r="F132" s="4"/>
      <c r="G132" s="3" t="s">
        <v>2955</v>
      </c>
      <c r="H132" s="4">
        <v>2</v>
      </c>
      <c r="M132" s="3" t="s">
        <v>4701</v>
      </c>
      <c r="N132" s="13">
        <v>3349.909090909091</v>
      </c>
      <c r="O132" s="13">
        <v>22615</v>
      </c>
      <c r="W132" s="3" t="s">
        <v>4701</v>
      </c>
      <c r="X132" s="11">
        <v>371016646</v>
      </c>
    </row>
    <row r="133" spans="1:24">
      <c r="A133" s="3" t="s">
        <v>4853</v>
      </c>
      <c r="B133" s="1">
        <v>0.24666666666666667</v>
      </c>
      <c r="D133" s="3" t="s">
        <v>4853</v>
      </c>
      <c r="E133" s="4">
        <v>3</v>
      </c>
      <c r="F133" s="4"/>
      <c r="G133" s="3" t="s">
        <v>2684</v>
      </c>
      <c r="H133" s="4">
        <v>2</v>
      </c>
      <c r="M133" s="3" t="s">
        <v>4853</v>
      </c>
      <c r="N133" s="13">
        <v>1913.3333333333333</v>
      </c>
      <c r="O133" s="13">
        <v>4397</v>
      </c>
      <c r="W133" s="3" t="s">
        <v>4853</v>
      </c>
      <c r="X133" s="11">
        <v>52957460</v>
      </c>
    </row>
    <row r="134" spans="1:24">
      <c r="A134" s="3" t="s">
        <v>6460</v>
      </c>
      <c r="B134" s="1">
        <v>0.4</v>
      </c>
      <c r="D134" s="3" t="s">
        <v>6460</v>
      </c>
      <c r="E134" s="4">
        <v>1</v>
      </c>
      <c r="F134" s="4"/>
      <c r="G134" s="3" t="s">
        <v>2580</v>
      </c>
      <c r="H134" s="4">
        <v>2</v>
      </c>
      <c r="M134" s="3" t="s">
        <v>6460</v>
      </c>
      <c r="N134" s="13">
        <v>3300</v>
      </c>
      <c r="O134" s="13">
        <v>1982.84</v>
      </c>
      <c r="W134" s="3" t="s">
        <v>6460</v>
      </c>
      <c r="X134" s="11">
        <v>19380900</v>
      </c>
    </row>
    <row r="135" spans="1:24">
      <c r="A135" s="3" t="s">
        <v>5565</v>
      </c>
      <c r="B135" s="1">
        <v>0.42</v>
      </c>
      <c r="D135" s="3" t="s">
        <v>5565</v>
      </c>
      <c r="E135" s="4">
        <v>2</v>
      </c>
      <c r="F135" s="4"/>
      <c r="G135" s="3" t="s">
        <v>4412</v>
      </c>
      <c r="H135" s="4">
        <v>2</v>
      </c>
      <c r="M135" s="3" t="s">
        <v>5565</v>
      </c>
      <c r="N135" s="13">
        <v>2910</v>
      </c>
      <c r="O135" s="13">
        <v>3347</v>
      </c>
      <c r="W135" s="3" t="s">
        <v>5565</v>
      </c>
      <c r="X135" s="11">
        <v>8746800</v>
      </c>
    </row>
    <row r="136" spans="1:24">
      <c r="A136" s="3" t="s">
        <v>5622</v>
      </c>
      <c r="B136" s="1">
        <v>0.39333333333333337</v>
      </c>
      <c r="D136" s="3" t="s">
        <v>5622</v>
      </c>
      <c r="E136" s="4">
        <v>3</v>
      </c>
      <c r="F136" s="4"/>
      <c r="G136" s="3" t="s">
        <v>3205</v>
      </c>
      <c r="H136" s="4">
        <v>2</v>
      </c>
      <c r="M136" s="3" t="s">
        <v>5622</v>
      </c>
      <c r="N136" s="13">
        <v>3382.6666666666665</v>
      </c>
      <c r="O136" s="13">
        <v>6038</v>
      </c>
      <c r="W136" s="3" t="s">
        <v>5622</v>
      </c>
      <c r="X136" s="11">
        <v>15247770</v>
      </c>
    </row>
    <row r="137" spans="1:24">
      <c r="A137" s="3" t="s">
        <v>6374</v>
      </c>
      <c r="B137" s="1">
        <v>0.59</v>
      </c>
      <c r="D137" s="3" t="s">
        <v>6374</v>
      </c>
      <c r="E137" s="4">
        <v>1</v>
      </c>
      <c r="F137" s="4"/>
      <c r="G137" s="3" t="s">
        <v>4754</v>
      </c>
      <c r="H137" s="4">
        <v>2</v>
      </c>
      <c r="M137" s="3" t="s">
        <v>6374</v>
      </c>
      <c r="N137" s="13">
        <v>1690</v>
      </c>
      <c r="O137" s="13">
        <v>699</v>
      </c>
      <c r="W137" s="3" t="s">
        <v>6374</v>
      </c>
      <c r="X137" s="11">
        <v>5955560</v>
      </c>
    </row>
    <row r="138" spans="1:24">
      <c r="A138" s="3" t="s">
        <v>4412</v>
      </c>
      <c r="B138" s="1">
        <v>0.51500000000000001</v>
      </c>
      <c r="D138" s="3" t="s">
        <v>4412</v>
      </c>
      <c r="E138" s="4">
        <v>2</v>
      </c>
      <c r="F138" s="4"/>
      <c r="G138" s="3" t="s">
        <v>4796</v>
      </c>
      <c r="H138" s="4">
        <v>2</v>
      </c>
      <c r="M138" s="3" t="s">
        <v>4412</v>
      </c>
      <c r="N138" s="13">
        <v>9499.5</v>
      </c>
      <c r="O138" s="13">
        <v>9048</v>
      </c>
      <c r="W138" s="3" t="s">
        <v>4412</v>
      </c>
      <c r="X138" s="11">
        <v>50896039</v>
      </c>
    </row>
    <row r="139" spans="1:24">
      <c r="A139" s="3" t="s">
        <v>4317</v>
      </c>
      <c r="B139" s="1">
        <v>0.36</v>
      </c>
      <c r="D139" s="3" t="s">
        <v>4317</v>
      </c>
      <c r="E139" s="4">
        <v>20</v>
      </c>
      <c r="F139" s="4"/>
      <c r="G139" s="3" t="s">
        <v>3114</v>
      </c>
      <c r="H139" s="4">
        <v>2</v>
      </c>
      <c r="M139" s="3" t="s">
        <v>4317</v>
      </c>
      <c r="N139" s="13">
        <v>3280</v>
      </c>
      <c r="O139" s="13">
        <v>39941.769999999997</v>
      </c>
      <c r="W139" s="3" t="s">
        <v>4317</v>
      </c>
      <c r="X139" s="11">
        <v>59548992</v>
      </c>
    </row>
    <row r="140" spans="1:24">
      <c r="A140" s="3" t="s">
        <v>4323</v>
      </c>
      <c r="B140" s="1">
        <v>0.42449999999999993</v>
      </c>
      <c r="D140" s="3" t="s">
        <v>4323</v>
      </c>
      <c r="E140" s="4">
        <v>20</v>
      </c>
      <c r="F140" s="4"/>
      <c r="G140" s="3" t="s">
        <v>3405</v>
      </c>
      <c r="H140" s="4">
        <v>1</v>
      </c>
      <c r="M140" s="3" t="s">
        <v>4323</v>
      </c>
      <c r="N140" s="13">
        <v>4236.25</v>
      </c>
      <c r="O140" s="13">
        <v>49403</v>
      </c>
      <c r="W140" s="3" t="s">
        <v>4323</v>
      </c>
      <c r="X140" s="11">
        <v>88342755</v>
      </c>
    </row>
    <row r="141" spans="1:24">
      <c r="A141" s="3" t="s">
        <v>4754</v>
      </c>
      <c r="B141" s="1">
        <v>0.29500000000000004</v>
      </c>
      <c r="D141" s="3" t="s">
        <v>4754</v>
      </c>
      <c r="E141" s="4">
        <v>2</v>
      </c>
      <c r="F141" s="4"/>
      <c r="G141" s="3" t="s">
        <v>2929</v>
      </c>
      <c r="H141" s="4">
        <v>1</v>
      </c>
      <c r="M141" s="3" t="s">
        <v>4754</v>
      </c>
      <c r="N141" s="13">
        <v>2819</v>
      </c>
      <c r="O141" s="13">
        <v>3608</v>
      </c>
      <c r="W141" s="3" t="s">
        <v>4754</v>
      </c>
      <c r="X141" s="11">
        <v>2649553</v>
      </c>
    </row>
    <row r="142" spans="1:24">
      <c r="A142" s="3" t="s">
        <v>4796</v>
      </c>
      <c r="B142" s="1">
        <v>0.27</v>
      </c>
      <c r="D142" s="3" t="s">
        <v>4796</v>
      </c>
      <c r="E142" s="4">
        <v>2</v>
      </c>
      <c r="F142" s="4"/>
      <c r="G142" s="3" t="s">
        <v>6048</v>
      </c>
      <c r="H142" s="4">
        <v>1</v>
      </c>
      <c r="M142" s="3" t="s">
        <v>4796</v>
      </c>
      <c r="N142" s="13">
        <v>3035</v>
      </c>
      <c r="O142" s="13">
        <v>4418</v>
      </c>
      <c r="W142" s="3" t="s">
        <v>4796</v>
      </c>
      <c r="X142" s="11">
        <v>6099860</v>
      </c>
    </row>
    <row r="143" spans="1:24">
      <c r="A143" s="3" t="s">
        <v>4470</v>
      </c>
      <c r="B143" s="1">
        <v>0.31777777777777777</v>
      </c>
      <c r="D143" s="3" t="s">
        <v>4470</v>
      </c>
      <c r="E143" s="4">
        <v>9</v>
      </c>
      <c r="F143" s="4"/>
      <c r="G143" s="3" t="s">
        <v>1226</v>
      </c>
      <c r="H143" s="4">
        <v>1</v>
      </c>
      <c r="M143" s="3" t="s">
        <v>4470</v>
      </c>
      <c r="N143" s="13">
        <v>1178.3333333333333</v>
      </c>
      <c r="O143" s="13">
        <v>6504</v>
      </c>
      <c r="W143" s="3" t="s">
        <v>4470</v>
      </c>
      <c r="X143" s="11">
        <v>84971310</v>
      </c>
    </row>
    <row r="144" spans="1:24">
      <c r="A144" s="3" t="s">
        <v>4406</v>
      </c>
      <c r="B144" s="1">
        <v>0.4804347826086956</v>
      </c>
      <c r="D144" s="3" t="s">
        <v>4406</v>
      </c>
      <c r="E144" s="4">
        <v>23</v>
      </c>
      <c r="F144" s="4"/>
      <c r="G144" s="3" t="s">
        <v>2586</v>
      </c>
      <c r="H144" s="4">
        <v>1</v>
      </c>
      <c r="M144" s="3" t="s">
        <v>4406</v>
      </c>
      <c r="N144" s="13">
        <v>4563.347826086957</v>
      </c>
      <c r="O144" s="13">
        <v>55250</v>
      </c>
      <c r="W144" s="3" t="s">
        <v>4406</v>
      </c>
      <c r="X144" s="11">
        <v>602542560</v>
      </c>
    </row>
    <row r="145" spans="1:24">
      <c r="A145" s="3" t="s">
        <v>4434</v>
      </c>
      <c r="B145" s="1">
        <v>0.45083333333333336</v>
      </c>
      <c r="D145" s="3" t="s">
        <v>4434</v>
      </c>
      <c r="E145" s="4">
        <v>12</v>
      </c>
      <c r="F145" s="4"/>
      <c r="G145" s="3" t="s">
        <v>1417</v>
      </c>
      <c r="H145" s="4">
        <v>1</v>
      </c>
      <c r="M145" s="3" t="s">
        <v>4434</v>
      </c>
      <c r="N145" s="13">
        <v>11738.166666666666</v>
      </c>
      <c r="O145" s="13">
        <v>75880</v>
      </c>
      <c r="W145" s="3" t="s">
        <v>4434</v>
      </c>
      <c r="X145" s="11">
        <v>770004136</v>
      </c>
    </row>
    <row r="146" spans="1:24">
      <c r="A146" s="3" t="s">
        <v>5228</v>
      </c>
      <c r="B146" s="1">
        <v>0.47</v>
      </c>
      <c r="D146" s="3" t="s">
        <v>5228</v>
      </c>
      <c r="E146" s="4">
        <v>2</v>
      </c>
      <c r="F146" s="4"/>
      <c r="G146" s="3" t="s">
        <v>6374</v>
      </c>
      <c r="H146" s="4">
        <v>1</v>
      </c>
      <c r="M146" s="3" t="s">
        <v>5228</v>
      </c>
      <c r="N146" s="13">
        <v>249</v>
      </c>
      <c r="O146" s="13">
        <v>274</v>
      </c>
      <c r="W146" s="3" t="s">
        <v>5228</v>
      </c>
      <c r="X146" s="11">
        <v>860551</v>
      </c>
    </row>
    <row r="147" spans="1:24">
      <c r="A147" s="3" t="s">
        <v>5121</v>
      </c>
      <c r="B147" s="1">
        <v>0.6</v>
      </c>
      <c r="D147" s="3" t="s">
        <v>5121</v>
      </c>
      <c r="E147" s="4">
        <v>1</v>
      </c>
      <c r="F147" s="4"/>
      <c r="G147" s="3" t="s">
        <v>3372</v>
      </c>
      <c r="H147" s="4">
        <v>1</v>
      </c>
      <c r="M147" s="3" t="s">
        <v>5121</v>
      </c>
      <c r="N147" s="13">
        <v>799</v>
      </c>
      <c r="O147" s="13">
        <v>320</v>
      </c>
      <c r="W147" s="3" t="s">
        <v>5121</v>
      </c>
      <c r="X147" s="11">
        <v>3072954</v>
      </c>
    </row>
    <row r="148" spans="1:24">
      <c r="A148" s="3" t="s">
        <v>4492</v>
      </c>
      <c r="B148" s="1">
        <v>0.44846153846153847</v>
      </c>
      <c r="D148" s="3" t="s">
        <v>4492</v>
      </c>
      <c r="E148" s="4">
        <v>13</v>
      </c>
      <c r="F148" s="4"/>
      <c r="G148" s="3" t="s">
        <v>5483</v>
      </c>
      <c r="H148" s="4">
        <v>1</v>
      </c>
      <c r="M148" s="3" t="s">
        <v>4492</v>
      </c>
      <c r="N148" s="13">
        <v>763.07692307692309</v>
      </c>
      <c r="O148" s="13">
        <v>5134.0599999999995</v>
      </c>
      <c r="W148" s="3" t="s">
        <v>4492</v>
      </c>
      <c r="X148" s="11">
        <v>37654672</v>
      </c>
    </row>
    <row r="149" spans="1:24">
      <c r="A149" s="3" t="s">
        <v>4346</v>
      </c>
      <c r="B149" s="1">
        <v>0.6</v>
      </c>
      <c r="D149" s="3" t="s">
        <v>4346</v>
      </c>
      <c r="E149" s="4">
        <v>1</v>
      </c>
      <c r="F149" s="4"/>
      <c r="G149" s="3" t="s">
        <v>4285</v>
      </c>
      <c r="H149" s="4">
        <v>1</v>
      </c>
      <c r="M149" s="3" t="s">
        <v>4346</v>
      </c>
      <c r="N149" s="13">
        <v>495</v>
      </c>
      <c r="O149" s="13">
        <v>199</v>
      </c>
      <c r="W149" s="3" t="s">
        <v>4346</v>
      </c>
      <c r="X149" s="11">
        <v>133928685</v>
      </c>
    </row>
    <row r="150" spans="1:24">
      <c r="A150" s="3" t="s">
        <v>4817</v>
      </c>
      <c r="B150" s="1">
        <v>0.51</v>
      </c>
      <c r="D150" s="3" t="s">
        <v>4817</v>
      </c>
      <c r="E150" s="4">
        <v>1</v>
      </c>
      <c r="F150" s="4"/>
      <c r="G150" s="3" t="s">
        <v>4021</v>
      </c>
      <c r="H150" s="4">
        <v>1</v>
      </c>
      <c r="M150" s="3" t="s">
        <v>4817</v>
      </c>
      <c r="N150" s="13">
        <v>499</v>
      </c>
      <c r="O150" s="13">
        <v>244</v>
      </c>
      <c r="W150" s="3" t="s">
        <v>4817</v>
      </c>
      <c r="X150" s="11">
        <v>238522</v>
      </c>
    </row>
    <row r="151" spans="1:24">
      <c r="A151" s="3" t="s">
        <v>6136</v>
      </c>
      <c r="B151" s="1">
        <v>0.56333333333333335</v>
      </c>
      <c r="D151" s="3" t="s">
        <v>6136</v>
      </c>
      <c r="E151" s="4">
        <v>3</v>
      </c>
      <c r="F151" s="4"/>
      <c r="G151" s="3" t="s">
        <v>3802</v>
      </c>
      <c r="H151" s="4">
        <v>1</v>
      </c>
      <c r="M151" s="3" t="s">
        <v>6136</v>
      </c>
      <c r="N151" s="13">
        <v>483</v>
      </c>
      <c r="O151" s="13">
        <v>612</v>
      </c>
      <c r="W151" s="3" t="s">
        <v>6136</v>
      </c>
      <c r="X151" s="11">
        <v>5085024</v>
      </c>
    </row>
    <row r="152" spans="1:24">
      <c r="A152" s="3" t="s">
        <v>6257</v>
      </c>
      <c r="B152" s="1">
        <v>0.27</v>
      </c>
      <c r="D152" s="3" t="s">
        <v>6257</v>
      </c>
      <c r="E152" s="4">
        <v>1</v>
      </c>
      <c r="F152" s="4"/>
      <c r="G152" s="3" t="s">
        <v>1220</v>
      </c>
      <c r="H152" s="4">
        <v>1</v>
      </c>
      <c r="M152" s="3" t="s">
        <v>6257</v>
      </c>
      <c r="N152" s="13">
        <v>1500</v>
      </c>
      <c r="O152" s="13">
        <v>1099</v>
      </c>
      <c r="W152" s="3" t="s">
        <v>6257</v>
      </c>
      <c r="X152" s="11">
        <v>1597500</v>
      </c>
    </row>
    <row r="153" spans="1:24">
      <c r="A153" s="3" t="s">
        <v>4864</v>
      </c>
      <c r="B153" s="1">
        <v>0.37399999999999994</v>
      </c>
      <c r="D153" s="3" t="s">
        <v>4864</v>
      </c>
      <c r="E153" s="4">
        <v>5</v>
      </c>
      <c r="F153" s="4"/>
      <c r="G153" s="3" t="s">
        <v>1058</v>
      </c>
      <c r="H153" s="4">
        <v>1</v>
      </c>
      <c r="M153" s="3" t="s">
        <v>4864</v>
      </c>
      <c r="N153" s="13">
        <v>1478.6</v>
      </c>
      <c r="O153" s="13">
        <v>5022</v>
      </c>
      <c r="W153" s="3" t="s">
        <v>4864</v>
      </c>
      <c r="X153" s="11">
        <v>5241616</v>
      </c>
    </row>
    <row r="154" spans="1:24">
      <c r="A154" s="3" t="s">
        <v>5549</v>
      </c>
      <c r="B154" s="1">
        <v>0.17</v>
      </c>
      <c r="D154" s="3" t="s">
        <v>5549</v>
      </c>
      <c r="E154" s="4">
        <v>1</v>
      </c>
      <c r="F154" s="4"/>
      <c r="G154" s="3" t="s">
        <v>6460</v>
      </c>
      <c r="H154" s="4">
        <v>1</v>
      </c>
      <c r="M154" s="3" t="s">
        <v>5549</v>
      </c>
      <c r="N154" s="13">
        <v>5795</v>
      </c>
      <c r="O154" s="13">
        <v>4799</v>
      </c>
      <c r="W154" s="3" t="s">
        <v>5549</v>
      </c>
      <c r="X154" s="11">
        <v>22107925</v>
      </c>
    </row>
    <row r="155" spans="1:24">
      <c r="A155" s="3" t="s">
        <v>5601</v>
      </c>
      <c r="B155" s="1">
        <v>0.41333333333333333</v>
      </c>
      <c r="D155" s="3" t="s">
        <v>5601</v>
      </c>
      <c r="E155" s="4">
        <v>3</v>
      </c>
      <c r="F155" s="4"/>
      <c r="G155" s="3" t="s">
        <v>5121</v>
      </c>
      <c r="H155" s="4">
        <v>1</v>
      </c>
      <c r="M155" s="3" t="s">
        <v>5601</v>
      </c>
      <c r="N155" s="13">
        <v>799</v>
      </c>
      <c r="O155" s="13">
        <v>1557</v>
      </c>
      <c r="W155" s="3" t="s">
        <v>5601</v>
      </c>
      <c r="X155" s="11">
        <v>6869363</v>
      </c>
    </row>
    <row r="156" spans="1:24">
      <c r="A156" s="3" t="s">
        <v>6105</v>
      </c>
      <c r="B156" s="1">
        <v>0.54</v>
      </c>
      <c r="D156" s="3" t="s">
        <v>6105</v>
      </c>
      <c r="E156" s="4">
        <v>1</v>
      </c>
      <c r="F156" s="4"/>
      <c r="G156" s="3" t="s">
        <v>3961</v>
      </c>
      <c r="H156" s="4">
        <v>1</v>
      </c>
      <c r="M156" s="3" t="s">
        <v>6105</v>
      </c>
      <c r="N156" s="13">
        <v>1299</v>
      </c>
      <c r="O156" s="13">
        <v>599</v>
      </c>
      <c r="W156" s="3" t="s">
        <v>6105</v>
      </c>
      <c r="X156" s="11">
        <v>766410</v>
      </c>
    </row>
    <row r="157" spans="1:24">
      <c r="A157" s="3" t="s">
        <v>5197</v>
      </c>
      <c r="B157" s="1">
        <v>0.40500000000000003</v>
      </c>
      <c r="D157" s="3" t="s">
        <v>5197</v>
      </c>
      <c r="E157" s="4">
        <v>4</v>
      </c>
      <c r="F157" s="4"/>
      <c r="G157" s="3" t="s">
        <v>2765</v>
      </c>
      <c r="H157" s="4">
        <v>1</v>
      </c>
      <c r="M157" s="3" t="s">
        <v>5197</v>
      </c>
      <c r="N157" s="13">
        <v>4811.5</v>
      </c>
      <c r="O157" s="13">
        <v>13567</v>
      </c>
      <c r="W157" s="3" t="s">
        <v>5197</v>
      </c>
      <c r="X157" s="11">
        <v>174409868</v>
      </c>
    </row>
    <row r="158" spans="1:24">
      <c r="A158" s="3" t="s">
        <v>5368</v>
      </c>
      <c r="B158" s="1">
        <v>0.39</v>
      </c>
      <c r="D158" s="3" t="s">
        <v>5368</v>
      </c>
      <c r="E158" s="4">
        <v>1</v>
      </c>
      <c r="F158" s="4"/>
      <c r="G158" s="3" t="s">
        <v>6425</v>
      </c>
      <c r="H158" s="4">
        <v>1</v>
      </c>
      <c r="M158" s="3" t="s">
        <v>5368</v>
      </c>
      <c r="N158" s="13">
        <v>4290</v>
      </c>
      <c r="O158" s="13">
        <v>2599</v>
      </c>
      <c r="W158" s="3" t="s">
        <v>5368</v>
      </c>
      <c r="X158" s="11">
        <v>9077640</v>
      </c>
    </row>
    <row r="159" spans="1:24">
      <c r="A159" s="3" t="s">
        <v>4486</v>
      </c>
      <c r="B159" s="1">
        <v>0.44000000000000006</v>
      </c>
      <c r="D159" s="3" t="s">
        <v>4486</v>
      </c>
      <c r="E159" s="4">
        <v>5</v>
      </c>
      <c r="F159" s="4"/>
      <c r="G159" s="3" t="s">
        <v>4346</v>
      </c>
      <c r="H159" s="4">
        <v>1</v>
      </c>
      <c r="M159" s="3" t="s">
        <v>4486</v>
      </c>
      <c r="N159" s="13">
        <v>12116.8</v>
      </c>
      <c r="O159" s="13">
        <v>31382</v>
      </c>
      <c r="W159" s="3" t="s">
        <v>4486</v>
      </c>
      <c r="X159" s="11">
        <v>169846351</v>
      </c>
    </row>
    <row r="160" spans="1:24">
      <c r="A160" s="3" t="s">
        <v>4335</v>
      </c>
      <c r="B160" s="1">
        <v>0.53900000000000003</v>
      </c>
      <c r="D160" s="3" t="s">
        <v>4335</v>
      </c>
      <c r="E160" s="4">
        <v>10</v>
      </c>
      <c r="F160" s="4"/>
      <c r="G160" s="3" t="s">
        <v>3576</v>
      </c>
      <c r="H160" s="4">
        <v>1</v>
      </c>
      <c r="M160" s="3" t="s">
        <v>4335</v>
      </c>
      <c r="N160" s="13">
        <v>1568</v>
      </c>
      <c r="O160" s="13">
        <v>5529</v>
      </c>
      <c r="W160" s="3" t="s">
        <v>4335</v>
      </c>
      <c r="X160" s="11">
        <v>67439807</v>
      </c>
    </row>
    <row r="161" spans="1:24">
      <c r="A161" s="3" t="s">
        <v>4674</v>
      </c>
      <c r="B161" s="1">
        <v>0.23499999999999999</v>
      </c>
      <c r="D161" s="3" t="s">
        <v>4674</v>
      </c>
      <c r="E161" s="4">
        <v>2</v>
      </c>
      <c r="F161" s="4"/>
      <c r="G161" s="3" t="s">
        <v>4817</v>
      </c>
      <c r="H161" s="4">
        <v>1</v>
      </c>
      <c r="M161" s="3" t="s">
        <v>4674</v>
      </c>
      <c r="N161" s="13">
        <v>869.5</v>
      </c>
      <c r="O161" s="13">
        <v>1038</v>
      </c>
      <c r="W161" s="3" t="s">
        <v>4674</v>
      </c>
      <c r="X161" s="11">
        <v>14544173</v>
      </c>
    </row>
    <row r="162" spans="1:24">
      <c r="A162" s="3" t="s">
        <v>4566</v>
      </c>
      <c r="B162" s="1">
        <v>0.52909090909090917</v>
      </c>
      <c r="D162" s="3" t="s">
        <v>4566</v>
      </c>
      <c r="E162" s="4">
        <v>11</v>
      </c>
      <c r="F162" s="4"/>
      <c r="G162" s="3" t="s">
        <v>6486</v>
      </c>
      <c r="H162" s="4">
        <v>1</v>
      </c>
      <c r="M162" s="3" t="s">
        <v>4566</v>
      </c>
      <c r="N162" s="13">
        <v>1678.909090909091</v>
      </c>
      <c r="O162" s="13">
        <v>8940</v>
      </c>
      <c r="W162" s="3" t="s">
        <v>4566</v>
      </c>
      <c r="X162" s="11">
        <v>39626966</v>
      </c>
    </row>
    <row r="163" spans="1:24">
      <c r="A163" s="3" t="s">
        <v>4388</v>
      </c>
      <c r="B163" s="1">
        <v>0.4168421052631579</v>
      </c>
      <c r="D163" s="3" t="s">
        <v>4388</v>
      </c>
      <c r="E163" s="4">
        <v>19</v>
      </c>
      <c r="F163" s="4"/>
      <c r="G163" s="3" t="s">
        <v>3297</v>
      </c>
      <c r="H163" s="4">
        <v>1</v>
      </c>
      <c r="M163" s="3" t="s">
        <v>4388</v>
      </c>
      <c r="N163" s="13">
        <v>1570.8421052631579</v>
      </c>
      <c r="O163" s="13">
        <v>19010</v>
      </c>
      <c r="W163" s="3" t="s">
        <v>4388</v>
      </c>
      <c r="X163" s="11">
        <v>153904730</v>
      </c>
    </row>
    <row r="164" spans="1:24">
      <c r="A164" s="3" t="s">
        <v>5244</v>
      </c>
      <c r="B164" s="1">
        <v>0.42</v>
      </c>
      <c r="D164" s="3" t="s">
        <v>5244</v>
      </c>
      <c r="E164" s="4">
        <v>3</v>
      </c>
      <c r="F164" s="4"/>
      <c r="G164" s="3" t="s">
        <v>2911</v>
      </c>
      <c r="H164" s="4">
        <v>1</v>
      </c>
      <c r="M164" s="3" t="s">
        <v>5244</v>
      </c>
      <c r="N164" s="13">
        <v>1631</v>
      </c>
      <c r="O164" s="13">
        <v>2952</v>
      </c>
      <c r="W164" s="3" t="s">
        <v>5244</v>
      </c>
      <c r="X164" s="11">
        <v>36352659</v>
      </c>
    </row>
    <row r="165" spans="1:24">
      <c r="A165" s="3" t="s">
        <v>4367</v>
      </c>
      <c r="B165" s="1">
        <v>0.44900000000000001</v>
      </c>
      <c r="D165" s="3" t="s">
        <v>4367</v>
      </c>
      <c r="E165" s="4">
        <v>10</v>
      </c>
      <c r="F165" s="4"/>
      <c r="G165" s="3" t="s">
        <v>6257</v>
      </c>
      <c r="H165" s="4">
        <v>1</v>
      </c>
      <c r="M165" s="3" t="s">
        <v>4367</v>
      </c>
      <c r="N165" s="13">
        <v>3765.7</v>
      </c>
      <c r="O165" s="13">
        <v>21139</v>
      </c>
      <c r="W165" s="3" t="s">
        <v>4367</v>
      </c>
      <c r="X165" s="11">
        <v>676608592</v>
      </c>
    </row>
    <row r="166" spans="1:24">
      <c r="A166" s="3" t="s">
        <v>4519</v>
      </c>
      <c r="B166" s="1">
        <v>0.44166666666666665</v>
      </c>
      <c r="D166" s="3" t="s">
        <v>4519</v>
      </c>
      <c r="E166" s="4">
        <v>12</v>
      </c>
      <c r="F166" s="4"/>
      <c r="G166" s="3" t="s">
        <v>3389</v>
      </c>
      <c r="H166" s="4">
        <v>1</v>
      </c>
      <c r="M166" s="3" t="s">
        <v>4519</v>
      </c>
      <c r="N166" s="13">
        <v>4466.333333333333</v>
      </c>
      <c r="O166" s="13">
        <v>32941</v>
      </c>
      <c r="W166" s="3" t="s">
        <v>4519</v>
      </c>
      <c r="X166" s="11">
        <v>373214961</v>
      </c>
    </row>
    <row r="167" spans="1:24">
      <c r="A167" s="3" t="s">
        <v>5352</v>
      </c>
      <c r="B167" s="1">
        <v>0.52500000000000002</v>
      </c>
      <c r="D167" s="3" t="s">
        <v>5352</v>
      </c>
      <c r="E167" s="4">
        <v>2</v>
      </c>
      <c r="F167" s="4"/>
      <c r="G167" s="3" t="s">
        <v>3498</v>
      </c>
      <c r="H167" s="4">
        <v>1</v>
      </c>
      <c r="M167" s="3" t="s">
        <v>5352</v>
      </c>
      <c r="N167" s="13">
        <v>5597</v>
      </c>
      <c r="O167" s="13">
        <v>6998</v>
      </c>
      <c r="W167" s="3" t="s">
        <v>5352</v>
      </c>
      <c r="X167" s="11">
        <v>33031823</v>
      </c>
    </row>
    <row r="168" spans="1:24">
      <c r="A168" s="3" t="s">
        <v>5936</v>
      </c>
      <c r="B168" s="1">
        <v>0.47</v>
      </c>
      <c r="D168" s="3" t="s">
        <v>5936</v>
      </c>
      <c r="E168" s="4">
        <v>1</v>
      </c>
      <c r="F168" s="4"/>
      <c r="G168" s="3" t="s">
        <v>4037</v>
      </c>
      <c r="H168" s="4">
        <v>1</v>
      </c>
      <c r="M168" s="3" t="s">
        <v>5936</v>
      </c>
      <c r="N168" s="13">
        <v>23999</v>
      </c>
      <c r="O168" s="13">
        <v>12609</v>
      </c>
      <c r="W168" s="3" t="s">
        <v>5936</v>
      </c>
      <c r="X168" s="11">
        <v>54909712</v>
      </c>
    </row>
    <row r="169" spans="1:24">
      <c r="A169" s="3" t="s">
        <v>4311</v>
      </c>
      <c r="B169" s="1">
        <v>0.39</v>
      </c>
      <c r="D169" s="3" t="s">
        <v>4311</v>
      </c>
      <c r="E169" s="4">
        <v>19</v>
      </c>
      <c r="F169" s="4"/>
      <c r="G169" s="3" t="s">
        <v>5549</v>
      </c>
      <c r="H169" s="4">
        <v>1</v>
      </c>
      <c r="M169" s="3" t="s">
        <v>4311</v>
      </c>
      <c r="N169" s="13">
        <v>1846.6842105263158</v>
      </c>
      <c r="O169" s="13">
        <v>21228</v>
      </c>
      <c r="W169" s="3" t="s">
        <v>4311</v>
      </c>
      <c r="X169" s="11">
        <v>482835840</v>
      </c>
    </row>
    <row r="170" spans="1:24">
      <c r="A170" s="3" t="s">
        <v>4428</v>
      </c>
      <c r="B170" s="1">
        <v>0.44230769230769229</v>
      </c>
      <c r="D170" s="3" t="s">
        <v>4428</v>
      </c>
      <c r="E170" s="4">
        <v>13</v>
      </c>
      <c r="F170" s="4"/>
      <c r="G170" s="3" t="s">
        <v>2754</v>
      </c>
      <c r="H170" s="4">
        <v>1</v>
      </c>
      <c r="M170" s="3" t="s">
        <v>4428</v>
      </c>
      <c r="N170" s="13">
        <v>1772.0769230769231</v>
      </c>
      <c r="O170" s="13">
        <v>12625</v>
      </c>
      <c r="W170" s="3" t="s">
        <v>4428</v>
      </c>
      <c r="X170" s="11">
        <v>107472949</v>
      </c>
    </row>
    <row r="171" spans="1:24">
      <c r="A171" s="3" t="s">
        <v>5270</v>
      </c>
      <c r="B171" s="1">
        <v>0.215</v>
      </c>
      <c r="D171" s="3" t="s">
        <v>5270</v>
      </c>
      <c r="E171" s="4">
        <v>2</v>
      </c>
      <c r="F171" s="4"/>
      <c r="G171" s="3" t="s">
        <v>5023</v>
      </c>
      <c r="H171" s="4">
        <v>1</v>
      </c>
      <c r="M171" s="3" t="s">
        <v>5270</v>
      </c>
      <c r="N171" s="13">
        <v>4743</v>
      </c>
      <c r="O171" s="13">
        <v>7367.66</v>
      </c>
      <c r="W171" s="3" t="s">
        <v>5270</v>
      </c>
      <c r="X171" s="11">
        <v>73384032</v>
      </c>
    </row>
    <row r="172" spans="1:24">
      <c r="A172" s="3" t="s">
        <v>4648</v>
      </c>
      <c r="B172" s="1">
        <v>0.41874999999999996</v>
      </c>
      <c r="D172" s="3" t="s">
        <v>4648</v>
      </c>
      <c r="E172" s="4">
        <v>8</v>
      </c>
      <c r="F172" s="4"/>
      <c r="G172" s="3" t="s">
        <v>4248</v>
      </c>
      <c r="H172" s="4">
        <v>1</v>
      </c>
      <c r="M172" s="3" t="s">
        <v>4648</v>
      </c>
      <c r="N172" s="13">
        <v>2210</v>
      </c>
      <c r="O172" s="13">
        <v>10283</v>
      </c>
      <c r="W172" s="3" t="s">
        <v>4648</v>
      </c>
      <c r="X172" s="11">
        <v>50617483</v>
      </c>
    </row>
    <row r="173" spans="1:24">
      <c r="A173" s="3" t="s">
        <v>4400</v>
      </c>
      <c r="B173" s="1">
        <v>0.43962962962962954</v>
      </c>
      <c r="D173" s="3" t="s">
        <v>4400</v>
      </c>
      <c r="E173" s="4">
        <v>27</v>
      </c>
      <c r="F173" s="4"/>
      <c r="G173" s="3" t="s">
        <v>6105</v>
      </c>
      <c r="H173" s="4">
        <v>1</v>
      </c>
      <c r="M173" s="3" t="s">
        <v>4400</v>
      </c>
      <c r="N173" s="13">
        <v>5289.5925925925922</v>
      </c>
      <c r="O173" s="13">
        <v>81127.48</v>
      </c>
      <c r="W173" s="3" t="s">
        <v>4400</v>
      </c>
      <c r="X173" s="11">
        <v>1641979238</v>
      </c>
    </row>
    <row r="174" spans="1:24">
      <c r="A174" s="3" t="s">
        <v>5276</v>
      </c>
      <c r="B174" s="1">
        <v>9.5000000000000001E-2</v>
      </c>
      <c r="D174" s="3" t="s">
        <v>5276</v>
      </c>
      <c r="E174" s="4">
        <v>2</v>
      </c>
      <c r="F174" s="4"/>
      <c r="G174" s="3" t="s">
        <v>3152</v>
      </c>
      <c r="H174" s="4">
        <v>1</v>
      </c>
      <c r="M174" s="3" t="s">
        <v>5276</v>
      </c>
      <c r="N174" s="13">
        <v>5497</v>
      </c>
      <c r="O174" s="13">
        <v>10298</v>
      </c>
      <c r="W174" s="3" t="s">
        <v>5276</v>
      </c>
      <c r="X174" s="11">
        <v>105294457</v>
      </c>
    </row>
    <row r="175" spans="1:24">
      <c r="A175" s="3" t="s">
        <v>4785</v>
      </c>
      <c r="B175" s="1">
        <v>0.13</v>
      </c>
      <c r="D175" s="3" t="s">
        <v>4785</v>
      </c>
      <c r="E175" s="4">
        <v>3</v>
      </c>
      <c r="F175" s="4"/>
      <c r="G175" s="3" t="s">
        <v>2364</v>
      </c>
      <c r="H175" s="4">
        <v>1</v>
      </c>
      <c r="M175" s="3" t="s">
        <v>4785</v>
      </c>
      <c r="N175" s="13">
        <v>1796.3333333333333</v>
      </c>
      <c r="O175" s="13">
        <v>4693</v>
      </c>
      <c r="W175" s="3" t="s">
        <v>4785</v>
      </c>
      <c r="X175" s="11">
        <v>38258304</v>
      </c>
    </row>
    <row r="176" spans="1:24">
      <c r="A176" s="3" t="s">
        <v>4907</v>
      </c>
      <c r="B176" s="1">
        <v>0.318</v>
      </c>
      <c r="D176" s="3" t="s">
        <v>4907</v>
      </c>
      <c r="E176" s="4">
        <v>5</v>
      </c>
      <c r="F176" s="4"/>
      <c r="G176" s="3" t="s">
        <v>3245</v>
      </c>
      <c r="H176" s="4">
        <v>1</v>
      </c>
      <c r="M176" s="3" t="s">
        <v>4907</v>
      </c>
      <c r="N176" s="13">
        <v>3866</v>
      </c>
      <c r="O176" s="13">
        <v>13259</v>
      </c>
      <c r="W176" s="3" t="s">
        <v>4907</v>
      </c>
      <c r="X176" s="11">
        <v>83052730</v>
      </c>
    </row>
    <row r="177" spans="1:24">
      <c r="A177" s="3" t="s">
        <v>6353</v>
      </c>
      <c r="B177" s="1">
        <v>0.33</v>
      </c>
      <c r="D177" s="3" t="s">
        <v>6353</v>
      </c>
      <c r="E177" s="4">
        <v>1</v>
      </c>
      <c r="F177" s="4"/>
      <c r="G177" s="3" t="s">
        <v>5368</v>
      </c>
      <c r="H177" s="4">
        <v>1</v>
      </c>
      <c r="M177" s="3" t="s">
        <v>6353</v>
      </c>
      <c r="N177" s="13">
        <v>2999</v>
      </c>
      <c r="O177" s="13">
        <v>1999</v>
      </c>
      <c r="W177" s="3" t="s">
        <v>6353</v>
      </c>
      <c r="X177" s="11">
        <v>1163612</v>
      </c>
    </row>
    <row r="178" spans="1:24">
      <c r="A178" s="3" t="s">
        <v>4582</v>
      </c>
      <c r="B178" s="1">
        <v>0.32363636363636372</v>
      </c>
      <c r="D178" s="3" t="s">
        <v>4582</v>
      </c>
      <c r="E178" s="4">
        <v>11</v>
      </c>
      <c r="F178" s="4"/>
      <c r="G178" s="3" t="s">
        <v>5774</v>
      </c>
      <c r="H178" s="4">
        <v>1</v>
      </c>
      <c r="M178" s="3" t="s">
        <v>4582</v>
      </c>
      <c r="N178" s="13">
        <v>2358.4545454545455</v>
      </c>
      <c r="O178" s="13">
        <v>16121</v>
      </c>
      <c r="W178" s="3" t="s">
        <v>4582</v>
      </c>
      <c r="X178" s="11">
        <v>119334267</v>
      </c>
    </row>
    <row r="179" spans="1:24">
      <c r="A179" s="3" t="s">
        <v>6048</v>
      </c>
      <c r="B179" s="1">
        <v>0.08</v>
      </c>
      <c r="D179" s="3" t="s">
        <v>6048</v>
      </c>
      <c r="E179" s="4">
        <v>1</v>
      </c>
      <c r="F179" s="4"/>
      <c r="G179" s="3" t="s">
        <v>2882</v>
      </c>
      <c r="H179" s="4">
        <v>1</v>
      </c>
      <c r="M179" s="3" t="s">
        <v>6048</v>
      </c>
      <c r="N179" s="13">
        <v>747</v>
      </c>
      <c r="O179" s="13">
        <v>688</v>
      </c>
      <c r="W179" s="3" t="s">
        <v>6048</v>
      </c>
      <c r="X179" s="11">
        <v>1703160</v>
      </c>
    </row>
    <row r="180" spans="1:24">
      <c r="A180" s="3" t="s">
        <v>5774</v>
      </c>
      <c r="B180" s="1">
        <v>0</v>
      </c>
      <c r="D180" s="3" t="s">
        <v>5774</v>
      </c>
      <c r="E180" s="4">
        <v>1</v>
      </c>
      <c r="F180" s="4"/>
      <c r="G180" s="3" t="s">
        <v>3303</v>
      </c>
      <c r="H180" s="4">
        <v>1</v>
      </c>
      <c r="M180" s="3" t="s">
        <v>5774</v>
      </c>
      <c r="N180" s="13">
        <v>635</v>
      </c>
      <c r="O180" s="13">
        <v>635</v>
      </c>
      <c r="W180" s="3" t="s">
        <v>5774</v>
      </c>
      <c r="X180" s="11">
        <v>2901950</v>
      </c>
    </row>
    <row r="181" spans="1:24">
      <c r="A181" s="3" t="s">
        <v>6425</v>
      </c>
      <c r="B181" s="1">
        <v>0.48</v>
      </c>
      <c r="D181" s="3" t="s">
        <v>6425</v>
      </c>
      <c r="E181" s="4">
        <v>1</v>
      </c>
      <c r="F181" s="4"/>
      <c r="G181" s="3" t="s">
        <v>3972</v>
      </c>
      <c r="H181" s="4">
        <v>1</v>
      </c>
      <c r="M181" s="3" t="s">
        <v>6425</v>
      </c>
      <c r="N181" s="13">
        <v>11495</v>
      </c>
      <c r="O181" s="13">
        <v>5999</v>
      </c>
      <c r="W181" s="3" t="s">
        <v>6425</v>
      </c>
      <c r="X181" s="11">
        <v>6138330</v>
      </c>
    </row>
    <row r="182" spans="1:24">
      <c r="A182" s="3" t="s">
        <v>4695</v>
      </c>
      <c r="B182" s="1">
        <v>0.31428571428571433</v>
      </c>
      <c r="D182" s="3" t="s">
        <v>4695</v>
      </c>
      <c r="E182" s="4">
        <v>7</v>
      </c>
      <c r="F182" s="4"/>
      <c r="G182" s="3" t="s">
        <v>5930</v>
      </c>
      <c r="H182" s="4">
        <v>1</v>
      </c>
      <c r="M182" s="3" t="s">
        <v>4695</v>
      </c>
      <c r="N182" s="13">
        <v>580.57142857142856</v>
      </c>
      <c r="O182" s="13">
        <v>2712</v>
      </c>
      <c r="W182" s="3" t="s">
        <v>4695</v>
      </c>
      <c r="X182" s="11">
        <v>8390745</v>
      </c>
    </row>
    <row r="183" spans="1:24">
      <c r="A183" s="3" t="s">
        <v>6069</v>
      </c>
      <c r="B183" s="1">
        <v>0.53333333333333333</v>
      </c>
      <c r="D183" s="3" t="s">
        <v>6069</v>
      </c>
      <c r="E183" s="4">
        <v>3</v>
      </c>
      <c r="F183" s="4"/>
      <c r="G183" s="3" t="s">
        <v>3378</v>
      </c>
      <c r="H183" s="4">
        <v>1</v>
      </c>
      <c r="M183" s="3" t="s">
        <v>6069</v>
      </c>
      <c r="N183" s="13">
        <v>2132.6666666666665</v>
      </c>
      <c r="O183" s="13">
        <v>2997</v>
      </c>
      <c r="W183" s="3" t="s">
        <v>6069</v>
      </c>
      <c r="X183" s="11">
        <v>4625929</v>
      </c>
    </row>
    <row r="184" spans="1:24">
      <c r="A184" s="3" t="s">
        <v>5930</v>
      </c>
      <c r="B184" s="1">
        <v>0.55000000000000004</v>
      </c>
      <c r="D184" s="3" t="s">
        <v>5930</v>
      </c>
      <c r="E184" s="4">
        <v>1</v>
      </c>
      <c r="F184" s="4"/>
      <c r="G184" s="3" t="s">
        <v>2987</v>
      </c>
      <c r="H184" s="4">
        <v>1</v>
      </c>
      <c r="M184" s="3" t="s">
        <v>5930</v>
      </c>
      <c r="N184" s="13">
        <v>1295</v>
      </c>
      <c r="O184" s="13">
        <v>587</v>
      </c>
      <c r="W184" s="3" t="s">
        <v>5930</v>
      </c>
      <c r="X184" s="11">
        <v>721315</v>
      </c>
    </row>
    <row r="185" spans="1:24">
      <c r="A185" s="3" t="s">
        <v>4394</v>
      </c>
      <c r="B185" s="1">
        <v>0.34250000000000003</v>
      </c>
      <c r="D185" s="3" t="s">
        <v>4394</v>
      </c>
      <c r="E185" s="4">
        <v>24</v>
      </c>
      <c r="F185" s="4"/>
      <c r="G185" s="3" t="s">
        <v>1100</v>
      </c>
      <c r="H185" s="4">
        <v>1</v>
      </c>
      <c r="M185" s="3" t="s">
        <v>4394</v>
      </c>
      <c r="N185" s="13">
        <v>1179.5</v>
      </c>
      <c r="O185" s="13">
        <v>18292</v>
      </c>
      <c r="W185" s="3" t="s">
        <v>4394</v>
      </c>
      <c r="X185" s="11">
        <v>290256625</v>
      </c>
    </row>
    <row r="186" spans="1:24">
      <c r="A186" s="3" t="s">
        <v>4498</v>
      </c>
      <c r="B186" s="1">
        <v>0.23833333333333329</v>
      </c>
      <c r="D186" s="3" t="s">
        <v>4498</v>
      </c>
      <c r="E186" s="4">
        <v>12</v>
      </c>
      <c r="F186" s="4"/>
      <c r="G186" s="3" t="s">
        <v>3604</v>
      </c>
      <c r="H186" s="4">
        <v>1</v>
      </c>
      <c r="M186" s="3" t="s">
        <v>4498</v>
      </c>
      <c r="N186" s="13">
        <v>4139.083333333333</v>
      </c>
      <c r="O186" s="13">
        <v>36855</v>
      </c>
      <c r="W186" s="3" t="s">
        <v>4498</v>
      </c>
      <c r="X186" s="11">
        <v>171517814</v>
      </c>
    </row>
    <row r="187" spans="1:24">
      <c r="A187" s="3" t="s">
        <v>4329</v>
      </c>
      <c r="B187" s="1">
        <v>0.51318181818181818</v>
      </c>
      <c r="D187" s="3" t="s">
        <v>4329</v>
      </c>
      <c r="E187" s="4">
        <v>22</v>
      </c>
      <c r="F187" s="4"/>
      <c r="G187" s="3" t="s">
        <v>2220</v>
      </c>
      <c r="H187" s="4">
        <v>1</v>
      </c>
      <c r="M187" s="3" t="s">
        <v>4329</v>
      </c>
      <c r="N187" s="13">
        <v>1061.6363636363637</v>
      </c>
      <c r="O187" s="13">
        <v>11124</v>
      </c>
      <c r="W187" s="3" t="s">
        <v>4329</v>
      </c>
      <c r="X187" s="11">
        <v>24956109</v>
      </c>
    </row>
    <row r="188" spans="1:24">
      <c r="A188" s="3" t="s">
        <v>4748</v>
      </c>
      <c r="B188" s="1">
        <v>0.44333333333333336</v>
      </c>
      <c r="D188" s="3" t="s">
        <v>4748</v>
      </c>
      <c r="E188" s="4">
        <v>3</v>
      </c>
      <c r="F188" s="4"/>
      <c r="G188" s="3" t="s">
        <v>3781</v>
      </c>
      <c r="H188" s="4">
        <v>1</v>
      </c>
      <c r="M188" s="3" t="s">
        <v>4748</v>
      </c>
      <c r="N188" s="13">
        <v>9329.3333333333339</v>
      </c>
      <c r="O188" s="13">
        <v>15687</v>
      </c>
      <c r="W188" s="3" t="s">
        <v>4748</v>
      </c>
      <c r="X188" s="11">
        <v>13515363</v>
      </c>
    </row>
    <row r="189" spans="1:24">
      <c r="A189" s="3" t="s">
        <v>6486</v>
      </c>
      <c r="B189" s="1">
        <v>0.49</v>
      </c>
      <c r="D189" s="3" t="s">
        <v>6486</v>
      </c>
      <c r="E189" s="4">
        <v>1</v>
      </c>
      <c r="F189" s="4"/>
      <c r="G189" s="3" t="s">
        <v>2441</v>
      </c>
      <c r="H189" s="4">
        <v>1</v>
      </c>
      <c r="M189" s="3" t="s">
        <v>6486</v>
      </c>
      <c r="N189" s="13">
        <v>500</v>
      </c>
      <c r="O189" s="13">
        <v>253</v>
      </c>
      <c r="W189" s="3" t="s">
        <v>6486</v>
      </c>
      <c r="X189" s="11">
        <v>1332000</v>
      </c>
    </row>
    <row r="190" spans="1:24">
      <c r="A190" s="3" t="s">
        <v>4717</v>
      </c>
      <c r="B190" s="1">
        <v>0.28249999999999997</v>
      </c>
      <c r="D190" s="3" t="s">
        <v>4717</v>
      </c>
      <c r="E190" s="4">
        <v>4</v>
      </c>
      <c r="F190" s="4"/>
      <c r="G190" s="3" t="s">
        <v>4161</v>
      </c>
      <c r="H190" s="4">
        <v>1</v>
      </c>
      <c r="M190" s="3" t="s">
        <v>4717</v>
      </c>
      <c r="N190" s="13">
        <v>7448.25</v>
      </c>
      <c r="O190" s="13">
        <v>21596</v>
      </c>
      <c r="W190" s="3" t="s">
        <v>4717</v>
      </c>
      <c r="X190" s="11">
        <v>388473708</v>
      </c>
    </row>
    <row r="191" spans="1:24">
      <c r="A191" s="3" t="s">
        <v>4535</v>
      </c>
      <c r="B191" s="1">
        <v>0.3775</v>
      </c>
      <c r="D191" s="3" t="s">
        <v>4535</v>
      </c>
      <c r="E191" s="4">
        <v>8</v>
      </c>
      <c r="F191" s="4"/>
      <c r="G191" s="3" t="s">
        <v>3309</v>
      </c>
      <c r="H191" s="4">
        <v>1</v>
      </c>
      <c r="M191" s="3" t="s">
        <v>4535</v>
      </c>
      <c r="N191" s="13">
        <v>5059.375</v>
      </c>
      <c r="O191" s="13">
        <v>22243</v>
      </c>
      <c r="W191" s="3" t="s">
        <v>4535</v>
      </c>
      <c r="X191" s="11">
        <v>69654814</v>
      </c>
    </row>
    <row r="192" spans="1:24">
      <c r="A192" s="3" t="s">
        <v>5785</v>
      </c>
      <c r="B192" s="1">
        <v>0.45</v>
      </c>
      <c r="D192" s="3" t="s">
        <v>5785</v>
      </c>
      <c r="E192" s="4">
        <v>2</v>
      </c>
      <c r="F192" s="4"/>
      <c r="G192" s="3" t="s">
        <v>618</v>
      </c>
      <c r="H192" s="4">
        <v>1</v>
      </c>
      <c r="M192" s="3" t="s">
        <v>5785</v>
      </c>
      <c r="N192" s="13">
        <v>44949.5</v>
      </c>
      <c r="O192" s="13">
        <v>46899</v>
      </c>
      <c r="W192" s="3" t="s">
        <v>5785</v>
      </c>
      <c r="X192" s="11">
        <v>393427664</v>
      </c>
    </row>
    <row r="193" spans="1:24">
      <c r="A193" s="3" t="s">
        <v>5034</v>
      </c>
      <c r="B193" s="1">
        <v>0.43666666666666659</v>
      </c>
      <c r="D193" s="3" t="s">
        <v>5034</v>
      </c>
      <c r="E193" s="4">
        <v>6</v>
      </c>
      <c r="F193" s="4"/>
      <c r="G193" s="3" t="s">
        <v>3251</v>
      </c>
      <c r="H193" s="4">
        <v>1</v>
      </c>
      <c r="M193" s="3" t="s">
        <v>5034</v>
      </c>
      <c r="N193" s="13">
        <v>9856.8333333333339</v>
      </c>
      <c r="O193" s="13">
        <v>33878</v>
      </c>
      <c r="W193" s="3" t="s">
        <v>5034</v>
      </c>
      <c r="X193" s="11">
        <v>332857699</v>
      </c>
    </row>
    <row r="194" spans="1:24">
      <c r="A194" s="3" t="s">
        <v>4881</v>
      </c>
      <c r="B194" s="1">
        <v>0.03</v>
      </c>
      <c r="D194" s="3" t="s">
        <v>4881</v>
      </c>
      <c r="E194" s="4">
        <v>3</v>
      </c>
      <c r="F194" s="4"/>
      <c r="G194" s="3" t="s">
        <v>6027</v>
      </c>
      <c r="H194" s="4">
        <v>1</v>
      </c>
      <c r="M194" s="3" t="s">
        <v>4881</v>
      </c>
      <c r="N194" s="13">
        <v>813.33333333333337</v>
      </c>
      <c r="O194" s="13">
        <v>2379</v>
      </c>
      <c r="W194" s="3" t="s">
        <v>4881</v>
      </c>
      <c r="X194" s="11">
        <v>21848640</v>
      </c>
    </row>
    <row r="195" spans="1:24">
      <c r="A195" s="3" t="s">
        <v>5110</v>
      </c>
      <c r="B195" s="1">
        <v>0.42499999999999999</v>
      </c>
      <c r="D195" s="3" t="s">
        <v>5110</v>
      </c>
      <c r="E195" s="4">
        <v>12</v>
      </c>
      <c r="F195" s="4"/>
      <c r="G195" s="3" t="s">
        <v>1724</v>
      </c>
      <c r="H195" s="4">
        <v>1</v>
      </c>
      <c r="M195" s="3" t="s">
        <v>5110</v>
      </c>
      <c r="N195" s="13">
        <v>15618.833333333334</v>
      </c>
      <c r="O195" s="13">
        <v>84183</v>
      </c>
      <c r="W195" s="3" t="s">
        <v>5110</v>
      </c>
      <c r="X195" s="11">
        <v>1208314068</v>
      </c>
    </row>
    <row r="196" spans="1:24">
      <c r="A196" s="3" t="s">
        <v>4875</v>
      </c>
      <c r="B196" s="1">
        <v>0.40818181818181815</v>
      </c>
      <c r="D196" s="3" t="s">
        <v>4875</v>
      </c>
      <c r="E196" s="4">
        <v>11</v>
      </c>
      <c r="F196" s="4"/>
      <c r="G196" s="3" t="s">
        <v>4155</v>
      </c>
      <c r="H196" s="4">
        <v>1</v>
      </c>
      <c r="M196" s="3" t="s">
        <v>4875</v>
      </c>
      <c r="N196" s="13">
        <v>743.5454545454545</v>
      </c>
      <c r="O196" s="13">
        <v>4505</v>
      </c>
      <c r="W196" s="3" t="s">
        <v>4875</v>
      </c>
      <c r="X196" s="11">
        <v>19395818</v>
      </c>
    </row>
    <row r="197" spans="1:24">
      <c r="A197" s="3" t="s">
        <v>3389</v>
      </c>
      <c r="B197" s="1">
        <v>0.56999999999999995</v>
      </c>
      <c r="D197" s="3" t="s">
        <v>3389</v>
      </c>
      <c r="E197" s="4">
        <v>1</v>
      </c>
      <c r="F197" s="4"/>
      <c r="G197" s="3" t="s">
        <v>5936</v>
      </c>
      <c r="H197" s="4">
        <v>1</v>
      </c>
      <c r="M197" s="3" t="s">
        <v>3389</v>
      </c>
      <c r="N197" s="13">
        <v>999</v>
      </c>
      <c r="O197" s="13">
        <v>425</v>
      </c>
      <c r="W197" s="3" t="s">
        <v>3389</v>
      </c>
      <c r="X197" s="11">
        <v>2578419</v>
      </c>
    </row>
    <row r="198" spans="1:24">
      <c r="A198" s="3" t="s">
        <v>4155</v>
      </c>
      <c r="B198" s="1">
        <v>0.57999999999999996</v>
      </c>
      <c r="D198" s="3" t="s">
        <v>4155</v>
      </c>
      <c r="E198" s="4">
        <v>1</v>
      </c>
      <c r="F198" s="4"/>
      <c r="G198" s="3" t="s">
        <v>3074</v>
      </c>
      <c r="H198" s="4">
        <v>1</v>
      </c>
      <c r="M198" s="3" t="s">
        <v>4155</v>
      </c>
      <c r="N198" s="13">
        <v>599</v>
      </c>
      <c r="O198" s="13">
        <v>249</v>
      </c>
      <c r="W198" s="3" t="s">
        <v>4155</v>
      </c>
      <c r="X198" s="11">
        <v>3585015</v>
      </c>
    </row>
    <row r="199" spans="1:24">
      <c r="A199" s="3" t="s">
        <v>2568</v>
      </c>
      <c r="B199" s="1">
        <v>0.45999999999999996</v>
      </c>
      <c r="D199" s="3" t="s">
        <v>2568</v>
      </c>
      <c r="E199" s="4">
        <v>2</v>
      </c>
      <c r="F199" s="4"/>
      <c r="G199" s="3" t="s">
        <v>3986</v>
      </c>
      <c r="H199" s="4">
        <v>1</v>
      </c>
      <c r="M199" s="3" t="s">
        <v>2568</v>
      </c>
      <c r="N199" s="13">
        <v>1347</v>
      </c>
      <c r="O199" s="13">
        <v>1276</v>
      </c>
      <c r="W199" s="3" t="s">
        <v>2568</v>
      </c>
      <c r="X199" s="11">
        <v>151117062</v>
      </c>
    </row>
    <row r="200" spans="1:24">
      <c r="A200" s="3" t="s">
        <v>3074</v>
      </c>
      <c r="B200" s="1">
        <v>0</v>
      </c>
      <c r="D200" s="3" t="s">
        <v>3074</v>
      </c>
      <c r="E200" s="4">
        <v>1</v>
      </c>
      <c r="F200" s="4"/>
      <c r="G200" s="3" t="s">
        <v>1201</v>
      </c>
      <c r="H200" s="4">
        <v>1</v>
      </c>
      <c r="M200" s="3" t="s">
        <v>3074</v>
      </c>
      <c r="N200" s="13">
        <v>440</v>
      </c>
      <c r="O200" s="13">
        <v>440</v>
      </c>
      <c r="W200" s="3" t="s">
        <v>3074</v>
      </c>
      <c r="X200" s="11">
        <v>3788400</v>
      </c>
    </row>
    <row r="201" spans="1:24">
      <c r="A201" s="3" t="s">
        <v>4037</v>
      </c>
      <c r="B201" s="1">
        <v>0</v>
      </c>
      <c r="D201" s="3" t="s">
        <v>4037</v>
      </c>
      <c r="E201" s="4">
        <v>1</v>
      </c>
      <c r="F201" s="4"/>
      <c r="G201" s="3" t="s">
        <v>4172</v>
      </c>
      <c r="H201" s="4">
        <v>1</v>
      </c>
      <c r="M201" s="3" t="s">
        <v>4037</v>
      </c>
      <c r="N201" s="13">
        <v>535</v>
      </c>
      <c r="O201" s="13">
        <v>535</v>
      </c>
      <c r="W201" s="3" t="s">
        <v>4037</v>
      </c>
      <c r="X201" s="11">
        <v>2367910</v>
      </c>
    </row>
    <row r="202" spans="1:24">
      <c r="A202" s="3" t="s">
        <v>2653</v>
      </c>
      <c r="B202" s="1">
        <v>2.5000000000000001E-2</v>
      </c>
      <c r="D202" s="3" t="s">
        <v>2653</v>
      </c>
      <c r="E202" s="4">
        <v>2</v>
      </c>
      <c r="F202" s="4"/>
      <c r="G202" s="3" t="s">
        <v>4015</v>
      </c>
      <c r="H202" s="4">
        <v>1</v>
      </c>
      <c r="M202" s="3" t="s">
        <v>2653</v>
      </c>
      <c r="N202" s="13">
        <v>922.5</v>
      </c>
      <c r="O202" s="13">
        <v>1817</v>
      </c>
      <c r="W202" s="3" t="s">
        <v>2653</v>
      </c>
      <c r="X202" s="11">
        <v>14157650</v>
      </c>
    </row>
    <row r="203" spans="1:24">
      <c r="A203" s="3" t="s">
        <v>3405</v>
      </c>
      <c r="B203" s="1">
        <v>0</v>
      </c>
      <c r="D203" s="3" t="s">
        <v>3405</v>
      </c>
      <c r="E203" s="4">
        <v>1</v>
      </c>
      <c r="F203" s="4"/>
      <c r="G203" s="3" t="s">
        <v>4254</v>
      </c>
      <c r="H203" s="4">
        <v>1</v>
      </c>
      <c r="M203" s="3" t="s">
        <v>3405</v>
      </c>
      <c r="N203" s="13">
        <v>99</v>
      </c>
      <c r="O203" s="13">
        <v>99</v>
      </c>
      <c r="W203" s="3" t="s">
        <v>3405</v>
      </c>
      <c r="X203" s="11">
        <v>38412</v>
      </c>
    </row>
    <row r="204" spans="1:24">
      <c r="A204" s="3" t="s">
        <v>4015</v>
      </c>
      <c r="B204" s="1">
        <v>0.53</v>
      </c>
      <c r="D204" s="3" t="s">
        <v>4015</v>
      </c>
      <c r="E204" s="4">
        <v>1</v>
      </c>
      <c r="F204" s="4"/>
      <c r="G204" s="3" t="s">
        <v>3892</v>
      </c>
      <c r="H204" s="4">
        <v>1</v>
      </c>
      <c r="M204" s="3" t="s">
        <v>4015</v>
      </c>
      <c r="N204" s="13">
        <v>2999</v>
      </c>
      <c r="O204" s="13">
        <v>1399</v>
      </c>
      <c r="W204" s="3" t="s">
        <v>4015</v>
      </c>
      <c r="X204" s="11">
        <v>10586470</v>
      </c>
    </row>
    <row r="205" spans="1:24">
      <c r="A205" s="3" t="s">
        <v>3184</v>
      </c>
      <c r="B205" s="1">
        <v>0.12</v>
      </c>
      <c r="D205" s="3" t="s">
        <v>3184</v>
      </c>
      <c r="E205" s="4">
        <v>7</v>
      </c>
      <c r="F205" s="4"/>
      <c r="G205" s="3" t="s">
        <v>3831</v>
      </c>
      <c r="H205" s="4">
        <v>1</v>
      </c>
      <c r="M205" s="3" t="s">
        <v>3184</v>
      </c>
      <c r="N205" s="13">
        <v>267.85714285714283</v>
      </c>
      <c r="O205" s="13">
        <v>1590</v>
      </c>
      <c r="W205" s="3" t="s">
        <v>3184</v>
      </c>
      <c r="X205" s="11">
        <v>6024060</v>
      </c>
    </row>
    <row r="206" spans="1:24">
      <c r="A206" s="3" t="s">
        <v>2923</v>
      </c>
      <c r="B206" s="1">
        <v>0.62</v>
      </c>
      <c r="D206" s="3" t="s">
        <v>2923</v>
      </c>
      <c r="E206" s="4">
        <v>2</v>
      </c>
      <c r="F206" s="4"/>
      <c r="G206" s="3" t="s">
        <v>3447</v>
      </c>
      <c r="H206" s="4">
        <v>1</v>
      </c>
      <c r="M206" s="3" t="s">
        <v>2923</v>
      </c>
      <c r="N206" s="13">
        <v>487.5</v>
      </c>
      <c r="O206" s="13">
        <v>288</v>
      </c>
      <c r="W206" s="3" t="s">
        <v>2923</v>
      </c>
      <c r="X206" s="11">
        <v>8775275</v>
      </c>
    </row>
    <row r="207" spans="1:24">
      <c r="A207" s="3" t="s">
        <v>2859</v>
      </c>
      <c r="B207" s="1">
        <v>5.7500000000000002E-2</v>
      </c>
      <c r="D207" s="3" t="s">
        <v>2859</v>
      </c>
      <c r="E207" s="4">
        <v>4</v>
      </c>
      <c r="F207" s="4"/>
      <c r="G207" s="3" t="s">
        <v>3645</v>
      </c>
      <c r="H207" s="4">
        <v>1</v>
      </c>
      <c r="M207" s="3" t="s">
        <v>2859</v>
      </c>
      <c r="N207" s="13">
        <v>150</v>
      </c>
      <c r="O207" s="13">
        <v>565</v>
      </c>
      <c r="W207" s="3" t="s">
        <v>2859</v>
      </c>
      <c r="X207" s="11">
        <v>4205840</v>
      </c>
    </row>
    <row r="208" spans="1:24">
      <c r="A208" s="3" t="s">
        <v>3163</v>
      </c>
      <c r="B208" s="1">
        <v>0.05</v>
      </c>
      <c r="D208" s="3" t="s">
        <v>3163</v>
      </c>
      <c r="E208" s="4">
        <v>2</v>
      </c>
      <c r="F208" s="4"/>
      <c r="G208" s="3" t="s">
        <v>2616</v>
      </c>
      <c r="H208" s="4">
        <v>1</v>
      </c>
      <c r="M208" s="3" t="s">
        <v>3163</v>
      </c>
      <c r="N208" s="13">
        <v>100</v>
      </c>
      <c r="O208" s="13">
        <v>190</v>
      </c>
      <c r="W208" s="3" t="s">
        <v>3163</v>
      </c>
      <c r="X208" s="11">
        <v>615600</v>
      </c>
    </row>
    <row r="209" spans="1:24">
      <c r="A209" s="3" t="s">
        <v>4248</v>
      </c>
      <c r="B209" s="1">
        <v>0</v>
      </c>
      <c r="D209" s="3" t="s">
        <v>4248</v>
      </c>
      <c r="E209" s="4">
        <v>1</v>
      </c>
      <c r="F209" s="4"/>
      <c r="G209" s="3" t="s">
        <v>998</v>
      </c>
      <c r="H209" s="4">
        <v>1</v>
      </c>
      <c r="M209" s="3" t="s">
        <v>4248</v>
      </c>
      <c r="N209" s="13">
        <v>225</v>
      </c>
      <c r="O209" s="13">
        <v>225</v>
      </c>
      <c r="W209" s="3" t="s">
        <v>4248</v>
      </c>
      <c r="X209" s="11">
        <v>1079550</v>
      </c>
    </row>
    <row r="210" spans="1:24">
      <c r="A210" s="3" t="s">
        <v>2580</v>
      </c>
      <c r="B210" s="1">
        <v>0</v>
      </c>
      <c r="D210" s="3" t="s">
        <v>2580</v>
      </c>
      <c r="E210" s="4">
        <v>2</v>
      </c>
      <c r="F210" s="4"/>
      <c r="G210" s="3" t="s">
        <v>3851</v>
      </c>
      <c r="H210" s="4">
        <v>1</v>
      </c>
      <c r="M210" s="3" t="s">
        <v>2580</v>
      </c>
      <c r="N210" s="13">
        <v>150</v>
      </c>
      <c r="O210" s="13">
        <v>300</v>
      </c>
      <c r="W210" s="3" t="s">
        <v>2580</v>
      </c>
      <c r="X210" s="11">
        <v>946600</v>
      </c>
    </row>
    <row r="211" spans="1:24">
      <c r="A211" s="3" t="s">
        <v>4193</v>
      </c>
      <c r="B211" s="1">
        <v>0.05</v>
      </c>
      <c r="D211" s="3" t="s">
        <v>4193</v>
      </c>
      <c r="E211" s="4">
        <v>2</v>
      </c>
      <c r="F211" s="4"/>
      <c r="G211" s="3" t="s">
        <v>4103</v>
      </c>
      <c r="H211" s="4">
        <v>1</v>
      </c>
      <c r="M211" s="3" t="s">
        <v>4193</v>
      </c>
      <c r="N211" s="13">
        <v>260</v>
      </c>
      <c r="O211" s="13">
        <v>510</v>
      </c>
      <c r="W211" s="3" t="s">
        <v>4193</v>
      </c>
      <c r="X211" s="11">
        <v>1428820</v>
      </c>
    </row>
    <row r="212" spans="1:24">
      <c r="A212" s="3" t="s">
        <v>3205</v>
      </c>
      <c r="B212" s="1">
        <v>0.17499999999999999</v>
      </c>
      <c r="D212" s="3" t="s">
        <v>3205</v>
      </c>
      <c r="E212" s="4">
        <v>2</v>
      </c>
      <c r="F212" s="4"/>
      <c r="G212" s="3" t="s">
        <v>3914</v>
      </c>
      <c r="H212" s="4">
        <v>1</v>
      </c>
      <c r="M212" s="3" t="s">
        <v>3205</v>
      </c>
      <c r="N212" s="13">
        <v>405</v>
      </c>
      <c r="O212" s="13">
        <v>658</v>
      </c>
      <c r="W212" s="3" t="s">
        <v>3205</v>
      </c>
      <c r="X212" s="11">
        <v>3945900</v>
      </c>
    </row>
    <row r="213" spans="1:24">
      <c r="A213" s="3" t="s">
        <v>3593</v>
      </c>
      <c r="B213" s="1">
        <v>0.13</v>
      </c>
      <c r="D213" s="3" t="s">
        <v>3593</v>
      </c>
      <c r="E213" s="4">
        <v>3</v>
      </c>
      <c r="F213" s="4"/>
      <c r="G213" s="3" t="s">
        <v>4129</v>
      </c>
      <c r="H213" s="4">
        <v>1</v>
      </c>
      <c r="M213" s="3" t="s">
        <v>3593</v>
      </c>
      <c r="N213" s="13">
        <v>296.66666666666669</v>
      </c>
      <c r="O213" s="13">
        <v>733</v>
      </c>
      <c r="W213" s="3" t="s">
        <v>3593</v>
      </c>
      <c r="X213" s="11">
        <v>2818330</v>
      </c>
    </row>
    <row r="214" spans="1:24">
      <c r="A214" s="3" t="s">
        <v>3914</v>
      </c>
      <c r="B214" s="1">
        <v>0</v>
      </c>
      <c r="D214" s="3" t="s">
        <v>3914</v>
      </c>
      <c r="E214" s="4">
        <v>1</v>
      </c>
      <c r="F214" s="4"/>
      <c r="G214" s="3" t="s">
        <v>6353</v>
      </c>
      <c r="H214" s="4">
        <v>1</v>
      </c>
      <c r="M214" s="3" t="s">
        <v>3914</v>
      </c>
      <c r="N214" s="13">
        <v>150</v>
      </c>
      <c r="O214" s="13">
        <v>150</v>
      </c>
      <c r="W214" s="3" t="s">
        <v>3914</v>
      </c>
      <c r="X214" s="11">
        <v>2380050</v>
      </c>
    </row>
    <row r="215" spans="1:24">
      <c r="A215" s="3" t="s">
        <v>6594</v>
      </c>
      <c r="B215" s="1">
        <v>0.47691467576791774</v>
      </c>
      <c r="D215" s="3" t="s">
        <v>6594</v>
      </c>
      <c r="E215" s="4">
        <v>1465</v>
      </c>
      <c r="F215" s="4"/>
      <c r="G215" s="3" t="s">
        <v>6594</v>
      </c>
      <c r="H215" s="4">
        <v>1463</v>
      </c>
      <c r="M215" s="3" t="s">
        <v>6594</v>
      </c>
      <c r="N215" s="13">
        <v>5353.1497814207651</v>
      </c>
      <c r="O215" s="13">
        <v>4578580.43</v>
      </c>
      <c r="W215" s="3" t="s">
        <v>6594</v>
      </c>
      <c r="X215" s="11">
        <v>120496910087.58</v>
      </c>
    </row>
    <row r="216" spans="1:24">
      <c r="E216" s="3"/>
      <c r="F216" s="4"/>
    </row>
  </sheetData>
  <pageMargins left="0.7" right="0.7" top="0.75" bottom="0.75" header="0.3" footer="0.3"/>
  <pageSetup paperSize="9"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Q16" sqref="Q16"/>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1466"/>
  <sheetViews>
    <sheetView topLeftCell="G1" workbookViewId="0">
      <selection activeCell="R2" sqref="R2"/>
    </sheetView>
  </sheetViews>
  <sheetFormatPr defaultColWidth="11.5546875" defaultRowHeight="15"/>
  <cols>
    <col min="1" max="1" width="11.109375" customWidth="1"/>
    <col min="2" max="3" width="12.77734375" customWidth="1"/>
    <col min="4" max="4" width="17.21875" style="6" customWidth="1"/>
    <col min="5" max="5" width="12.77734375" style="7" customWidth="1"/>
    <col min="6" max="6" width="20.44140625" customWidth="1"/>
    <col min="7" max="7" width="12.5546875" customWidth="1"/>
    <col min="8" max="8" width="16.6640625" style="10" customWidth="1"/>
    <col min="9" max="9" width="24.44140625" hidden="1" customWidth="1"/>
    <col min="10" max="10" width="26.5546875" hidden="1" customWidth="1"/>
    <col min="11" max="11" width="30.109375" hidden="1" customWidth="1"/>
    <col min="12" max="12" width="8.77734375" customWidth="1"/>
    <col min="13" max="13" width="16.88671875" customWidth="1"/>
    <col min="14" max="14" width="15.77734375" style="7" customWidth="1"/>
    <col min="15" max="15" width="11.5546875" style="9"/>
    <col min="18" max="18" width="11.5546875" style="14"/>
  </cols>
  <sheetData>
    <row r="1" spans="1:21">
      <c r="A1" t="s">
        <v>0</v>
      </c>
      <c r="B1" t="s">
        <v>1</v>
      </c>
      <c r="C1" t="s">
        <v>2</v>
      </c>
      <c r="D1" s="6" t="s">
        <v>3</v>
      </c>
      <c r="E1" s="7" t="s">
        <v>4</v>
      </c>
      <c r="F1" s="5" t="s">
        <v>5</v>
      </c>
      <c r="G1" s="4" t="s">
        <v>6</v>
      </c>
      <c r="H1" s="10" t="s">
        <v>7</v>
      </c>
      <c r="I1" t="s">
        <v>8</v>
      </c>
      <c r="J1" t="s">
        <v>9</v>
      </c>
      <c r="K1" t="s">
        <v>10</v>
      </c>
      <c r="L1" t="s">
        <v>6599</v>
      </c>
      <c r="M1" t="s">
        <v>6600</v>
      </c>
      <c r="N1" s="7" t="s">
        <v>6601</v>
      </c>
      <c r="O1" s="9" t="s">
        <v>6617</v>
      </c>
      <c r="P1" t="s">
        <v>6622</v>
      </c>
      <c r="Q1" t="s">
        <v>6625</v>
      </c>
      <c r="R1" s="14" t="s">
        <v>6633</v>
      </c>
    </row>
    <row r="2" spans="1:21">
      <c r="A2" t="s">
        <v>11</v>
      </c>
      <c r="B2" t="s">
        <v>12</v>
      </c>
      <c r="C2" t="s">
        <v>13</v>
      </c>
      <c r="D2" s="6">
        <v>399</v>
      </c>
      <c r="E2" s="7">
        <v>1099</v>
      </c>
      <c r="F2" s="1">
        <v>0.64</v>
      </c>
      <c r="G2">
        <v>4.2</v>
      </c>
      <c r="H2" s="10">
        <v>24269</v>
      </c>
      <c r="I2" t="s">
        <v>14</v>
      </c>
      <c r="J2" t="s">
        <v>15</v>
      </c>
      <c r="K2" t="s">
        <v>16</v>
      </c>
      <c r="L2" t="str">
        <f t="shared" ref="L2:L65" si="0">IF(F2:F1466 &gt;=50%,"Yes", "No")</f>
        <v>Yes</v>
      </c>
      <c r="M2" t="str">
        <f>IF(Table1[discounted_price]&lt;200, "&lt;£200",IF(Table1[discounted_price]&lt;=500, "£200-£500","&gt;£500"))</f>
        <v>£200-£500</v>
      </c>
      <c r="N2" s="10">
        <f t="shared" ref="N2:N65" si="1">PRODUCT(E2,H2)</f>
        <v>26671631</v>
      </c>
      <c r="O2" s="9" t="str">
        <f t="shared" ref="O2:O65" si="2">IF(G2&lt;=2,"1-2",IF(G2&lt;=3,"2.1-3",IF(G2&lt;=4,"3.1-4","4.1-5")))</f>
        <v>4.1-5</v>
      </c>
      <c r="P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 s="9" t="str">
        <f>IF(Table1[[#This Row],[rating_count]]&lt;1000,"1","0")</f>
        <v>0</v>
      </c>
      <c r="R2" s="15">
        <f>PRODUCT(Table1[[#This Row],[rating]],Table1[[#This Row],[rating_count]])</f>
        <v>101929.8</v>
      </c>
      <c r="U2">
        <f>COUNTIF(L2:L1466, "Yes")</f>
        <v>751</v>
      </c>
    </row>
    <row r="3" spans="1:21">
      <c r="A3" t="s">
        <v>17</v>
      </c>
      <c r="B3" t="s">
        <v>18</v>
      </c>
      <c r="C3" t="s">
        <v>13</v>
      </c>
      <c r="D3" s="6">
        <v>199</v>
      </c>
      <c r="E3" s="7">
        <v>349</v>
      </c>
      <c r="F3" s="1">
        <v>0.43</v>
      </c>
      <c r="G3">
        <v>4</v>
      </c>
      <c r="H3" s="10">
        <v>43994</v>
      </c>
      <c r="I3" t="s">
        <v>19</v>
      </c>
      <c r="J3" t="s">
        <v>20</v>
      </c>
      <c r="K3" t="s">
        <v>21</v>
      </c>
      <c r="L3" t="str">
        <f t="shared" si="0"/>
        <v>No</v>
      </c>
      <c r="M3" t="str">
        <f>IF(Table1[discounted_price]&lt;200, "&lt;£200",IF(Table1[discounted_price]&lt;=500, "£200-£500","&gt;£500"))</f>
        <v>&lt;£200</v>
      </c>
      <c r="N3" s="10">
        <f t="shared" si="1"/>
        <v>15353906</v>
      </c>
      <c r="O3" s="9" t="str">
        <f t="shared" si="2"/>
        <v>3.1-4</v>
      </c>
      <c r="P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 s="9" t="str">
        <f>IF(Table1[[#This Row],[rating_count]]&lt;1000,"1","0")</f>
        <v>0</v>
      </c>
      <c r="R3" s="14">
        <f>PRODUCT(Table1[[#This Row],[rating]],Table1[[#This Row],[rating_count]])</f>
        <v>175976</v>
      </c>
    </row>
    <row r="4" spans="1:21">
      <c r="A4" t="s">
        <v>22</v>
      </c>
      <c r="B4" t="s">
        <v>23</v>
      </c>
      <c r="C4" t="s">
        <v>13</v>
      </c>
      <c r="D4" s="6">
        <v>199</v>
      </c>
      <c r="E4" s="7">
        <v>1899</v>
      </c>
      <c r="F4" s="1">
        <v>0.9</v>
      </c>
      <c r="G4">
        <v>3.9</v>
      </c>
      <c r="H4" s="10">
        <v>7928</v>
      </c>
      <c r="I4" t="s">
        <v>24</v>
      </c>
      <c r="J4" t="s">
        <v>25</v>
      </c>
      <c r="K4" t="s">
        <v>26</v>
      </c>
      <c r="L4" t="str">
        <f t="shared" si="0"/>
        <v>Yes</v>
      </c>
      <c r="M4" t="str">
        <f>IF(Table1[discounted_price]&lt;200, "&lt;£200",IF(Table1[discounted_price]&lt;=500, "£200-£500","&gt;£500"))</f>
        <v>&lt;£200</v>
      </c>
      <c r="N4" s="10">
        <f t="shared" si="1"/>
        <v>15055272</v>
      </c>
      <c r="O4" s="9" t="str">
        <f t="shared" si="2"/>
        <v>3.1-4</v>
      </c>
      <c r="P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 s="9" t="str">
        <f>IF(Table1[[#This Row],[rating_count]]&lt;1000,"1","0")</f>
        <v>0</v>
      </c>
      <c r="R4" s="14">
        <f>PRODUCT(Table1[[#This Row],[rating]],Table1[[#This Row],[rating_count]])</f>
        <v>30919.200000000001</v>
      </c>
    </row>
    <row r="5" spans="1:21">
      <c r="A5" t="s">
        <v>27</v>
      </c>
      <c r="B5" t="s">
        <v>28</v>
      </c>
      <c r="C5" t="s">
        <v>13</v>
      </c>
      <c r="D5" s="6">
        <v>329</v>
      </c>
      <c r="E5" s="7">
        <v>699</v>
      </c>
      <c r="F5" s="1">
        <v>0.53</v>
      </c>
      <c r="G5">
        <v>4.2</v>
      </c>
      <c r="H5" s="10">
        <v>94363</v>
      </c>
      <c r="I5" t="s">
        <v>29</v>
      </c>
      <c r="J5" t="s">
        <v>30</v>
      </c>
      <c r="K5" t="s">
        <v>31</v>
      </c>
      <c r="L5" t="str">
        <f t="shared" si="0"/>
        <v>Yes</v>
      </c>
      <c r="M5" t="str">
        <f>IF(Table1[discounted_price]&lt;200, "&lt;£200",IF(Table1[discounted_price]&lt;=500, "£200-£500","&gt;£500"))</f>
        <v>£200-£500</v>
      </c>
      <c r="N5" s="10">
        <f t="shared" si="1"/>
        <v>65959737</v>
      </c>
      <c r="O5" s="9" t="str">
        <f t="shared" si="2"/>
        <v>4.1-5</v>
      </c>
      <c r="P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 s="9" t="str">
        <f>IF(Table1[[#This Row],[rating_count]]&lt;1000,"1","0")</f>
        <v>0</v>
      </c>
      <c r="R5" s="14">
        <f>PRODUCT(Table1[[#This Row],[rating]],Table1[[#This Row],[rating_count]])</f>
        <v>396324.60000000003</v>
      </c>
    </row>
    <row r="6" spans="1:21">
      <c r="A6" t="s">
        <v>32</v>
      </c>
      <c r="B6" t="s">
        <v>33</v>
      </c>
      <c r="C6" t="s">
        <v>13</v>
      </c>
      <c r="D6" s="6">
        <v>154</v>
      </c>
      <c r="E6" s="7">
        <v>399</v>
      </c>
      <c r="F6" s="1">
        <v>0.61</v>
      </c>
      <c r="G6">
        <v>4.2</v>
      </c>
      <c r="H6" s="10">
        <v>16905</v>
      </c>
      <c r="I6" t="s">
        <v>34</v>
      </c>
      <c r="J6" t="s">
        <v>35</v>
      </c>
      <c r="K6" t="s">
        <v>36</v>
      </c>
      <c r="L6" t="str">
        <f t="shared" si="0"/>
        <v>Yes</v>
      </c>
      <c r="M6" t="str">
        <f>IF(Table1[discounted_price]&lt;200, "&lt;£200",IF(Table1[discounted_price]&lt;=500, "£200-£500","&gt;£500"))</f>
        <v>&lt;£200</v>
      </c>
      <c r="N6" s="10">
        <f t="shared" si="1"/>
        <v>6745095</v>
      </c>
      <c r="O6" s="9" t="str">
        <f t="shared" si="2"/>
        <v>4.1-5</v>
      </c>
      <c r="P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 s="9" t="str">
        <f>IF(Table1[[#This Row],[rating_count]]&lt;1000,"1","0")</f>
        <v>0</v>
      </c>
      <c r="R6" s="14">
        <f>PRODUCT(Table1[[#This Row],[rating]],Table1[[#This Row],[rating_count]])</f>
        <v>71001</v>
      </c>
    </row>
    <row r="7" spans="1:21">
      <c r="A7" t="s">
        <v>37</v>
      </c>
      <c r="B7" t="s">
        <v>38</v>
      </c>
      <c r="C7" t="s">
        <v>13</v>
      </c>
      <c r="D7" s="6">
        <v>149</v>
      </c>
      <c r="E7" s="7">
        <v>1000</v>
      </c>
      <c r="F7" s="1">
        <v>0.85</v>
      </c>
      <c r="G7">
        <v>3.9</v>
      </c>
      <c r="H7" s="10">
        <v>24871</v>
      </c>
      <c r="I7" t="s">
        <v>39</v>
      </c>
      <c r="J7" t="s">
        <v>40</v>
      </c>
      <c r="K7" t="s">
        <v>41</v>
      </c>
      <c r="L7" t="str">
        <f t="shared" si="0"/>
        <v>Yes</v>
      </c>
      <c r="M7" t="str">
        <f>IF(Table1[discounted_price]&lt;200, "&lt;£200",IF(Table1[discounted_price]&lt;=500, "£200-£500","&gt;£500"))</f>
        <v>&lt;£200</v>
      </c>
      <c r="N7" s="10">
        <f t="shared" si="1"/>
        <v>24871000</v>
      </c>
      <c r="O7" s="9" t="str">
        <f t="shared" si="2"/>
        <v>3.1-4</v>
      </c>
      <c r="P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 s="9" t="str">
        <f>IF(Table1[[#This Row],[rating_count]]&lt;1000,"1","0")</f>
        <v>0</v>
      </c>
      <c r="R7" s="14">
        <f>PRODUCT(Table1[[#This Row],[rating]],Table1[[#This Row],[rating_count]])</f>
        <v>96996.9</v>
      </c>
    </row>
    <row r="8" spans="1:21">
      <c r="A8" t="s">
        <v>42</v>
      </c>
      <c r="B8" t="s">
        <v>43</v>
      </c>
      <c r="C8" t="s">
        <v>13</v>
      </c>
      <c r="D8" s="6">
        <v>176.63</v>
      </c>
      <c r="E8" s="7">
        <v>499</v>
      </c>
      <c r="F8" s="1">
        <v>0.65</v>
      </c>
      <c r="G8">
        <v>4.0999999999999996</v>
      </c>
      <c r="H8" s="10">
        <v>15188</v>
      </c>
      <c r="I8" t="s">
        <v>44</v>
      </c>
      <c r="J8" t="s">
        <v>45</v>
      </c>
      <c r="K8" t="s">
        <v>46</v>
      </c>
      <c r="L8" t="str">
        <f t="shared" si="0"/>
        <v>Yes</v>
      </c>
      <c r="M8" t="str">
        <f>IF(Table1[discounted_price]&lt;200, "&lt;£200",IF(Table1[discounted_price]&lt;=500, "£200-£500","&gt;£500"))</f>
        <v>&lt;£200</v>
      </c>
      <c r="N8" s="10">
        <f t="shared" si="1"/>
        <v>7578812</v>
      </c>
      <c r="O8" s="9" t="str">
        <f t="shared" si="2"/>
        <v>4.1-5</v>
      </c>
      <c r="P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 s="9" t="str">
        <f>IF(Table1[[#This Row],[rating_count]]&lt;1000,"1","0")</f>
        <v>0</v>
      </c>
      <c r="R8" s="14">
        <f>PRODUCT(Table1[[#This Row],[rating]],Table1[[#This Row],[rating_count]])</f>
        <v>62270.799999999996</v>
      </c>
    </row>
    <row r="9" spans="1:21">
      <c r="A9" t="s">
        <v>47</v>
      </c>
      <c r="B9" t="s">
        <v>48</v>
      </c>
      <c r="C9" t="s">
        <v>13</v>
      </c>
      <c r="D9" s="6">
        <v>229</v>
      </c>
      <c r="E9" s="7">
        <v>299</v>
      </c>
      <c r="F9" s="1">
        <v>0.23</v>
      </c>
      <c r="G9">
        <v>4.3</v>
      </c>
      <c r="H9" s="10">
        <v>30411</v>
      </c>
      <c r="I9" t="s">
        <v>49</v>
      </c>
      <c r="J9" t="s">
        <v>50</v>
      </c>
      <c r="K9" t="s">
        <v>51</v>
      </c>
      <c r="L9" t="str">
        <f t="shared" si="0"/>
        <v>No</v>
      </c>
      <c r="M9" t="str">
        <f>IF(Table1[discounted_price]&lt;200, "&lt;£200",IF(Table1[discounted_price]&lt;=500, "£200-£500","&gt;£500"))</f>
        <v>£200-£500</v>
      </c>
      <c r="N9" s="10">
        <f t="shared" si="1"/>
        <v>9092889</v>
      </c>
      <c r="O9" s="9" t="str">
        <f t="shared" si="2"/>
        <v>4.1-5</v>
      </c>
      <c r="P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 s="9" t="str">
        <f>IF(Table1[[#This Row],[rating_count]]&lt;1000,"1","0")</f>
        <v>0</v>
      </c>
      <c r="R9" s="14">
        <f>PRODUCT(Table1[[#This Row],[rating]],Table1[[#This Row],[rating_count]])</f>
        <v>130767.29999999999</v>
      </c>
    </row>
    <row r="10" spans="1:21">
      <c r="A10" t="s">
        <v>52</v>
      </c>
      <c r="B10" t="s">
        <v>53</v>
      </c>
      <c r="C10" t="s">
        <v>54</v>
      </c>
      <c r="D10" s="6">
        <v>499</v>
      </c>
      <c r="E10" s="7">
        <v>999</v>
      </c>
      <c r="F10" s="1">
        <v>0.5</v>
      </c>
      <c r="G10">
        <v>4.2</v>
      </c>
      <c r="H10" s="10">
        <v>179691</v>
      </c>
      <c r="I10" t="s">
        <v>55</v>
      </c>
      <c r="J10" t="s">
        <v>56</v>
      </c>
      <c r="K10" t="s">
        <v>57</v>
      </c>
      <c r="L10" t="str">
        <f t="shared" si="0"/>
        <v>Yes</v>
      </c>
      <c r="M10" t="str">
        <f>IF(Table1[discounted_price]&lt;200, "&lt;£200",IF(Table1[discounted_price]&lt;=500, "£200-£500","&gt;£500"))</f>
        <v>£200-£500</v>
      </c>
      <c r="N10" s="10">
        <f t="shared" si="1"/>
        <v>179511309</v>
      </c>
      <c r="O10" s="9" t="str">
        <f t="shared" si="2"/>
        <v>4.1-5</v>
      </c>
      <c r="P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 s="9" t="str">
        <f>IF(Table1[[#This Row],[rating_count]]&lt;1000,"1","0")</f>
        <v>0</v>
      </c>
      <c r="R10" s="14">
        <f>PRODUCT(Table1[[#This Row],[rating]],Table1[[#This Row],[rating_count]])</f>
        <v>754702.20000000007</v>
      </c>
    </row>
    <row r="11" spans="1:21">
      <c r="A11" t="s">
        <v>58</v>
      </c>
      <c r="B11" t="s">
        <v>59</v>
      </c>
      <c r="C11" t="s">
        <v>13</v>
      </c>
      <c r="D11" s="6">
        <v>199</v>
      </c>
      <c r="E11" s="7">
        <v>299</v>
      </c>
      <c r="F11" s="1">
        <v>0.33</v>
      </c>
      <c r="G11">
        <v>4</v>
      </c>
      <c r="H11" s="10">
        <v>43994</v>
      </c>
      <c r="I11" t="s">
        <v>60</v>
      </c>
      <c r="J11" t="s">
        <v>20</v>
      </c>
      <c r="K11" t="s">
        <v>21</v>
      </c>
      <c r="L11" t="str">
        <f t="shared" si="0"/>
        <v>No</v>
      </c>
      <c r="M11" t="str">
        <f>IF(Table1[discounted_price]&lt;200, "&lt;£200",IF(Table1[discounted_price]&lt;=500, "£200-£500","&gt;£500"))</f>
        <v>&lt;£200</v>
      </c>
      <c r="N11" s="10">
        <f t="shared" si="1"/>
        <v>13154206</v>
      </c>
      <c r="O11" s="9" t="str">
        <f t="shared" si="2"/>
        <v>3.1-4</v>
      </c>
      <c r="P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 s="9" t="str">
        <f>IF(Table1[[#This Row],[rating_count]]&lt;1000,"1","0")</f>
        <v>0</v>
      </c>
      <c r="R11" s="14">
        <f>PRODUCT(Table1[[#This Row],[rating]],Table1[[#This Row],[rating_count]])</f>
        <v>175976</v>
      </c>
    </row>
    <row r="12" spans="1:21">
      <c r="A12" t="s">
        <v>61</v>
      </c>
      <c r="B12" t="s">
        <v>62</v>
      </c>
      <c r="C12" t="s">
        <v>13</v>
      </c>
      <c r="D12" s="6">
        <v>154</v>
      </c>
      <c r="E12" s="7">
        <v>339</v>
      </c>
      <c r="F12" s="1">
        <v>0.55000000000000004</v>
      </c>
      <c r="G12">
        <v>4.3</v>
      </c>
      <c r="H12" s="10">
        <v>13391</v>
      </c>
      <c r="I12" t="s">
        <v>63</v>
      </c>
      <c r="J12" t="s">
        <v>64</v>
      </c>
      <c r="K12" t="s">
        <v>65</v>
      </c>
      <c r="L12" t="str">
        <f t="shared" si="0"/>
        <v>Yes</v>
      </c>
      <c r="M12" t="str">
        <f>IF(Table1[discounted_price]&lt;200, "&lt;£200",IF(Table1[discounted_price]&lt;=500, "£200-£500","&gt;£500"))</f>
        <v>&lt;£200</v>
      </c>
      <c r="N12" s="10">
        <f t="shared" si="1"/>
        <v>4539549</v>
      </c>
      <c r="O12" s="9" t="str">
        <f t="shared" si="2"/>
        <v>4.1-5</v>
      </c>
      <c r="P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 s="9" t="str">
        <f>IF(Table1[[#This Row],[rating_count]]&lt;1000,"1","0")</f>
        <v>0</v>
      </c>
      <c r="R12" s="14">
        <f>PRODUCT(Table1[[#This Row],[rating]],Table1[[#This Row],[rating_count]])</f>
        <v>57581.299999999996</v>
      </c>
    </row>
    <row r="13" spans="1:21">
      <c r="A13" t="s">
        <v>66</v>
      </c>
      <c r="B13" t="s">
        <v>67</v>
      </c>
      <c r="C13" t="s">
        <v>13</v>
      </c>
      <c r="D13" s="6">
        <v>299</v>
      </c>
      <c r="E13" s="7">
        <v>799</v>
      </c>
      <c r="F13" s="1">
        <v>0.63</v>
      </c>
      <c r="G13">
        <v>4.2</v>
      </c>
      <c r="H13" s="10">
        <v>94363</v>
      </c>
      <c r="I13" t="s">
        <v>68</v>
      </c>
      <c r="J13" t="s">
        <v>30</v>
      </c>
      <c r="K13" t="s">
        <v>31</v>
      </c>
      <c r="L13" t="str">
        <f t="shared" si="0"/>
        <v>Yes</v>
      </c>
      <c r="M13" t="str">
        <f>IF(Table1[discounted_price]&lt;200, "&lt;£200",IF(Table1[discounted_price]&lt;=500, "£200-£500","&gt;£500"))</f>
        <v>£200-£500</v>
      </c>
      <c r="N13" s="10">
        <f t="shared" si="1"/>
        <v>75396037</v>
      </c>
      <c r="O13" s="9" t="str">
        <f t="shared" si="2"/>
        <v>4.1-5</v>
      </c>
      <c r="P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 s="9" t="str">
        <f>IF(Table1[[#This Row],[rating_count]]&lt;1000,"1","0")</f>
        <v>0</v>
      </c>
      <c r="R13" s="14">
        <f>PRODUCT(Table1[[#This Row],[rating]],Table1[[#This Row],[rating_count]])</f>
        <v>396324.60000000003</v>
      </c>
    </row>
    <row r="14" spans="1:21">
      <c r="A14" t="s">
        <v>69</v>
      </c>
      <c r="B14" t="s">
        <v>70</v>
      </c>
      <c r="C14" t="s">
        <v>71</v>
      </c>
      <c r="D14" s="6">
        <v>219</v>
      </c>
      <c r="E14" s="7">
        <v>700</v>
      </c>
      <c r="F14" s="1">
        <v>0.69</v>
      </c>
      <c r="G14">
        <v>4.4000000000000004</v>
      </c>
      <c r="H14" s="10">
        <v>426973</v>
      </c>
      <c r="I14" t="s">
        <v>72</v>
      </c>
      <c r="J14" t="s">
        <v>73</v>
      </c>
      <c r="K14" t="s">
        <v>74</v>
      </c>
      <c r="L14" t="str">
        <f t="shared" si="0"/>
        <v>Yes</v>
      </c>
      <c r="M14" t="str">
        <f>IF(Table1[discounted_price]&lt;200, "&lt;£200",IF(Table1[discounted_price]&lt;=500, "£200-£500","&gt;£500"))</f>
        <v>£200-£500</v>
      </c>
      <c r="N14" s="10">
        <f t="shared" si="1"/>
        <v>298881100</v>
      </c>
      <c r="O14" s="9" t="str">
        <f t="shared" si="2"/>
        <v>4.1-5</v>
      </c>
      <c r="P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4" s="9" t="str">
        <f>IF(Table1[[#This Row],[rating_count]]&lt;1000,"1","0")</f>
        <v>0</v>
      </c>
      <c r="R14" s="14">
        <f>PRODUCT(Table1[[#This Row],[rating]],Table1[[#This Row],[rating_count]])</f>
        <v>1878681.2000000002</v>
      </c>
    </row>
    <row r="15" spans="1:21">
      <c r="A15" t="s">
        <v>75</v>
      </c>
      <c r="B15" t="s">
        <v>76</v>
      </c>
      <c r="C15" t="s">
        <v>13</v>
      </c>
      <c r="D15" s="6">
        <v>350</v>
      </c>
      <c r="E15" s="7">
        <v>899</v>
      </c>
      <c r="F15" s="1">
        <v>0.61</v>
      </c>
      <c r="G15">
        <v>4.2</v>
      </c>
      <c r="H15" s="10">
        <v>2262</v>
      </c>
      <c r="I15" t="s">
        <v>77</v>
      </c>
      <c r="J15" t="s">
        <v>78</v>
      </c>
      <c r="K15" t="s">
        <v>79</v>
      </c>
      <c r="L15" t="str">
        <f t="shared" si="0"/>
        <v>Yes</v>
      </c>
      <c r="M15" t="str">
        <f>IF(Table1[discounted_price]&lt;200, "&lt;£200",IF(Table1[discounted_price]&lt;=500, "£200-£500","&gt;£500"))</f>
        <v>£200-£500</v>
      </c>
      <c r="N15" s="10">
        <f t="shared" si="1"/>
        <v>2033538</v>
      </c>
      <c r="O15" s="9" t="str">
        <f t="shared" si="2"/>
        <v>4.1-5</v>
      </c>
      <c r="P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5" s="9" t="str">
        <f>IF(Table1[[#This Row],[rating_count]]&lt;1000,"1","0")</f>
        <v>0</v>
      </c>
      <c r="R15" s="14">
        <f>PRODUCT(Table1[[#This Row],[rating]],Table1[[#This Row],[rating_count]])</f>
        <v>9500.4</v>
      </c>
    </row>
    <row r="16" spans="1:21">
      <c r="A16" t="s">
        <v>80</v>
      </c>
      <c r="B16" t="s">
        <v>81</v>
      </c>
      <c r="C16" t="s">
        <v>13</v>
      </c>
      <c r="D16" s="6">
        <v>159</v>
      </c>
      <c r="E16" s="7">
        <v>399</v>
      </c>
      <c r="F16" s="1">
        <v>0.6</v>
      </c>
      <c r="G16">
        <v>4.0999999999999996</v>
      </c>
      <c r="H16" s="10">
        <v>4768</v>
      </c>
      <c r="I16" t="s">
        <v>34</v>
      </c>
      <c r="J16" t="s">
        <v>82</v>
      </c>
      <c r="K16" t="s">
        <v>83</v>
      </c>
      <c r="L16" t="str">
        <f t="shared" si="0"/>
        <v>Yes</v>
      </c>
      <c r="M16" t="str">
        <f>IF(Table1[discounted_price]&lt;200, "&lt;£200",IF(Table1[discounted_price]&lt;=500, "£200-£500","&gt;£500"))</f>
        <v>&lt;£200</v>
      </c>
      <c r="N16" s="10">
        <f t="shared" si="1"/>
        <v>1902432</v>
      </c>
      <c r="O16" s="9" t="str">
        <f t="shared" si="2"/>
        <v>4.1-5</v>
      </c>
      <c r="P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6" s="9" t="str">
        <f>IF(Table1[[#This Row],[rating_count]]&lt;1000,"1","0")</f>
        <v>0</v>
      </c>
      <c r="R16" s="14">
        <f>PRODUCT(Table1[[#This Row],[rating]],Table1[[#This Row],[rating_count]])</f>
        <v>19548.8</v>
      </c>
    </row>
    <row r="17" spans="1:18">
      <c r="A17" t="s">
        <v>84</v>
      </c>
      <c r="B17" t="s">
        <v>85</v>
      </c>
      <c r="C17" t="s">
        <v>13</v>
      </c>
      <c r="D17" s="6">
        <v>349</v>
      </c>
      <c r="E17" s="7">
        <v>399</v>
      </c>
      <c r="F17" s="1">
        <v>0.13</v>
      </c>
      <c r="G17">
        <v>4.4000000000000004</v>
      </c>
      <c r="H17" s="10">
        <v>18757</v>
      </c>
      <c r="I17" t="s">
        <v>86</v>
      </c>
      <c r="J17" t="s">
        <v>87</v>
      </c>
      <c r="K17" t="s">
        <v>88</v>
      </c>
      <c r="L17" t="str">
        <f t="shared" si="0"/>
        <v>No</v>
      </c>
      <c r="M17" t="str">
        <f>IF(Table1[discounted_price]&lt;200, "&lt;£200",IF(Table1[discounted_price]&lt;=500, "£200-£500","&gt;£500"))</f>
        <v>£200-£500</v>
      </c>
      <c r="N17" s="10">
        <f t="shared" si="1"/>
        <v>7484043</v>
      </c>
      <c r="O17" s="9" t="str">
        <f t="shared" si="2"/>
        <v>4.1-5</v>
      </c>
      <c r="P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7" s="9" t="str">
        <f>IF(Table1[[#This Row],[rating_count]]&lt;1000,"1","0")</f>
        <v>0</v>
      </c>
      <c r="R17" s="14">
        <f>PRODUCT(Table1[[#This Row],[rating]],Table1[[#This Row],[rating_count]])</f>
        <v>82530.8</v>
      </c>
    </row>
    <row r="18" spans="1:18">
      <c r="A18" t="s">
        <v>89</v>
      </c>
      <c r="B18" t="s">
        <v>90</v>
      </c>
      <c r="C18" t="s">
        <v>91</v>
      </c>
      <c r="D18" s="6">
        <v>13999</v>
      </c>
      <c r="E18" s="7">
        <v>24999</v>
      </c>
      <c r="F18" s="1">
        <v>0.44</v>
      </c>
      <c r="G18">
        <v>4.2</v>
      </c>
      <c r="H18" s="10">
        <v>32840</v>
      </c>
      <c r="I18" t="s">
        <v>92</v>
      </c>
      <c r="J18" t="s">
        <v>93</v>
      </c>
      <c r="K18" t="s">
        <v>94</v>
      </c>
      <c r="L18" t="str">
        <f t="shared" si="0"/>
        <v>No</v>
      </c>
      <c r="M18" t="str">
        <f>IF(Table1[discounted_price]&lt;200, "&lt;£200",IF(Table1[discounted_price]&lt;=500, "£200-£500","&gt;£500"))</f>
        <v>&gt;£500</v>
      </c>
      <c r="N18" s="10">
        <f t="shared" si="1"/>
        <v>820967160</v>
      </c>
      <c r="O18" s="9" t="str">
        <f t="shared" si="2"/>
        <v>4.1-5</v>
      </c>
      <c r="P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8" s="9" t="str">
        <f>IF(Table1[[#This Row],[rating_count]]&lt;1000,"1","0")</f>
        <v>0</v>
      </c>
      <c r="R18" s="14">
        <f>PRODUCT(Table1[[#This Row],[rating]],Table1[[#This Row],[rating_count]])</f>
        <v>137928</v>
      </c>
    </row>
    <row r="19" spans="1:18">
      <c r="A19" t="s">
        <v>95</v>
      </c>
      <c r="B19" t="s">
        <v>96</v>
      </c>
      <c r="C19" t="s">
        <v>13</v>
      </c>
      <c r="D19" s="6">
        <v>249</v>
      </c>
      <c r="E19" s="7">
        <v>399</v>
      </c>
      <c r="F19" s="1">
        <v>0.38</v>
      </c>
      <c r="G19">
        <v>4</v>
      </c>
      <c r="H19" s="10">
        <v>43994</v>
      </c>
      <c r="I19" t="s">
        <v>97</v>
      </c>
      <c r="J19" t="s">
        <v>20</v>
      </c>
      <c r="K19" t="s">
        <v>21</v>
      </c>
      <c r="L19" t="str">
        <f t="shared" si="0"/>
        <v>No</v>
      </c>
      <c r="M19" t="str">
        <f>IF(Table1[discounted_price]&lt;200, "&lt;£200",IF(Table1[discounted_price]&lt;=500, "£200-£500","&gt;£500"))</f>
        <v>£200-£500</v>
      </c>
      <c r="N19" s="10">
        <f t="shared" si="1"/>
        <v>17553606</v>
      </c>
      <c r="O19" s="9" t="str">
        <f t="shared" si="2"/>
        <v>3.1-4</v>
      </c>
      <c r="P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9" s="9" t="str">
        <f>IF(Table1[[#This Row],[rating_count]]&lt;1000,"1","0")</f>
        <v>0</v>
      </c>
      <c r="R19" s="14">
        <f>PRODUCT(Table1[[#This Row],[rating]],Table1[[#This Row],[rating_count]])</f>
        <v>175976</v>
      </c>
    </row>
    <row r="20" spans="1:18">
      <c r="A20" t="s">
        <v>98</v>
      </c>
      <c r="B20" t="s">
        <v>99</v>
      </c>
      <c r="C20" t="s">
        <v>13</v>
      </c>
      <c r="D20" s="6">
        <v>199</v>
      </c>
      <c r="E20" s="7">
        <v>499</v>
      </c>
      <c r="F20" s="1">
        <v>0.6</v>
      </c>
      <c r="G20">
        <v>4.0999999999999996</v>
      </c>
      <c r="H20" s="10">
        <v>13045</v>
      </c>
      <c r="I20" t="s">
        <v>100</v>
      </c>
      <c r="J20" t="s">
        <v>101</v>
      </c>
      <c r="K20" t="s">
        <v>102</v>
      </c>
      <c r="L20" t="str">
        <f t="shared" si="0"/>
        <v>Yes</v>
      </c>
      <c r="M20" t="str">
        <f>IF(Table1[discounted_price]&lt;200, "&lt;£200",IF(Table1[discounted_price]&lt;=500, "£200-£500","&gt;£500"))</f>
        <v>&lt;£200</v>
      </c>
      <c r="N20" s="10">
        <f t="shared" si="1"/>
        <v>6509455</v>
      </c>
      <c r="O20" s="9" t="str">
        <f t="shared" si="2"/>
        <v>4.1-5</v>
      </c>
      <c r="P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0" s="9" t="str">
        <f>IF(Table1[[#This Row],[rating_count]]&lt;1000,"1","0")</f>
        <v>0</v>
      </c>
      <c r="R20" s="14">
        <f>PRODUCT(Table1[[#This Row],[rating]],Table1[[#This Row],[rating_count]])</f>
        <v>53484.499999999993</v>
      </c>
    </row>
    <row r="21" spans="1:18">
      <c r="A21" t="s">
        <v>103</v>
      </c>
      <c r="B21" t="s">
        <v>104</v>
      </c>
      <c r="C21" t="s">
        <v>91</v>
      </c>
      <c r="D21" s="6">
        <v>13490</v>
      </c>
      <c r="E21" s="7">
        <v>21990</v>
      </c>
      <c r="F21" s="1">
        <v>0.39</v>
      </c>
      <c r="G21">
        <v>4.3</v>
      </c>
      <c r="H21" s="10">
        <v>11976</v>
      </c>
      <c r="I21" t="s">
        <v>105</v>
      </c>
      <c r="J21" t="s">
        <v>106</v>
      </c>
      <c r="K21" t="s">
        <v>107</v>
      </c>
      <c r="L21" t="str">
        <f t="shared" si="0"/>
        <v>No</v>
      </c>
      <c r="M21" t="str">
        <f>IF(Table1[discounted_price]&lt;200, "&lt;£200",IF(Table1[discounted_price]&lt;=500, "£200-£500","&gt;£500"))</f>
        <v>&gt;£500</v>
      </c>
      <c r="N21" s="10">
        <f t="shared" si="1"/>
        <v>263352240</v>
      </c>
      <c r="O21" s="9" t="str">
        <f t="shared" si="2"/>
        <v>4.1-5</v>
      </c>
      <c r="P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1" s="9" t="str">
        <f>IF(Table1[[#This Row],[rating_count]]&lt;1000,"1","0")</f>
        <v>0</v>
      </c>
      <c r="R21" s="14">
        <f>PRODUCT(Table1[[#This Row],[rating]],Table1[[#This Row],[rating_count]])</f>
        <v>51496.799999999996</v>
      </c>
    </row>
    <row r="22" spans="1:18">
      <c r="A22" t="s">
        <v>108</v>
      </c>
      <c r="B22" t="s">
        <v>109</v>
      </c>
      <c r="C22" t="s">
        <v>13</v>
      </c>
      <c r="D22" s="6">
        <v>970</v>
      </c>
      <c r="E22" s="7">
        <v>1799</v>
      </c>
      <c r="F22" s="1">
        <v>0.46</v>
      </c>
      <c r="G22">
        <v>4.5</v>
      </c>
      <c r="H22" s="10">
        <v>815</v>
      </c>
      <c r="I22" t="s">
        <v>110</v>
      </c>
      <c r="J22" t="s">
        <v>111</v>
      </c>
      <c r="K22" t="s">
        <v>112</v>
      </c>
      <c r="L22" t="str">
        <f t="shared" si="0"/>
        <v>No</v>
      </c>
      <c r="M22" t="str">
        <f>IF(Table1[discounted_price]&lt;200, "&lt;£200",IF(Table1[discounted_price]&lt;=500, "£200-£500","&gt;£500"))</f>
        <v>&gt;£500</v>
      </c>
      <c r="N22" s="10">
        <f t="shared" si="1"/>
        <v>1466185</v>
      </c>
      <c r="O22" s="9" t="str">
        <f t="shared" si="2"/>
        <v>4.1-5</v>
      </c>
      <c r="P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2" s="9" t="str">
        <f>IF(Table1[[#This Row],[rating_count]]&lt;1000,"1","0")</f>
        <v>1</v>
      </c>
      <c r="R22" s="14">
        <f>PRODUCT(Table1[[#This Row],[rating]],Table1[[#This Row],[rating_count]])</f>
        <v>3667.5</v>
      </c>
    </row>
    <row r="23" spans="1:18">
      <c r="A23" t="s">
        <v>113</v>
      </c>
      <c r="B23" t="s">
        <v>114</v>
      </c>
      <c r="C23" t="s">
        <v>71</v>
      </c>
      <c r="D23" s="6">
        <v>279</v>
      </c>
      <c r="E23" s="7">
        <v>499</v>
      </c>
      <c r="F23" s="1">
        <v>0.44</v>
      </c>
      <c r="G23">
        <v>3.7</v>
      </c>
      <c r="H23" s="10">
        <v>10962</v>
      </c>
      <c r="I23" t="s">
        <v>115</v>
      </c>
      <c r="J23" t="s">
        <v>116</v>
      </c>
      <c r="K23" t="s">
        <v>117</v>
      </c>
      <c r="L23" t="str">
        <f t="shared" si="0"/>
        <v>No</v>
      </c>
      <c r="M23" t="str">
        <f>IF(Table1[discounted_price]&lt;200, "&lt;£200",IF(Table1[discounted_price]&lt;=500, "£200-£500","&gt;£500"))</f>
        <v>£200-£500</v>
      </c>
      <c r="N23" s="10">
        <f t="shared" si="1"/>
        <v>5470038</v>
      </c>
      <c r="O23" s="9" t="str">
        <f t="shared" si="2"/>
        <v>3.1-4</v>
      </c>
      <c r="P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3" s="9" t="str">
        <f>IF(Table1[[#This Row],[rating_count]]&lt;1000,"1","0")</f>
        <v>0</v>
      </c>
      <c r="R23" s="14">
        <f>PRODUCT(Table1[[#This Row],[rating]],Table1[[#This Row],[rating_count]])</f>
        <v>40559.4</v>
      </c>
    </row>
    <row r="24" spans="1:18">
      <c r="A24" t="s">
        <v>118</v>
      </c>
      <c r="B24" t="s">
        <v>119</v>
      </c>
      <c r="C24" t="s">
        <v>91</v>
      </c>
      <c r="D24" s="6">
        <v>13490</v>
      </c>
      <c r="E24" s="7">
        <v>22900</v>
      </c>
      <c r="F24" s="1">
        <v>0.41</v>
      </c>
      <c r="G24">
        <v>4.3</v>
      </c>
      <c r="H24" s="10">
        <v>16299</v>
      </c>
      <c r="I24" t="s">
        <v>120</v>
      </c>
      <c r="J24" t="s">
        <v>121</v>
      </c>
      <c r="K24" t="s">
        <v>122</v>
      </c>
      <c r="L24" t="str">
        <f t="shared" si="0"/>
        <v>No</v>
      </c>
      <c r="M24" t="str">
        <f>IF(Table1[discounted_price]&lt;200, "&lt;£200",IF(Table1[discounted_price]&lt;=500, "£200-£500","&gt;£500"))</f>
        <v>&gt;£500</v>
      </c>
      <c r="N24" s="10">
        <f t="shared" si="1"/>
        <v>373247100</v>
      </c>
      <c r="O24" s="9" t="str">
        <f t="shared" si="2"/>
        <v>4.1-5</v>
      </c>
      <c r="P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4" s="9" t="str">
        <f>IF(Table1[[#This Row],[rating_count]]&lt;1000,"1","0")</f>
        <v>0</v>
      </c>
      <c r="R24" s="14">
        <f>PRODUCT(Table1[[#This Row],[rating]],Table1[[#This Row],[rating_count]])</f>
        <v>70085.7</v>
      </c>
    </row>
    <row r="25" spans="1:18">
      <c r="A25" t="s">
        <v>123</v>
      </c>
      <c r="B25" t="s">
        <v>124</v>
      </c>
      <c r="C25" t="s">
        <v>13</v>
      </c>
      <c r="D25" s="6">
        <v>59</v>
      </c>
      <c r="E25" s="7">
        <v>199</v>
      </c>
      <c r="F25" s="1">
        <v>0.7</v>
      </c>
      <c r="G25">
        <v>4</v>
      </c>
      <c r="H25" s="10">
        <v>9378</v>
      </c>
      <c r="I25" t="s">
        <v>125</v>
      </c>
      <c r="J25" t="s">
        <v>126</v>
      </c>
      <c r="K25" t="s">
        <v>127</v>
      </c>
      <c r="L25" t="str">
        <f t="shared" si="0"/>
        <v>Yes</v>
      </c>
      <c r="M25" t="str">
        <f>IF(Table1[discounted_price]&lt;200, "&lt;£200",IF(Table1[discounted_price]&lt;=500, "£200-£500","&gt;£500"))</f>
        <v>&lt;£200</v>
      </c>
      <c r="N25" s="10">
        <f t="shared" si="1"/>
        <v>1866222</v>
      </c>
      <c r="O25" s="9" t="str">
        <f t="shared" si="2"/>
        <v>3.1-4</v>
      </c>
      <c r="P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5" s="9" t="str">
        <f>IF(Table1[[#This Row],[rating_count]]&lt;1000,"1","0")</f>
        <v>0</v>
      </c>
      <c r="R25" s="14">
        <f>PRODUCT(Table1[[#This Row],[rating]],Table1[[#This Row],[rating_count]])</f>
        <v>37512</v>
      </c>
    </row>
    <row r="26" spans="1:18">
      <c r="A26" t="s">
        <v>128</v>
      </c>
      <c r="B26" t="s">
        <v>129</v>
      </c>
      <c r="C26" t="s">
        <v>91</v>
      </c>
      <c r="D26" s="6">
        <v>11499</v>
      </c>
      <c r="E26" s="7">
        <v>19990</v>
      </c>
      <c r="F26" s="1">
        <v>0.42</v>
      </c>
      <c r="G26">
        <v>4.3</v>
      </c>
      <c r="H26" s="10">
        <v>4703</v>
      </c>
      <c r="I26" t="s">
        <v>130</v>
      </c>
      <c r="J26" t="s">
        <v>131</v>
      </c>
      <c r="K26" t="s">
        <v>132</v>
      </c>
      <c r="L26" t="str">
        <f t="shared" si="0"/>
        <v>No</v>
      </c>
      <c r="M26" t="str">
        <f>IF(Table1[discounted_price]&lt;200, "&lt;£200",IF(Table1[discounted_price]&lt;=500, "£200-£500","&gt;£500"))</f>
        <v>&gt;£500</v>
      </c>
      <c r="N26" s="10">
        <f t="shared" si="1"/>
        <v>94012970</v>
      </c>
      <c r="O26" s="9" t="str">
        <f t="shared" si="2"/>
        <v>4.1-5</v>
      </c>
      <c r="P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6" s="9" t="str">
        <f>IF(Table1[[#This Row],[rating_count]]&lt;1000,"1","0")</f>
        <v>0</v>
      </c>
      <c r="R26" s="14">
        <f>PRODUCT(Table1[[#This Row],[rating]],Table1[[#This Row],[rating_count]])</f>
        <v>20222.899999999998</v>
      </c>
    </row>
    <row r="27" spans="1:18">
      <c r="A27" t="s">
        <v>133</v>
      </c>
      <c r="B27" t="s">
        <v>134</v>
      </c>
      <c r="C27" t="s">
        <v>71</v>
      </c>
      <c r="D27" s="6">
        <v>199</v>
      </c>
      <c r="E27" s="7">
        <v>699</v>
      </c>
      <c r="F27" s="1">
        <v>0.72</v>
      </c>
      <c r="G27">
        <v>4.2</v>
      </c>
      <c r="H27" s="10">
        <v>12153</v>
      </c>
      <c r="I27" t="s">
        <v>135</v>
      </c>
      <c r="J27" t="s">
        <v>136</v>
      </c>
      <c r="K27" t="s">
        <v>137</v>
      </c>
      <c r="L27" t="str">
        <f t="shared" si="0"/>
        <v>Yes</v>
      </c>
      <c r="M27" t="str">
        <f>IF(Table1[discounted_price]&lt;200, "&lt;£200",IF(Table1[discounted_price]&lt;=500, "£200-£500","&gt;£500"))</f>
        <v>&lt;£200</v>
      </c>
      <c r="N27" s="10">
        <f t="shared" si="1"/>
        <v>8494947</v>
      </c>
      <c r="O27" s="9" t="str">
        <f t="shared" si="2"/>
        <v>4.1-5</v>
      </c>
      <c r="P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7" s="9" t="str">
        <f>IF(Table1[[#This Row],[rating_count]]&lt;1000,"1","0")</f>
        <v>0</v>
      </c>
      <c r="R27" s="14">
        <f>PRODUCT(Table1[[#This Row],[rating]],Table1[[#This Row],[rating_count]])</f>
        <v>51042.6</v>
      </c>
    </row>
    <row r="28" spans="1:18">
      <c r="A28" t="s">
        <v>138</v>
      </c>
      <c r="B28" t="s">
        <v>139</v>
      </c>
      <c r="C28" t="s">
        <v>91</v>
      </c>
      <c r="D28" s="6">
        <v>14999</v>
      </c>
      <c r="E28" s="7">
        <v>19999</v>
      </c>
      <c r="F28" s="1">
        <v>0.25</v>
      </c>
      <c r="G28">
        <v>4.2</v>
      </c>
      <c r="H28" s="10">
        <v>34899</v>
      </c>
      <c r="I28" t="s">
        <v>140</v>
      </c>
      <c r="J28" t="s">
        <v>141</v>
      </c>
      <c r="K28" t="s">
        <v>142</v>
      </c>
      <c r="L28" t="str">
        <f t="shared" si="0"/>
        <v>No</v>
      </c>
      <c r="M28" t="str">
        <f>IF(Table1[discounted_price]&lt;200, "&lt;£200",IF(Table1[discounted_price]&lt;=500, "£200-£500","&gt;£500"))</f>
        <v>&gt;£500</v>
      </c>
      <c r="N28" s="10">
        <f t="shared" si="1"/>
        <v>697945101</v>
      </c>
      <c r="O28" s="9" t="str">
        <f t="shared" si="2"/>
        <v>4.1-5</v>
      </c>
      <c r="P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8" s="9" t="str">
        <f>IF(Table1[[#This Row],[rating_count]]&lt;1000,"1","0")</f>
        <v>0</v>
      </c>
      <c r="R28" s="14">
        <f>PRODUCT(Table1[[#This Row],[rating]],Table1[[#This Row],[rating_count]])</f>
        <v>146575.80000000002</v>
      </c>
    </row>
    <row r="29" spans="1:18">
      <c r="A29" t="s">
        <v>143</v>
      </c>
      <c r="B29" t="s">
        <v>144</v>
      </c>
      <c r="C29" t="s">
        <v>13</v>
      </c>
      <c r="D29" s="6">
        <v>299</v>
      </c>
      <c r="E29" s="7">
        <v>399</v>
      </c>
      <c r="F29" s="1">
        <v>0.25</v>
      </c>
      <c r="G29">
        <v>4</v>
      </c>
      <c r="H29" s="10">
        <v>2766</v>
      </c>
      <c r="I29" t="s">
        <v>145</v>
      </c>
      <c r="J29" t="s">
        <v>146</v>
      </c>
      <c r="K29" t="s">
        <v>147</v>
      </c>
      <c r="L29" t="str">
        <f t="shared" si="0"/>
        <v>No</v>
      </c>
      <c r="M29" t="str">
        <f>IF(Table1[discounted_price]&lt;200, "&lt;£200",IF(Table1[discounted_price]&lt;=500, "£200-£500","&gt;£500"))</f>
        <v>£200-£500</v>
      </c>
      <c r="N29" s="10">
        <f t="shared" si="1"/>
        <v>1103634</v>
      </c>
      <c r="O29" s="9" t="str">
        <f t="shared" si="2"/>
        <v>3.1-4</v>
      </c>
      <c r="P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9" s="9" t="str">
        <f>IF(Table1[[#This Row],[rating_count]]&lt;1000,"1","0")</f>
        <v>0</v>
      </c>
      <c r="R29" s="14">
        <f>PRODUCT(Table1[[#This Row],[rating]],Table1[[#This Row],[rating_count]])</f>
        <v>11064</v>
      </c>
    </row>
    <row r="30" spans="1:18">
      <c r="A30" t="s">
        <v>148</v>
      </c>
      <c r="B30" t="s">
        <v>149</v>
      </c>
      <c r="C30" t="s">
        <v>13</v>
      </c>
      <c r="D30" s="6">
        <v>970</v>
      </c>
      <c r="E30" s="7">
        <v>1999</v>
      </c>
      <c r="F30" s="1">
        <v>0.51</v>
      </c>
      <c r="G30">
        <v>4.4000000000000004</v>
      </c>
      <c r="H30" s="10">
        <v>184</v>
      </c>
      <c r="I30" t="s">
        <v>150</v>
      </c>
      <c r="J30" t="s">
        <v>151</v>
      </c>
      <c r="K30" t="s">
        <v>152</v>
      </c>
      <c r="L30" t="str">
        <f t="shared" si="0"/>
        <v>Yes</v>
      </c>
      <c r="M30" t="str">
        <f>IF(Table1[discounted_price]&lt;200, "&lt;£200",IF(Table1[discounted_price]&lt;=500, "£200-£500","&gt;£500"))</f>
        <v>&gt;£500</v>
      </c>
      <c r="N30" s="10">
        <f t="shared" si="1"/>
        <v>367816</v>
      </c>
      <c r="O30" s="9" t="str">
        <f t="shared" si="2"/>
        <v>4.1-5</v>
      </c>
      <c r="P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0" s="9" t="str">
        <f>IF(Table1[[#This Row],[rating_count]]&lt;1000,"1","0")</f>
        <v>1</v>
      </c>
      <c r="R30" s="14">
        <f>PRODUCT(Table1[[#This Row],[rating]],Table1[[#This Row],[rating_count]])</f>
        <v>809.6</v>
      </c>
    </row>
    <row r="31" spans="1:18">
      <c r="A31" t="s">
        <v>153</v>
      </c>
      <c r="B31" t="s">
        <v>154</v>
      </c>
      <c r="C31" t="s">
        <v>13</v>
      </c>
      <c r="D31" s="6">
        <v>299</v>
      </c>
      <c r="E31" s="7">
        <v>999</v>
      </c>
      <c r="F31" s="1">
        <v>0.7</v>
      </c>
      <c r="G31">
        <v>4.3</v>
      </c>
      <c r="H31" s="10">
        <v>20850</v>
      </c>
      <c r="I31" t="s">
        <v>155</v>
      </c>
      <c r="J31" t="s">
        <v>156</v>
      </c>
      <c r="K31" t="s">
        <v>157</v>
      </c>
      <c r="L31" t="str">
        <f t="shared" si="0"/>
        <v>Yes</v>
      </c>
      <c r="M31" t="str">
        <f>IF(Table1[discounted_price]&lt;200, "&lt;£200",IF(Table1[discounted_price]&lt;=500, "£200-£500","&gt;£500"))</f>
        <v>£200-£500</v>
      </c>
      <c r="N31" s="10">
        <f t="shared" si="1"/>
        <v>20829150</v>
      </c>
      <c r="O31" s="9" t="str">
        <f t="shared" si="2"/>
        <v>4.1-5</v>
      </c>
      <c r="P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1" s="9" t="str">
        <f>IF(Table1[[#This Row],[rating_count]]&lt;1000,"1","0")</f>
        <v>0</v>
      </c>
      <c r="R31" s="14">
        <f>PRODUCT(Table1[[#This Row],[rating]],Table1[[#This Row],[rating_count]])</f>
        <v>89655</v>
      </c>
    </row>
    <row r="32" spans="1:18">
      <c r="A32" t="s">
        <v>158</v>
      </c>
      <c r="B32" t="s">
        <v>159</v>
      </c>
      <c r="C32" t="s">
        <v>13</v>
      </c>
      <c r="D32" s="6">
        <v>199</v>
      </c>
      <c r="E32" s="7">
        <v>750</v>
      </c>
      <c r="F32" s="1">
        <v>0.73</v>
      </c>
      <c r="G32">
        <v>4.5</v>
      </c>
      <c r="H32" s="10">
        <v>74976</v>
      </c>
      <c r="I32" t="s">
        <v>160</v>
      </c>
      <c r="J32" t="s">
        <v>161</v>
      </c>
      <c r="K32" t="s">
        <v>162</v>
      </c>
      <c r="L32" t="str">
        <f t="shared" si="0"/>
        <v>Yes</v>
      </c>
      <c r="M32" t="str">
        <f>IF(Table1[discounted_price]&lt;200, "&lt;£200",IF(Table1[discounted_price]&lt;=500, "£200-£500","&gt;£500"))</f>
        <v>&lt;£200</v>
      </c>
      <c r="N32" s="10">
        <f t="shared" si="1"/>
        <v>56232000</v>
      </c>
      <c r="O32" s="9" t="str">
        <f t="shared" si="2"/>
        <v>4.1-5</v>
      </c>
      <c r="P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2" s="9" t="str">
        <f>IF(Table1[[#This Row],[rating_count]]&lt;1000,"1","0")</f>
        <v>0</v>
      </c>
      <c r="R32" s="14">
        <f>PRODUCT(Table1[[#This Row],[rating]],Table1[[#This Row],[rating_count]])</f>
        <v>337392</v>
      </c>
    </row>
    <row r="33" spans="1:18">
      <c r="A33" t="s">
        <v>163</v>
      </c>
      <c r="B33" t="s">
        <v>164</v>
      </c>
      <c r="C33" t="s">
        <v>13</v>
      </c>
      <c r="D33" s="6">
        <v>179</v>
      </c>
      <c r="E33" s="7">
        <v>499</v>
      </c>
      <c r="F33" s="1">
        <v>0.64</v>
      </c>
      <c r="G33">
        <v>4</v>
      </c>
      <c r="H33" s="10">
        <v>1934</v>
      </c>
      <c r="I33" t="s">
        <v>165</v>
      </c>
      <c r="J33" t="s">
        <v>166</v>
      </c>
      <c r="K33" t="s">
        <v>167</v>
      </c>
      <c r="L33" t="str">
        <f t="shared" si="0"/>
        <v>Yes</v>
      </c>
      <c r="M33" t="str">
        <f>IF(Table1[discounted_price]&lt;200, "&lt;£200",IF(Table1[discounted_price]&lt;=500, "£200-£500","&gt;£500"))</f>
        <v>&lt;£200</v>
      </c>
      <c r="N33" s="10">
        <f t="shared" si="1"/>
        <v>965066</v>
      </c>
      <c r="O33" s="9" t="str">
        <f t="shared" si="2"/>
        <v>3.1-4</v>
      </c>
      <c r="P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3" s="9" t="str">
        <f>IF(Table1[[#This Row],[rating_count]]&lt;1000,"1","0")</f>
        <v>0</v>
      </c>
      <c r="R33" s="14">
        <f>PRODUCT(Table1[[#This Row],[rating]],Table1[[#This Row],[rating_count]])</f>
        <v>7736</v>
      </c>
    </row>
    <row r="34" spans="1:18">
      <c r="A34" t="s">
        <v>168</v>
      </c>
      <c r="B34" t="s">
        <v>169</v>
      </c>
      <c r="C34" t="s">
        <v>13</v>
      </c>
      <c r="D34" s="6">
        <v>389</v>
      </c>
      <c r="E34" s="7">
        <v>1099</v>
      </c>
      <c r="F34" s="1">
        <v>0.65</v>
      </c>
      <c r="G34">
        <v>4.3</v>
      </c>
      <c r="H34" s="10">
        <v>974</v>
      </c>
      <c r="I34" t="s">
        <v>170</v>
      </c>
      <c r="J34" t="s">
        <v>171</v>
      </c>
      <c r="K34" t="s">
        <v>172</v>
      </c>
      <c r="L34" t="str">
        <f t="shared" si="0"/>
        <v>Yes</v>
      </c>
      <c r="M34" t="str">
        <f>IF(Table1[discounted_price]&lt;200, "&lt;£200",IF(Table1[discounted_price]&lt;=500, "£200-£500","&gt;£500"))</f>
        <v>£200-£500</v>
      </c>
      <c r="N34" s="10">
        <f t="shared" si="1"/>
        <v>1070426</v>
      </c>
      <c r="O34" s="9" t="str">
        <f t="shared" si="2"/>
        <v>4.1-5</v>
      </c>
      <c r="P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4" s="9" t="str">
        <f>IF(Table1[[#This Row],[rating_count]]&lt;1000,"1","0")</f>
        <v>1</v>
      </c>
      <c r="R34" s="14">
        <f>PRODUCT(Table1[[#This Row],[rating]],Table1[[#This Row],[rating_count]])</f>
        <v>4188.2</v>
      </c>
    </row>
    <row r="35" spans="1:18">
      <c r="A35" t="s">
        <v>173</v>
      </c>
      <c r="B35" t="s">
        <v>174</v>
      </c>
      <c r="C35" t="s">
        <v>13</v>
      </c>
      <c r="D35" s="6">
        <v>599</v>
      </c>
      <c r="E35" s="7">
        <v>599</v>
      </c>
      <c r="F35" s="1">
        <v>0</v>
      </c>
      <c r="G35">
        <v>4.3</v>
      </c>
      <c r="H35" s="10">
        <v>355</v>
      </c>
      <c r="I35" t="s">
        <v>175</v>
      </c>
      <c r="J35" t="s">
        <v>176</v>
      </c>
      <c r="K35" t="s">
        <v>177</v>
      </c>
      <c r="L35" t="str">
        <f t="shared" si="0"/>
        <v>No</v>
      </c>
      <c r="M35" t="str">
        <f>IF(Table1[discounted_price]&lt;200, "&lt;£200",IF(Table1[discounted_price]&lt;=500, "£200-£500","&gt;£500"))</f>
        <v>&gt;£500</v>
      </c>
      <c r="N35" s="10">
        <f t="shared" si="1"/>
        <v>212645</v>
      </c>
      <c r="O35" s="9" t="str">
        <f t="shared" si="2"/>
        <v>4.1-5</v>
      </c>
      <c r="P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35" s="9" t="str">
        <f>IF(Table1[[#This Row],[rating_count]]&lt;1000,"1","0")</f>
        <v>1</v>
      </c>
      <c r="R35" s="14">
        <f>PRODUCT(Table1[[#This Row],[rating]],Table1[[#This Row],[rating_count]])</f>
        <v>1526.5</v>
      </c>
    </row>
    <row r="36" spans="1:18">
      <c r="A36" t="s">
        <v>178</v>
      </c>
      <c r="B36" t="s">
        <v>179</v>
      </c>
      <c r="C36" t="s">
        <v>13</v>
      </c>
      <c r="D36" s="6">
        <v>199</v>
      </c>
      <c r="E36" s="7">
        <v>999</v>
      </c>
      <c r="F36" s="1">
        <v>0.8</v>
      </c>
      <c r="G36">
        <v>3.9</v>
      </c>
      <c r="H36" s="10">
        <v>1075</v>
      </c>
      <c r="I36" t="s">
        <v>180</v>
      </c>
      <c r="J36" t="s">
        <v>181</v>
      </c>
      <c r="K36" t="s">
        <v>182</v>
      </c>
      <c r="L36" t="str">
        <f t="shared" si="0"/>
        <v>Yes</v>
      </c>
      <c r="M36" t="str">
        <f>IF(Table1[discounted_price]&lt;200, "&lt;£200",IF(Table1[discounted_price]&lt;=500, "£200-£500","&gt;£500"))</f>
        <v>&lt;£200</v>
      </c>
      <c r="N36" s="10">
        <f t="shared" si="1"/>
        <v>1073925</v>
      </c>
      <c r="O36" s="9" t="str">
        <f t="shared" si="2"/>
        <v>3.1-4</v>
      </c>
      <c r="P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6" s="9" t="str">
        <f>IF(Table1[[#This Row],[rating_count]]&lt;1000,"1","0")</f>
        <v>0</v>
      </c>
      <c r="R36" s="14">
        <f>PRODUCT(Table1[[#This Row],[rating]],Table1[[#This Row],[rating_count]])</f>
        <v>4192.5</v>
      </c>
    </row>
    <row r="37" spans="1:18">
      <c r="A37" t="s">
        <v>183</v>
      </c>
      <c r="B37" t="s">
        <v>184</v>
      </c>
      <c r="C37" t="s">
        <v>13</v>
      </c>
      <c r="D37" s="6">
        <v>99</v>
      </c>
      <c r="E37" s="7">
        <v>666.66</v>
      </c>
      <c r="F37" s="1">
        <v>0.85</v>
      </c>
      <c r="G37">
        <v>3.9</v>
      </c>
      <c r="H37" s="10">
        <v>24871</v>
      </c>
      <c r="I37" t="s">
        <v>185</v>
      </c>
      <c r="J37" t="s">
        <v>40</v>
      </c>
      <c r="K37" t="s">
        <v>41</v>
      </c>
      <c r="L37" t="str">
        <f t="shared" si="0"/>
        <v>Yes</v>
      </c>
      <c r="M37" t="str">
        <f>IF(Table1[discounted_price]&lt;200, "&lt;£200",IF(Table1[discounted_price]&lt;=500, "£200-£500","&gt;£500"))</f>
        <v>&lt;£200</v>
      </c>
      <c r="N37" s="10">
        <f t="shared" si="1"/>
        <v>16580500.859999999</v>
      </c>
      <c r="O37" s="9" t="str">
        <f t="shared" si="2"/>
        <v>3.1-4</v>
      </c>
      <c r="P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37" s="9" t="str">
        <f>IF(Table1[[#This Row],[rating_count]]&lt;1000,"1","0")</f>
        <v>0</v>
      </c>
      <c r="R37" s="14">
        <f>PRODUCT(Table1[[#This Row],[rating]],Table1[[#This Row],[rating_count]])</f>
        <v>96996.9</v>
      </c>
    </row>
    <row r="38" spans="1:18">
      <c r="A38" t="s">
        <v>186</v>
      </c>
      <c r="B38" t="s">
        <v>187</v>
      </c>
      <c r="C38" t="s">
        <v>13</v>
      </c>
      <c r="D38" s="6">
        <v>899</v>
      </c>
      <c r="E38" s="7">
        <v>1900</v>
      </c>
      <c r="F38" s="1">
        <v>0.53</v>
      </c>
      <c r="G38">
        <v>4.4000000000000004</v>
      </c>
      <c r="H38" s="10">
        <v>13552</v>
      </c>
      <c r="I38" t="s">
        <v>188</v>
      </c>
      <c r="J38" t="s">
        <v>189</v>
      </c>
      <c r="K38" t="s">
        <v>190</v>
      </c>
      <c r="L38" t="str">
        <f t="shared" si="0"/>
        <v>Yes</v>
      </c>
      <c r="M38" t="str">
        <f>IF(Table1[discounted_price]&lt;200, "&lt;£200",IF(Table1[discounted_price]&lt;=500, "£200-£500","&gt;£500"))</f>
        <v>&gt;£500</v>
      </c>
      <c r="N38" s="10">
        <f t="shared" si="1"/>
        <v>25748800</v>
      </c>
      <c r="O38" s="9" t="str">
        <f t="shared" si="2"/>
        <v>4.1-5</v>
      </c>
      <c r="P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8" s="9" t="str">
        <f>IF(Table1[[#This Row],[rating_count]]&lt;1000,"1","0")</f>
        <v>0</v>
      </c>
      <c r="R38" s="14">
        <f>PRODUCT(Table1[[#This Row],[rating]],Table1[[#This Row],[rating_count]])</f>
        <v>59628.800000000003</v>
      </c>
    </row>
    <row r="39" spans="1:18">
      <c r="A39" t="s">
        <v>191</v>
      </c>
      <c r="B39" t="s">
        <v>192</v>
      </c>
      <c r="C39" t="s">
        <v>13</v>
      </c>
      <c r="D39" s="6">
        <v>199</v>
      </c>
      <c r="E39" s="7">
        <v>999</v>
      </c>
      <c r="F39" s="1">
        <v>0.8</v>
      </c>
      <c r="G39">
        <v>4</v>
      </c>
      <c r="H39" s="10">
        <v>576</v>
      </c>
      <c r="I39" t="s">
        <v>193</v>
      </c>
      <c r="J39" t="s">
        <v>194</v>
      </c>
      <c r="K39" t="s">
        <v>195</v>
      </c>
      <c r="L39" t="str">
        <f t="shared" si="0"/>
        <v>Yes</v>
      </c>
      <c r="M39" t="str">
        <f>IF(Table1[discounted_price]&lt;200, "&lt;£200",IF(Table1[discounted_price]&lt;=500, "£200-£500","&gt;£500"))</f>
        <v>&lt;£200</v>
      </c>
      <c r="N39" s="10">
        <f t="shared" si="1"/>
        <v>575424</v>
      </c>
      <c r="O39" s="9" t="str">
        <f t="shared" si="2"/>
        <v>3.1-4</v>
      </c>
      <c r="P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9" s="9" t="str">
        <f>IF(Table1[[#This Row],[rating_count]]&lt;1000,"1","0")</f>
        <v>1</v>
      </c>
      <c r="R39" s="14">
        <f>PRODUCT(Table1[[#This Row],[rating]],Table1[[#This Row],[rating_count]])</f>
        <v>2304</v>
      </c>
    </row>
    <row r="40" spans="1:18">
      <c r="A40" t="s">
        <v>196</v>
      </c>
      <c r="B40" t="s">
        <v>197</v>
      </c>
      <c r="C40" t="s">
        <v>91</v>
      </c>
      <c r="D40" s="6">
        <v>32999</v>
      </c>
      <c r="E40" s="7">
        <v>45999</v>
      </c>
      <c r="F40" s="1">
        <v>0.28000000000000003</v>
      </c>
      <c r="G40">
        <v>4.2</v>
      </c>
      <c r="H40" s="10">
        <v>7298</v>
      </c>
      <c r="I40" t="s">
        <v>198</v>
      </c>
      <c r="J40" t="s">
        <v>199</v>
      </c>
      <c r="K40" t="s">
        <v>200</v>
      </c>
      <c r="L40" t="str">
        <f t="shared" si="0"/>
        <v>No</v>
      </c>
      <c r="M40" t="str">
        <f>IF(Table1[discounted_price]&lt;200, "&lt;£200",IF(Table1[discounted_price]&lt;=500, "£200-£500","&gt;£500"))</f>
        <v>&gt;£500</v>
      </c>
      <c r="N40" s="10">
        <f t="shared" si="1"/>
        <v>335700702</v>
      </c>
      <c r="O40" s="9" t="str">
        <f t="shared" si="2"/>
        <v>4.1-5</v>
      </c>
      <c r="P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0" s="9" t="str">
        <f>IF(Table1[[#This Row],[rating_count]]&lt;1000,"1","0")</f>
        <v>0</v>
      </c>
      <c r="R40" s="14">
        <f>PRODUCT(Table1[[#This Row],[rating]],Table1[[#This Row],[rating_count]])</f>
        <v>30651.600000000002</v>
      </c>
    </row>
    <row r="41" spans="1:18">
      <c r="A41" t="s">
        <v>201</v>
      </c>
      <c r="B41" t="s">
        <v>202</v>
      </c>
      <c r="C41" t="s">
        <v>13</v>
      </c>
      <c r="D41" s="6">
        <v>970</v>
      </c>
      <c r="E41" s="7">
        <v>1999</v>
      </c>
      <c r="F41" s="1">
        <v>0.51</v>
      </c>
      <c r="G41">
        <v>4.2</v>
      </c>
      <c r="H41" s="10">
        <v>462</v>
      </c>
      <c r="I41" t="s">
        <v>203</v>
      </c>
      <c r="J41" t="s">
        <v>204</v>
      </c>
      <c r="K41" t="s">
        <v>205</v>
      </c>
      <c r="L41" t="str">
        <f t="shared" si="0"/>
        <v>Yes</v>
      </c>
      <c r="M41" t="str">
        <f>IF(Table1[discounted_price]&lt;200, "&lt;£200",IF(Table1[discounted_price]&lt;=500, "£200-£500","&gt;£500"))</f>
        <v>&gt;£500</v>
      </c>
      <c r="N41" s="10">
        <f t="shared" si="1"/>
        <v>923538</v>
      </c>
      <c r="O41" s="9" t="str">
        <f t="shared" si="2"/>
        <v>4.1-5</v>
      </c>
      <c r="P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1" s="9" t="str">
        <f>IF(Table1[[#This Row],[rating_count]]&lt;1000,"1","0")</f>
        <v>1</v>
      </c>
      <c r="R41" s="14">
        <f>PRODUCT(Table1[[#This Row],[rating]],Table1[[#This Row],[rating_count]])</f>
        <v>1940.4</v>
      </c>
    </row>
    <row r="42" spans="1:18">
      <c r="A42" t="s">
        <v>206</v>
      </c>
      <c r="B42" t="s">
        <v>207</v>
      </c>
      <c r="C42" t="s">
        <v>13</v>
      </c>
      <c r="D42" s="6">
        <v>209</v>
      </c>
      <c r="E42" s="7">
        <v>695</v>
      </c>
      <c r="F42" s="1">
        <v>0.7</v>
      </c>
      <c r="G42">
        <v>4.5</v>
      </c>
      <c r="H42" s="10">
        <v>107687</v>
      </c>
      <c r="I42" t="s">
        <v>208</v>
      </c>
      <c r="J42" t="s">
        <v>209</v>
      </c>
      <c r="K42" t="s">
        <v>210</v>
      </c>
      <c r="L42" t="str">
        <f t="shared" si="0"/>
        <v>Yes</v>
      </c>
      <c r="M42" t="str">
        <f>IF(Table1[discounted_price]&lt;200, "&lt;£200",IF(Table1[discounted_price]&lt;=500, "£200-£500","&gt;£500"))</f>
        <v>£200-£500</v>
      </c>
      <c r="N42" s="10">
        <f t="shared" si="1"/>
        <v>74842465</v>
      </c>
      <c r="O42" s="9" t="str">
        <f t="shared" si="2"/>
        <v>4.1-5</v>
      </c>
      <c r="P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2" s="9" t="str">
        <f>IF(Table1[[#This Row],[rating_count]]&lt;1000,"1","0")</f>
        <v>0</v>
      </c>
      <c r="R42" s="14">
        <f>PRODUCT(Table1[[#This Row],[rating]],Table1[[#This Row],[rating_count]])</f>
        <v>484591.5</v>
      </c>
    </row>
    <row r="43" spans="1:18">
      <c r="A43" t="s">
        <v>211</v>
      </c>
      <c r="B43" t="s">
        <v>212</v>
      </c>
      <c r="C43" t="s">
        <v>91</v>
      </c>
      <c r="D43" s="6">
        <v>19999</v>
      </c>
      <c r="E43" s="7">
        <v>34999</v>
      </c>
      <c r="F43" s="1">
        <v>0.43</v>
      </c>
      <c r="G43">
        <v>4.3</v>
      </c>
      <c r="H43" s="10">
        <v>27151</v>
      </c>
      <c r="I43" t="s">
        <v>213</v>
      </c>
      <c r="J43" t="s">
        <v>214</v>
      </c>
      <c r="K43" t="s">
        <v>215</v>
      </c>
      <c r="L43" t="str">
        <f t="shared" si="0"/>
        <v>No</v>
      </c>
      <c r="M43" t="str">
        <f>IF(Table1[discounted_price]&lt;200, "&lt;£200",IF(Table1[discounted_price]&lt;=500, "£200-£500","&gt;£500"))</f>
        <v>&gt;£500</v>
      </c>
      <c r="N43" s="10">
        <f t="shared" si="1"/>
        <v>950257849</v>
      </c>
      <c r="O43" s="9" t="str">
        <f t="shared" si="2"/>
        <v>4.1-5</v>
      </c>
      <c r="P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3" s="9" t="str">
        <f>IF(Table1[[#This Row],[rating_count]]&lt;1000,"1","0")</f>
        <v>0</v>
      </c>
      <c r="R43" s="14">
        <f>PRODUCT(Table1[[#This Row],[rating]],Table1[[#This Row],[rating_count]])</f>
        <v>116749.29999999999</v>
      </c>
    </row>
    <row r="44" spans="1:18">
      <c r="A44" t="s">
        <v>216</v>
      </c>
      <c r="B44" t="s">
        <v>217</v>
      </c>
      <c r="C44" t="s">
        <v>13</v>
      </c>
      <c r="D44" s="6">
        <v>399</v>
      </c>
      <c r="E44" s="7">
        <v>1099</v>
      </c>
      <c r="F44" s="1">
        <v>0.64</v>
      </c>
      <c r="G44">
        <v>4.2</v>
      </c>
      <c r="H44" s="10">
        <v>24269</v>
      </c>
      <c r="I44" t="s">
        <v>218</v>
      </c>
      <c r="J44" t="s">
        <v>15</v>
      </c>
      <c r="K44" t="s">
        <v>16</v>
      </c>
      <c r="L44" t="str">
        <f t="shared" si="0"/>
        <v>Yes</v>
      </c>
      <c r="M44" t="str">
        <f>IF(Table1[discounted_price]&lt;200, "&lt;£200",IF(Table1[discounted_price]&lt;=500, "£200-£500","&gt;£500"))</f>
        <v>£200-£500</v>
      </c>
      <c r="N44" s="10">
        <f t="shared" si="1"/>
        <v>26671631</v>
      </c>
      <c r="O44" s="9" t="str">
        <f t="shared" si="2"/>
        <v>4.1-5</v>
      </c>
      <c r="P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4" s="9" t="str">
        <f>IF(Table1[[#This Row],[rating_count]]&lt;1000,"1","0")</f>
        <v>0</v>
      </c>
      <c r="R44" s="14">
        <f>PRODUCT(Table1[[#This Row],[rating]],Table1[[#This Row],[rating_count]])</f>
        <v>101929.8</v>
      </c>
    </row>
    <row r="45" spans="1:18">
      <c r="A45" t="s">
        <v>219</v>
      </c>
      <c r="B45" t="s">
        <v>220</v>
      </c>
      <c r="C45" t="s">
        <v>54</v>
      </c>
      <c r="D45" s="6">
        <v>999</v>
      </c>
      <c r="E45" s="7">
        <v>1599</v>
      </c>
      <c r="F45" s="1">
        <v>0.38</v>
      </c>
      <c r="G45">
        <v>4.3</v>
      </c>
      <c r="H45" s="10">
        <v>12093</v>
      </c>
      <c r="I45" t="s">
        <v>221</v>
      </c>
      <c r="J45" t="s">
        <v>222</v>
      </c>
      <c r="K45" t="s">
        <v>223</v>
      </c>
      <c r="L45" t="str">
        <f t="shared" si="0"/>
        <v>No</v>
      </c>
      <c r="M45" t="str">
        <f>IF(Table1[discounted_price]&lt;200, "&lt;£200",IF(Table1[discounted_price]&lt;=500, "£200-£500","&gt;£500"))</f>
        <v>&gt;£500</v>
      </c>
      <c r="N45" s="10">
        <f t="shared" si="1"/>
        <v>19336707</v>
      </c>
      <c r="O45" s="9" t="str">
        <f t="shared" si="2"/>
        <v>4.1-5</v>
      </c>
      <c r="P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5" s="9" t="str">
        <f>IF(Table1[[#This Row],[rating_count]]&lt;1000,"1","0")</f>
        <v>0</v>
      </c>
      <c r="R45" s="14">
        <f>PRODUCT(Table1[[#This Row],[rating]],Table1[[#This Row],[rating_count]])</f>
        <v>51999.9</v>
      </c>
    </row>
    <row r="46" spans="1:18">
      <c r="A46" t="s">
        <v>224</v>
      </c>
      <c r="B46" t="s">
        <v>225</v>
      </c>
      <c r="C46" t="s">
        <v>13</v>
      </c>
      <c r="D46" s="6">
        <v>59</v>
      </c>
      <c r="E46" s="7">
        <v>199</v>
      </c>
      <c r="F46" s="1">
        <v>0.7</v>
      </c>
      <c r="G46">
        <v>4</v>
      </c>
      <c r="H46" s="10">
        <v>9378</v>
      </c>
      <c r="I46" t="s">
        <v>226</v>
      </c>
      <c r="J46" t="s">
        <v>126</v>
      </c>
      <c r="K46" t="s">
        <v>127</v>
      </c>
      <c r="L46" t="str">
        <f t="shared" si="0"/>
        <v>Yes</v>
      </c>
      <c r="M46" t="str">
        <f>IF(Table1[discounted_price]&lt;200, "&lt;£200",IF(Table1[discounted_price]&lt;=500, "£200-£500","&gt;£500"))</f>
        <v>&lt;£200</v>
      </c>
      <c r="N46" s="10">
        <f t="shared" si="1"/>
        <v>1866222</v>
      </c>
      <c r="O46" s="9" t="str">
        <f t="shared" si="2"/>
        <v>3.1-4</v>
      </c>
      <c r="P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6" s="9" t="str">
        <f>IF(Table1[[#This Row],[rating_count]]&lt;1000,"1","0")</f>
        <v>0</v>
      </c>
      <c r="R46" s="14">
        <f>PRODUCT(Table1[[#This Row],[rating]],Table1[[#This Row],[rating_count]])</f>
        <v>37512</v>
      </c>
    </row>
    <row r="47" spans="1:18">
      <c r="A47" t="s">
        <v>227</v>
      </c>
      <c r="B47" t="s">
        <v>228</v>
      </c>
      <c r="C47" t="s">
        <v>13</v>
      </c>
      <c r="D47" s="6">
        <v>333</v>
      </c>
      <c r="E47" s="7">
        <v>999</v>
      </c>
      <c r="F47" s="1">
        <v>0.67</v>
      </c>
      <c r="G47">
        <v>3.3</v>
      </c>
      <c r="H47" s="10">
        <v>9792</v>
      </c>
      <c r="I47" t="s">
        <v>229</v>
      </c>
      <c r="J47" t="s">
        <v>230</v>
      </c>
      <c r="K47" t="s">
        <v>231</v>
      </c>
      <c r="L47" t="str">
        <f t="shared" si="0"/>
        <v>Yes</v>
      </c>
      <c r="M47" t="str">
        <f>IF(Table1[discounted_price]&lt;200, "&lt;£200",IF(Table1[discounted_price]&lt;=500, "£200-£500","&gt;£500"))</f>
        <v>£200-£500</v>
      </c>
      <c r="N47" s="10">
        <f t="shared" si="1"/>
        <v>9782208</v>
      </c>
      <c r="O47" s="9" t="str">
        <f t="shared" si="2"/>
        <v>3.1-4</v>
      </c>
      <c r="P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7" s="9" t="str">
        <f>IF(Table1[[#This Row],[rating_count]]&lt;1000,"1","0")</f>
        <v>0</v>
      </c>
      <c r="R47" s="14">
        <f>PRODUCT(Table1[[#This Row],[rating]],Table1[[#This Row],[rating_count]])</f>
        <v>32313.599999999999</v>
      </c>
    </row>
    <row r="48" spans="1:18">
      <c r="A48" t="s">
        <v>232</v>
      </c>
      <c r="B48" t="s">
        <v>233</v>
      </c>
      <c r="C48" t="s">
        <v>54</v>
      </c>
      <c r="D48" s="6">
        <v>507</v>
      </c>
      <c r="E48" s="7">
        <v>1208</v>
      </c>
      <c r="F48" s="1">
        <v>0.57999999999999996</v>
      </c>
      <c r="G48">
        <v>4.0999999999999996</v>
      </c>
      <c r="H48" s="10">
        <v>8131</v>
      </c>
      <c r="I48" t="s">
        <v>234</v>
      </c>
      <c r="J48" t="s">
        <v>235</v>
      </c>
      <c r="K48" t="s">
        <v>236</v>
      </c>
      <c r="L48" t="str">
        <f t="shared" si="0"/>
        <v>Yes</v>
      </c>
      <c r="M48" t="str">
        <f>IF(Table1[discounted_price]&lt;200, "&lt;£200",IF(Table1[discounted_price]&lt;=500, "£200-£500","&gt;£500"))</f>
        <v>&gt;£500</v>
      </c>
      <c r="N48" s="10">
        <f t="shared" si="1"/>
        <v>9822248</v>
      </c>
      <c r="O48" s="9" t="str">
        <f t="shared" si="2"/>
        <v>4.1-5</v>
      </c>
      <c r="P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8" s="9" t="str">
        <f>IF(Table1[[#This Row],[rating_count]]&lt;1000,"1","0")</f>
        <v>0</v>
      </c>
      <c r="R48" s="14">
        <f>PRODUCT(Table1[[#This Row],[rating]],Table1[[#This Row],[rating_count]])</f>
        <v>33337.1</v>
      </c>
    </row>
    <row r="49" spans="1:18">
      <c r="A49" t="s">
        <v>237</v>
      </c>
      <c r="B49" t="s">
        <v>238</v>
      </c>
      <c r="C49" t="s">
        <v>71</v>
      </c>
      <c r="D49" s="6">
        <v>309</v>
      </c>
      <c r="E49" s="7">
        <v>475</v>
      </c>
      <c r="F49" s="1">
        <v>0.35</v>
      </c>
      <c r="G49">
        <v>4.4000000000000004</v>
      </c>
      <c r="H49" s="10">
        <v>426973</v>
      </c>
      <c r="I49" t="s">
        <v>239</v>
      </c>
      <c r="J49" t="s">
        <v>73</v>
      </c>
      <c r="K49" t="s">
        <v>74</v>
      </c>
      <c r="L49" t="str">
        <f t="shared" si="0"/>
        <v>No</v>
      </c>
      <c r="M49" t="str">
        <f>IF(Table1[discounted_price]&lt;200, "&lt;£200",IF(Table1[discounted_price]&lt;=500, "£200-£500","&gt;£500"))</f>
        <v>£200-£500</v>
      </c>
      <c r="N49" s="10">
        <f t="shared" si="1"/>
        <v>202812175</v>
      </c>
      <c r="O49" s="9" t="str">
        <f t="shared" si="2"/>
        <v>4.1-5</v>
      </c>
      <c r="P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9" s="9" t="str">
        <f>IF(Table1[[#This Row],[rating_count]]&lt;1000,"1","0")</f>
        <v>0</v>
      </c>
      <c r="R49" s="14">
        <f>PRODUCT(Table1[[#This Row],[rating]],Table1[[#This Row],[rating_count]])</f>
        <v>1878681.2000000002</v>
      </c>
    </row>
    <row r="50" spans="1:18">
      <c r="A50" t="s">
        <v>240</v>
      </c>
      <c r="B50" t="s">
        <v>241</v>
      </c>
      <c r="C50" t="s">
        <v>242</v>
      </c>
      <c r="D50" s="6">
        <v>399</v>
      </c>
      <c r="E50" s="7">
        <v>999</v>
      </c>
      <c r="F50" s="1">
        <v>0.6</v>
      </c>
      <c r="G50">
        <v>3.6</v>
      </c>
      <c r="H50" s="10">
        <v>493</v>
      </c>
      <c r="I50" t="s">
        <v>243</v>
      </c>
      <c r="J50" t="s">
        <v>244</v>
      </c>
      <c r="K50" t="s">
        <v>245</v>
      </c>
      <c r="L50" t="str">
        <f t="shared" si="0"/>
        <v>Yes</v>
      </c>
      <c r="M50" t="str">
        <f>IF(Table1[discounted_price]&lt;200, "&lt;£200",IF(Table1[discounted_price]&lt;=500, "£200-£500","&gt;£500"))</f>
        <v>£200-£500</v>
      </c>
      <c r="N50" s="10">
        <f t="shared" si="1"/>
        <v>492507</v>
      </c>
      <c r="O50" s="9" t="str">
        <f t="shared" si="2"/>
        <v>3.1-4</v>
      </c>
      <c r="P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0" s="9" t="str">
        <f>IF(Table1[[#This Row],[rating_count]]&lt;1000,"1","0")</f>
        <v>1</v>
      </c>
      <c r="R50" s="14">
        <f>PRODUCT(Table1[[#This Row],[rating]],Table1[[#This Row],[rating_count]])</f>
        <v>1774.8</v>
      </c>
    </row>
    <row r="51" spans="1:18">
      <c r="A51" t="s">
        <v>246</v>
      </c>
      <c r="B51" t="s">
        <v>247</v>
      </c>
      <c r="C51" t="s">
        <v>13</v>
      </c>
      <c r="D51" s="6">
        <v>199</v>
      </c>
      <c r="E51" s="7">
        <v>395</v>
      </c>
      <c r="F51" s="1">
        <v>0.5</v>
      </c>
      <c r="G51">
        <v>4.2</v>
      </c>
      <c r="H51" s="10">
        <v>92595</v>
      </c>
      <c r="I51" t="s">
        <v>248</v>
      </c>
      <c r="J51" t="s">
        <v>249</v>
      </c>
      <c r="K51" t="s">
        <v>250</v>
      </c>
      <c r="L51" t="str">
        <f t="shared" si="0"/>
        <v>Yes</v>
      </c>
      <c r="M51" t="str">
        <f>IF(Table1[discounted_price]&lt;200, "&lt;£200",IF(Table1[discounted_price]&lt;=500, "£200-£500","&gt;£500"))</f>
        <v>&lt;£200</v>
      </c>
      <c r="N51" s="10">
        <f t="shared" si="1"/>
        <v>36575025</v>
      </c>
      <c r="O51" s="9" t="str">
        <f t="shared" si="2"/>
        <v>4.1-5</v>
      </c>
      <c r="P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1" s="9" t="str">
        <f>IF(Table1[[#This Row],[rating_count]]&lt;1000,"1","0")</f>
        <v>0</v>
      </c>
      <c r="R51" s="14">
        <f>PRODUCT(Table1[[#This Row],[rating]],Table1[[#This Row],[rating_count]])</f>
        <v>388899</v>
      </c>
    </row>
    <row r="52" spans="1:18">
      <c r="A52" t="s">
        <v>251</v>
      </c>
      <c r="B52" t="s">
        <v>252</v>
      </c>
      <c r="C52" t="s">
        <v>54</v>
      </c>
      <c r="D52" s="6">
        <v>1199</v>
      </c>
      <c r="E52" s="7">
        <v>2199</v>
      </c>
      <c r="F52" s="1">
        <v>0.45</v>
      </c>
      <c r="G52">
        <v>4.4000000000000004</v>
      </c>
      <c r="H52" s="10">
        <v>24780</v>
      </c>
      <c r="I52" t="s">
        <v>253</v>
      </c>
      <c r="J52" t="s">
        <v>254</v>
      </c>
      <c r="K52" t="s">
        <v>255</v>
      </c>
      <c r="L52" t="str">
        <f t="shared" si="0"/>
        <v>No</v>
      </c>
      <c r="M52" t="str">
        <f>IF(Table1[discounted_price]&lt;200, "&lt;£200",IF(Table1[discounted_price]&lt;=500, "£200-£500","&gt;£500"))</f>
        <v>&gt;£500</v>
      </c>
      <c r="N52" s="10">
        <f t="shared" si="1"/>
        <v>54491220</v>
      </c>
      <c r="O52" s="9" t="str">
        <f t="shared" si="2"/>
        <v>4.1-5</v>
      </c>
      <c r="P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2" s="9" t="str">
        <f>IF(Table1[[#This Row],[rating_count]]&lt;1000,"1","0")</f>
        <v>0</v>
      </c>
      <c r="R52" s="14">
        <f>PRODUCT(Table1[[#This Row],[rating]],Table1[[#This Row],[rating_count]])</f>
        <v>109032.00000000001</v>
      </c>
    </row>
    <row r="53" spans="1:18">
      <c r="A53" t="s">
        <v>256</v>
      </c>
      <c r="B53" t="s">
        <v>257</v>
      </c>
      <c r="C53" t="s">
        <v>13</v>
      </c>
      <c r="D53" s="6">
        <v>179</v>
      </c>
      <c r="E53" s="7">
        <v>500</v>
      </c>
      <c r="F53" s="1">
        <v>0.64</v>
      </c>
      <c r="G53">
        <v>4.2</v>
      </c>
      <c r="H53" s="10">
        <v>92595</v>
      </c>
      <c r="I53" t="s">
        <v>258</v>
      </c>
      <c r="J53" t="s">
        <v>249</v>
      </c>
      <c r="K53" t="s">
        <v>250</v>
      </c>
      <c r="L53" t="str">
        <f t="shared" si="0"/>
        <v>Yes</v>
      </c>
      <c r="M53" t="str">
        <f>IF(Table1[discounted_price]&lt;200, "&lt;£200",IF(Table1[discounted_price]&lt;=500, "£200-£500","&gt;£500"))</f>
        <v>&lt;£200</v>
      </c>
      <c r="N53" s="10">
        <f t="shared" si="1"/>
        <v>46297500</v>
      </c>
      <c r="O53" s="9" t="str">
        <f t="shared" si="2"/>
        <v>4.1-5</v>
      </c>
      <c r="P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3" s="9" t="str">
        <f>IF(Table1[[#This Row],[rating_count]]&lt;1000,"1","0")</f>
        <v>0</v>
      </c>
      <c r="R53" s="14">
        <f>PRODUCT(Table1[[#This Row],[rating]],Table1[[#This Row],[rating_count]])</f>
        <v>388899</v>
      </c>
    </row>
    <row r="54" spans="1:18">
      <c r="A54" t="s">
        <v>259</v>
      </c>
      <c r="B54" t="s">
        <v>260</v>
      </c>
      <c r="C54" t="s">
        <v>13</v>
      </c>
      <c r="D54" s="6">
        <v>799</v>
      </c>
      <c r="E54" s="7">
        <v>2100</v>
      </c>
      <c r="F54" s="1">
        <v>0.62</v>
      </c>
      <c r="G54">
        <v>4.3</v>
      </c>
      <c r="H54" s="10">
        <v>8188</v>
      </c>
      <c r="I54" t="s">
        <v>261</v>
      </c>
      <c r="J54" t="s">
        <v>262</v>
      </c>
      <c r="K54" t="s">
        <v>263</v>
      </c>
      <c r="L54" t="str">
        <f t="shared" si="0"/>
        <v>Yes</v>
      </c>
      <c r="M54" t="str">
        <f>IF(Table1[discounted_price]&lt;200, "&lt;£200",IF(Table1[discounted_price]&lt;=500, "£200-£500","&gt;£500"))</f>
        <v>&gt;£500</v>
      </c>
      <c r="N54" s="10">
        <f t="shared" si="1"/>
        <v>17194800</v>
      </c>
      <c r="O54" s="9" t="str">
        <f t="shared" si="2"/>
        <v>4.1-5</v>
      </c>
      <c r="P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4" s="9" t="str">
        <f>IF(Table1[[#This Row],[rating_count]]&lt;1000,"1","0")</f>
        <v>0</v>
      </c>
      <c r="R54" s="14">
        <f>PRODUCT(Table1[[#This Row],[rating]],Table1[[#This Row],[rating_count]])</f>
        <v>35208.400000000001</v>
      </c>
    </row>
    <row r="55" spans="1:18">
      <c r="A55" t="s">
        <v>264</v>
      </c>
      <c r="B55" t="s">
        <v>265</v>
      </c>
      <c r="C55" t="s">
        <v>266</v>
      </c>
      <c r="D55" s="6">
        <v>6999</v>
      </c>
      <c r="E55" s="7">
        <v>12999</v>
      </c>
      <c r="F55" s="1">
        <v>0.46</v>
      </c>
      <c r="G55">
        <v>4.2</v>
      </c>
      <c r="H55" s="10">
        <v>4003</v>
      </c>
      <c r="I55" t="s">
        <v>267</v>
      </c>
      <c r="J55" t="s">
        <v>268</v>
      </c>
      <c r="K55" t="s">
        <v>269</v>
      </c>
      <c r="L55" t="str">
        <f t="shared" si="0"/>
        <v>No</v>
      </c>
      <c r="M55" t="str">
        <f>IF(Table1[discounted_price]&lt;200, "&lt;£200",IF(Table1[discounted_price]&lt;=500, "£200-£500","&gt;£500"))</f>
        <v>&gt;£500</v>
      </c>
      <c r="N55" s="10">
        <f t="shared" si="1"/>
        <v>52034997</v>
      </c>
      <c r="O55" s="9" t="str">
        <f t="shared" si="2"/>
        <v>4.1-5</v>
      </c>
      <c r="P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5" s="9" t="str">
        <f>IF(Table1[[#This Row],[rating_count]]&lt;1000,"1","0")</f>
        <v>0</v>
      </c>
      <c r="R55" s="14">
        <f>PRODUCT(Table1[[#This Row],[rating]],Table1[[#This Row],[rating_count]])</f>
        <v>16812.600000000002</v>
      </c>
    </row>
    <row r="56" spans="1:18">
      <c r="A56" t="s">
        <v>270</v>
      </c>
      <c r="B56" t="s">
        <v>271</v>
      </c>
      <c r="C56" t="s">
        <v>13</v>
      </c>
      <c r="D56" s="6">
        <v>199</v>
      </c>
      <c r="E56" s="7">
        <v>349</v>
      </c>
      <c r="F56" s="1">
        <v>0.43</v>
      </c>
      <c r="G56">
        <v>4.0999999999999996</v>
      </c>
      <c r="H56" s="10">
        <v>314</v>
      </c>
      <c r="I56" t="s">
        <v>272</v>
      </c>
      <c r="J56" t="s">
        <v>273</v>
      </c>
      <c r="K56" t="s">
        <v>274</v>
      </c>
      <c r="L56" t="str">
        <f t="shared" si="0"/>
        <v>No</v>
      </c>
      <c r="M56" t="str">
        <f>IF(Table1[discounted_price]&lt;200, "&lt;£200",IF(Table1[discounted_price]&lt;=500, "£200-£500","&gt;£500"))</f>
        <v>&lt;£200</v>
      </c>
      <c r="N56" s="10">
        <f t="shared" si="1"/>
        <v>109586</v>
      </c>
      <c r="O56" s="9" t="str">
        <f t="shared" si="2"/>
        <v>4.1-5</v>
      </c>
      <c r="P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6" s="9" t="str">
        <f>IF(Table1[[#This Row],[rating_count]]&lt;1000,"1","0")</f>
        <v>1</v>
      </c>
      <c r="R56" s="14">
        <f>PRODUCT(Table1[[#This Row],[rating]],Table1[[#This Row],[rating_count]])</f>
        <v>1287.3999999999999</v>
      </c>
    </row>
    <row r="57" spans="1:18">
      <c r="A57" t="s">
        <v>275</v>
      </c>
      <c r="B57" t="s">
        <v>276</v>
      </c>
      <c r="C57" t="s">
        <v>242</v>
      </c>
      <c r="D57" s="6">
        <v>230</v>
      </c>
      <c r="E57" s="7">
        <v>499</v>
      </c>
      <c r="F57" s="1">
        <v>0.54</v>
      </c>
      <c r="G57">
        <v>3.7</v>
      </c>
      <c r="H57" s="10">
        <v>2960</v>
      </c>
      <c r="I57" t="s">
        <v>277</v>
      </c>
      <c r="J57" t="s">
        <v>278</v>
      </c>
      <c r="K57" t="s">
        <v>279</v>
      </c>
      <c r="L57" t="str">
        <f t="shared" si="0"/>
        <v>Yes</v>
      </c>
      <c r="M57" t="str">
        <f>IF(Table1[discounted_price]&lt;200, "&lt;£200",IF(Table1[discounted_price]&lt;=500, "£200-£500","&gt;£500"))</f>
        <v>£200-£500</v>
      </c>
      <c r="N57" s="10">
        <f t="shared" si="1"/>
        <v>1477040</v>
      </c>
      <c r="O57" s="9" t="str">
        <f t="shared" si="2"/>
        <v>3.1-4</v>
      </c>
      <c r="P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 s="9" t="str">
        <f>IF(Table1[[#This Row],[rating_count]]&lt;1000,"1","0")</f>
        <v>0</v>
      </c>
      <c r="R57" s="14">
        <f>PRODUCT(Table1[[#This Row],[rating]],Table1[[#This Row],[rating_count]])</f>
        <v>10952</v>
      </c>
    </row>
    <row r="58" spans="1:18">
      <c r="A58" t="s">
        <v>280</v>
      </c>
      <c r="B58" t="s">
        <v>281</v>
      </c>
      <c r="C58" t="s">
        <v>54</v>
      </c>
      <c r="D58" s="6">
        <v>649</v>
      </c>
      <c r="E58" s="7">
        <v>1399</v>
      </c>
      <c r="F58" s="1">
        <v>0.54</v>
      </c>
      <c r="G58">
        <v>4.2</v>
      </c>
      <c r="H58" s="10">
        <v>179691</v>
      </c>
      <c r="I58" t="s">
        <v>282</v>
      </c>
      <c r="J58" t="s">
        <v>56</v>
      </c>
      <c r="K58" t="s">
        <v>57</v>
      </c>
      <c r="L58" t="str">
        <f t="shared" si="0"/>
        <v>Yes</v>
      </c>
      <c r="M58" t="str">
        <f>IF(Table1[discounted_price]&lt;200, "&lt;£200",IF(Table1[discounted_price]&lt;=500, "£200-£500","&gt;£500"))</f>
        <v>&gt;£500</v>
      </c>
      <c r="N58" s="10">
        <f t="shared" si="1"/>
        <v>251387709</v>
      </c>
      <c r="O58" s="9" t="str">
        <f t="shared" si="2"/>
        <v>4.1-5</v>
      </c>
      <c r="P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8" s="9" t="str">
        <f>IF(Table1[[#This Row],[rating_count]]&lt;1000,"1","0")</f>
        <v>0</v>
      </c>
      <c r="R58" s="14">
        <f>PRODUCT(Table1[[#This Row],[rating]],Table1[[#This Row],[rating_count]])</f>
        <v>754702.20000000007</v>
      </c>
    </row>
    <row r="59" spans="1:18">
      <c r="A59" t="s">
        <v>283</v>
      </c>
      <c r="B59" t="s">
        <v>284</v>
      </c>
      <c r="C59" t="s">
        <v>91</v>
      </c>
      <c r="D59" s="6">
        <v>15999</v>
      </c>
      <c r="E59" s="7">
        <v>21999</v>
      </c>
      <c r="F59" s="1">
        <v>0.27</v>
      </c>
      <c r="G59">
        <v>4.2</v>
      </c>
      <c r="H59" s="10">
        <v>34899</v>
      </c>
      <c r="I59" t="s">
        <v>285</v>
      </c>
      <c r="J59" t="s">
        <v>141</v>
      </c>
      <c r="K59" t="s">
        <v>142</v>
      </c>
      <c r="L59" t="str">
        <f t="shared" si="0"/>
        <v>No</v>
      </c>
      <c r="M59" t="str">
        <f>IF(Table1[discounted_price]&lt;200, "&lt;£200",IF(Table1[discounted_price]&lt;=500, "£200-£500","&gt;£500"))</f>
        <v>&gt;£500</v>
      </c>
      <c r="N59" s="10">
        <f t="shared" si="1"/>
        <v>767743101</v>
      </c>
      <c r="O59" s="9" t="str">
        <f t="shared" si="2"/>
        <v>4.1-5</v>
      </c>
      <c r="P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9" s="9" t="str">
        <f>IF(Table1[[#This Row],[rating_count]]&lt;1000,"1","0")</f>
        <v>0</v>
      </c>
      <c r="R59" s="14">
        <f>PRODUCT(Table1[[#This Row],[rating]],Table1[[#This Row],[rating_count]])</f>
        <v>146575.80000000002</v>
      </c>
    </row>
    <row r="60" spans="1:18">
      <c r="A60" t="s">
        <v>286</v>
      </c>
      <c r="B60" t="s">
        <v>287</v>
      </c>
      <c r="C60" t="s">
        <v>13</v>
      </c>
      <c r="D60" s="6">
        <v>348</v>
      </c>
      <c r="E60" s="7">
        <v>1499</v>
      </c>
      <c r="F60" s="1">
        <v>0.77</v>
      </c>
      <c r="G60">
        <v>4.2</v>
      </c>
      <c r="H60" s="10">
        <v>656</v>
      </c>
      <c r="I60" t="s">
        <v>288</v>
      </c>
      <c r="J60" t="s">
        <v>289</v>
      </c>
      <c r="K60" t="s">
        <v>290</v>
      </c>
      <c r="L60" t="str">
        <f t="shared" si="0"/>
        <v>Yes</v>
      </c>
      <c r="M60" t="str">
        <f>IF(Table1[discounted_price]&lt;200, "&lt;£200",IF(Table1[discounted_price]&lt;=500, "£200-£500","&gt;£500"))</f>
        <v>£200-£500</v>
      </c>
      <c r="N60" s="10">
        <f t="shared" si="1"/>
        <v>983344</v>
      </c>
      <c r="O60" s="9" t="str">
        <f t="shared" si="2"/>
        <v>4.1-5</v>
      </c>
      <c r="P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0" s="9" t="str">
        <f>IF(Table1[[#This Row],[rating_count]]&lt;1000,"1","0")</f>
        <v>1</v>
      </c>
      <c r="R60" s="14">
        <f>PRODUCT(Table1[[#This Row],[rating]],Table1[[#This Row],[rating_count]])</f>
        <v>2755.2000000000003</v>
      </c>
    </row>
    <row r="61" spans="1:18">
      <c r="A61" t="s">
        <v>291</v>
      </c>
      <c r="B61" t="s">
        <v>292</v>
      </c>
      <c r="C61" t="s">
        <v>13</v>
      </c>
      <c r="D61" s="6">
        <v>154</v>
      </c>
      <c r="E61" s="7">
        <v>349</v>
      </c>
      <c r="F61" s="1">
        <v>0.56000000000000005</v>
      </c>
      <c r="G61">
        <v>4.3</v>
      </c>
      <c r="H61" s="10">
        <v>7064</v>
      </c>
      <c r="I61" t="s">
        <v>293</v>
      </c>
      <c r="J61" t="s">
        <v>294</v>
      </c>
      <c r="K61" t="s">
        <v>295</v>
      </c>
      <c r="L61" t="str">
        <f t="shared" si="0"/>
        <v>Yes</v>
      </c>
      <c r="M61" t="str">
        <f>IF(Table1[discounted_price]&lt;200, "&lt;£200",IF(Table1[discounted_price]&lt;=500, "£200-£500","&gt;£500"))</f>
        <v>&lt;£200</v>
      </c>
      <c r="N61" s="10">
        <f t="shared" si="1"/>
        <v>2465336</v>
      </c>
      <c r="O61" s="9" t="str">
        <f t="shared" si="2"/>
        <v>4.1-5</v>
      </c>
      <c r="P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1" s="9" t="str">
        <f>IF(Table1[[#This Row],[rating_count]]&lt;1000,"1","0")</f>
        <v>0</v>
      </c>
      <c r="R61" s="14">
        <f>PRODUCT(Table1[[#This Row],[rating]],Table1[[#This Row],[rating_count]])</f>
        <v>30375.199999999997</v>
      </c>
    </row>
    <row r="62" spans="1:18">
      <c r="A62" t="s">
        <v>296</v>
      </c>
      <c r="B62" t="s">
        <v>297</v>
      </c>
      <c r="C62" t="s">
        <v>242</v>
      </c>
      <c r="D62" s="6">
        <v>179</v>
      </c>
      <c r="E62" s="7">
        <v>799</v>
      </c>
      <c r="F62" s="1">
        <v>0.78</v>
      </c>
      <c r="G62">
        <v>3.7</v>
      </c>
      <c r="H62" s="10">
        <v>2201</v>
      </c>
      <c r="I62" t="s">
        <v>298</v>
      </c>
      <c r="J62" t="s">
        <v>299</v>
      </c>
      <c r="K62" t="s">
        <v>300</v>
      </c>
      <c r="L62" t="str">
        <f t="shared" si="0"/>
        <v>Yes</v>
      </c>
      <c r="M62" t="str">
        <f>IF(Table1[discounted_price]&lt;200, "&lt;£200",IF(Table1[discounted_price]&lt;=500, "£200-£500","&gt;£500"))</f>
        <v>&lt;£200</v>
      </c>
      <c r="N62" s="10">
        <f t="shared" si="1"/>
        <v>1758599</v>
      </c>
      <c r="O62" s="9" t="str">
        <f t="shared" si="2"/>
        <v>3.1-4</v>
      </c>
      <c r="P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2" s="9" t="str">
        <f>IF(Table1[[#This Row],[rating_count]]&lt;1000,"1","0")</f>
        <v>0</v>
      </c>
      <c r="R62" s="14">
        <f>PRODUCT(Table1[[#This Row],[rating]],Table1[[#This Row],[rating_count]])</f>
        <v>8143.7000000000007</v>
      </c>
    </row>
    <row r="63" spans="1:18">
      <c r="A63" t="s">
        <v>301</v>
      </c>
      <c r="B63" t="s">
        <v>302</v>
      </c>
      <c r="C63" t="s">
        <v>91</v>
      </c>
      <c r="D63" s="6">
        <v>32990</v>
      </c>
      <c r="E63" s="7">
        <v>47900</v>
      </c>
      <c r="F63" s="1">
        <v>0.31</v>
      </c>
      <c r="G63">
        <v>4.3</v>
      </c>
      <c r="H63" s="10">
        <v>7109</v>
      </c>
      <c r="I63" t="s">
        <v>303</v>
      </c>
      <c r="J63" t="s">
        <v>304</v>
      </c>
      <c r="K63" t="s">
        <v>305</v>
      </c>
      <c r="L63" t="str">
        <f t="shared" si="0"/>
        <v>No</v>
      </c>
      <c r="M63" t="str">
        <f>IF(Table1[discounted_price]&lt;200, "&lt;£200",IF(Table1[discounted_price]&lt;=500, "£200-£500","&gt;£500"))</f>
        <v>&gt;£500</v>
      </c>
      <c r="N63" s="10">
        <f t="shared" si="1"/>
        <v>340521100</v>
      </c>
      <c r="O63" s="9" t="str">
        <f t="shared" si="2"/>
        <v>4.1-5</v>
      </c>
      <c r="P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3" s="9" t="str">
        <f>IF(Table1[[#This Row],[rating_count]]&lt;1000,"1","0")</f>
        <v>0</v>
      </c>
      <c r="R63" s="14">
        <f>PRODUCT(Table1[[#This Row],[rating]],Table1[[#This Row],[rating_count]])</f>
        <v>30568.699999999997</v>
      </c>
    </row>
    <row r="64" spans="1:18">
      <c r="A64" t="s">
        <v>306</v>
      </c>
      <c r="B64" t="s">
        <v>307</v>
      </c>
      <c r="C64" t="s">
        <v>13</v>
      </c>
      <c r="D64" s="6">
        <v>139</v>
      </c>
      <c r="E64" s="7">
        <v>999</v>
      </c>
      <c r="F64" s="1">
        <v>0.86</v>
      </c>
      <c r="G64">
        <v>4</v>
      </c>
      <c r="H64" s="10">
        <v>1313</v>
      </c>
      <c r="I64" t="s">
        <v>308</v>
      </c>
      <c r="J64" t="s">
        <v>309</v>
      </c>
      <c r="K64" t="s">
        <v>310</v>
      </c>
      <c r="L64" t="str">
        <f t="shared" si="0"/>
        <v>Yes</v>
      </c>
      <c r="M64" t="str">
        <f>IF(Table1[discounted_price]&lt;200, "&lt;£200",IF(Table1[discounted_price]&lt;=500, "£200-£500","&gt;£500"))</f>
        <v>&lt;£200</v>
      </c>
      <c r="N64" s="10">
        <f t="shared" si="1"/>
        <v>1311687</v>
      </c>
      <c r="O64" s="9" t="str">
        <f t="shared" si="2"/>
        <v>3.1-4</v>
      </c>
      <c r="P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4" s="9" t="str">
        <f>IF(Table1[[#This Row],[rating_count]]&lt;1000,"1","0")</f>
        <v>0</v>
      </c>
      <c r="R64" s="14">
        <f>PRODUCT(Table1[[#This Row],[rating]],Table1[[#This Row],[rating_count]])</f>
        <v>5252</v>
      </c>
    </row>
    <row r="65" spans="1:18">
      <c r="A65" t="s">
        <v>311</v>
      </c>
      <c r="B65" t="s">
        <v>312</v>
      </c>
      <c r="C65" t="s">
        <v>13</v>
      </c>
      <c r="D65" s="6">
        <v>329</v>
      </c>
      <c r="E65" s="7">
        <v>845</v>
      </c>
      <c r="F65" s="1">
        <v>0.61</v>
      </c>
      <c r="G65">
        <v>4.2</v>
      </c>
      <c r="H65" s="10">
        <v>29746</v>
      </c>
      <c r="I65" t="s">
        <v>313</v>
      </c>
      <c r="J65" t="s">
        <v>314</v>
      </c>
      <c r="K65" t="s">
        <v>315</v>
      </c>
      <c r="L65" t="str">
        <f t="shared" si="0"/>
        <v>Yes</v>
      </c>
      <c r="M65" t="str">
        <f>IF(Table1[discounted_price]&lt;200, "&lt;£200",IF(Table1[discounted_price]&lt;=500, "£200-£500","&gt;£500"))</f>
        <v>£200-£500</v>
      </c>
      <c r="N65" s="10">
        <f t="shared" si="1"/>
        <v>25135370</v>
      </c>
      <c r="O65" s="9" t="str">
        <f t="shared" si="2"/>
        <v>4.1-5</v>
      </c>
      <c r="P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5" s="9" t="str">
        <f>IF(Table1[[#This Row],[rating_count]]&lt;1000,"1","0")</f>
        <v>0</v>
      </c>
      <c r="R65" s="14">
        <f>PRODUCT(Table1[[#This Row],[rating]],Table1[[#This Row],[rating_count]])</f>
        <v>124933.20000000001</v>
      </c>
    </row>
    <row r="66" spans="1:18">
      <c r="A66" t="s">
        <v>316</v>
      </c>
      <c r="B66" t="s">
        <v>317</v>
      </c>
      <c r="C66" t="s">
        <v>91</v>
      </c>
      <c r="D66" s="6">
        <v>13999</v>
      </c>
      <c r="E66" s="7">
        <v>24999</v>
      </c>
      <c r="F66" s="1">
        <v>0.44</v>
      </c>
      <c r="G66">
        <v>4.2</v>
      </c>
      <c r="H66" s="10">
        <v>45238</v>
      </c>
      <c r="I66" t="s">
        <v>318</v>
      </c>
      <c r="J66" t="s">
        <v>319</v>
      </c>
      <c r="K66" t="s">
        <v>320</v>
      </c>
      <c r="L66" t="str">
        <f t="shared" ref="L66:L129" si="3">IF(F66:F1530 &gt;=50%,"Yes", "No")</f>
        <v>No</v>
      </c>
      <c r="M66" t="str">
        <f>IF(Table1[discounted_price]&lt;200, "&lt;£200",IF(Table1[discounted_price]&lt;=500, "£200-£500","&gt;£500"))</f>
        <v>&gt;£500</v>
      </c>
      <c r="N66" s="10">
        <f t="shared" ref="N66:N129" si="4">PRODUCT(E66,H66)</f>
        <v>1130904762</v>
      </c>
      <c r="O66" s="9" t="str">
        <f t="shared" ref="O66:O129" si="5">IF(G66&lt;=2,"1-2",IF(G66&lt;=3,"2.1-3",IF(G66&lt;=4,"3.1-4","4.1-5")))</f>
        <v>4.1-5</v>
      </c>
      <c r="P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6" s="9" t="str">
        <f>IF(Table1[[#This Row],[rating_count]]&lt;1000,"1","0")</f>
        <v>0</v>
      </c>
      <c r="R66" s="14">
        <f>PRODUCT(Table1[[#This Row],[rating]],Table1[[#This Row],[rating_count]])</f>
        <v>189999.6</v>
      </c>
    </row>
    <row r="67" spans="1:18">
      <c r="A67" t="s">
        <v>321</v>
      </c>
      <c r="B67" t="s">
        <v>322</v>
      </c>
      <c r="C67" t="s">
        <v>71</v>
      </c>
      <c r="D67" s="6">
        <v>309</v>
      </c>
      <c r="E67" s="7">
        <v>1400</v>
      </c>
      <c r="F67" s="1">
        <v>0.78</v>
      </c>
      <c r="G67">
        <v>4.4000000000000004</v>
      </c>
      <c r="H67" s="10">
        <v>426973</v>
      </c>
      <c r="I67" t="s">
        <v>323</v>
      </c>
      <c r="J67" t="s">
        <v>73</v>
      </c>
      <c r="K67" t="s">
        <v>74</v>
      </c>
      <c r="L67" t="str">
        <f t="shared" si="3"/>
        <v>Yes</v>
      </c>
      <c r="M67" t="str">
        <f>IF(Table1[discounted_price]&lt;200, "&lt;£200",IF(Table1[discounted_price]&lt;=500, "£200-£500","&gt;£500"))</f>
        <v>£200-£500</v>
      </c>
      <c r="N67" s="10">
        <f t="shared" si="4"/>
        <v>597762200</v>
      </c>
      <c r="O67" s="9" t="str">
        <f t="shared" si="5"/>
        <v>4.1-5</v>
      </c>
      <c r="P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7" s="9" t="str">
        <f>IF(Table1[[#This Row],[rating_count]]&lt;1000,"1","0")</f>
        <v>0</v>
      </c>
      <c r="R67" s="14">
        <f>PRODUCT(Table1[[#This Row],[rating]],Table1[[#This Row],[rating_count]])</f>
        <v>1878681.2000000002</v>
      </c>
    </row>
    <row r="68" spans="1:18">
      <c r="A68" t="s">
        <v>324</v>
      </c>
      <c r="B68" t="s">
        <v>325</v>
      </c>
      <c r="C68" t="s">
        <v>13</v>
      </c>
      <c r="D68" s="6">
        <v>263</v>
      </c>
      <c r="E68" s="7">
        <v>699</v>
      </c>
      <c r="F68" s="1">
        <v>0.62</v>
      </c>
      <c r="G68">
        <v>4.0999999999999996</v>
      </c>
      <c r="H68" s="10">
        <v>450</v>
      </c>
      <c r="I68" t="s">
        <v>326</v>
      </c>
      <c r="J68" t="s">
        <v>327</v>
      </c>
      <c r="K68" t="s">
        <v>328</v>
      </c>
      <c r="L68" t="str">
        <f t="shared" si="3"/>
        <v>Yes</v>
      </c>
      <c r="M68" t="str">
        <f>IF(Table1[discounted_price]&lt;200, "&lt;£200",IF(Table1[discounted_price]&lt;=500, "£200-£500","&gt;£500"))</f>
        <v>£200-£500</v>
      </c>
      <c r="N68" s="10">
        <f t="shared" si="4"/>
        <v>314550</v>
      </c>
      <c r="O68" s="9" t="str">
        <f t="shared" si="5"/>
        <v>4.1-5</v>
      </c>
      <c r="P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8" s="9" t="str">
        <f>IF(Table1[[#This Row],[rating_count]]&lt;1000,"1","0")</f>
        <v>1</v>
      </c>
      <c r="R68" s="14">
        <f>PRODUCT(Table1[[#This Row],[rating]],Table1[[#This Row],[rating_count]])</f>
        <v>1844.9999999999998</v>
      </c>
    </row>
    <row r="69" spans="1:18">
      <c r="A69" t="s">
        <v>329</v>
      </c>
      <c r="B69" t="s">
        <v>330</v>
      </c>
      <c r="C69" t="s">
        <v>266</v>
      </c>
      <c r="D69" s="6">
        <v>7999</v>
      </c>
      <c r="E69" s="7">
        <v>14990</v>
      </c>
      <c r="F69" s="1">
        <v>0.47</v>
      </c>
      <c r="G69">
        <v>4.3</v>
      </c>
      <c r="H69" s="10">
        <v>457</v>
      </c>
      <c r="I69" t="s">
        <v>331</v>
      </c>
      <c r="J69" t="s">
        <v>332</v>
      </c>
      <c r="K69" t="s">
        <v>333</v>
      </c>
      <c r="L69" t="str">
        <f t="shared" si="3"/>
        <v>No</v>
      </c>
      <c r="M69" t="str">
        <f>IF(Table1[discounted_price]&lt;200, "&lt;£200",IF(Table1[discounted_price]&lt;=500, "£200-£500","&gt;£500"))</f>
        <v>&gt;£500</v>
      </c>
      <c r="N69" s="10">
        <f t="shared" si="4"/>
        <v>6850430</v>
      </c>
      <c r="O69" s="9" t="str">
        <f t="shared" si="5"/>
        <v>4.1-5</v>
      </c>
      <c r="P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9" s="9" t="str">
        <f>IF(Table1[[#This Row],[rating_count]]&lt;1000,"1","0")</f>
        <v>1</v>
      </c>
      <c r="R69" s="14">
        <f>PRODUCT(Table1[[#This Row],[rating]],Table1[[#This Row],[rating_count]])</f>
        <v>1965.1</v>
      </c>
    </row>
    <row r="70" spans="1:18">
      <c r="A70" t="s">
        <v>334</v>
      </c>
      <c r="B70" t="s">
        <v>335</v>
      </c>
      <c r="C70" t="s">
        <v>336</v>
      </c>
      <c r="D70" s="6">
        <v>1599</v>
      </c>
      <c r="E70" s="7">
        <v>2999</v>
      </c>
      <c r="F70" s="1">
        <v>0.47</v>
      </c>
      <c r="G70">
        <v>4.2</v>
      </c>
      <c r="H70" s="10">
        <v>2727</v>
      </c>
      <c r="I70" t="s">
        <v>337</v>
      </c>
      <c r="J70" t="s">
        <v>338</v>
      </c>
      <c r="K70" t="s">
        <v>339</v>
      </c>
      <c r="L70" t="str">
        <f t="shared" si="3"/>
        <v>No</v>
      </c>
      <c r="M70" t="str">
        <f>IF(Table1[discounted_price]&lt;200, "&lt;£200",IF(Table1[discounted_price]&lt;=500, "£200-£500","&gt;£500"))</f>
        <v>&gt;£500</v>
      </c>
      <c r="N70" s="10">
        <f t="shared" si="4"/>
        <v>8178273</v>
      </c>
      <c r="O70" s="9" t="str">
        <f t="shared" si="5"/>
        <v>4.1-5</v>
      </c>
      <c r="P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0" s="9" t="str">
        <f>IF(Table1[[#This Row],[rating_count]]&lt;1000,"1","0")</f>
        <v>0</v>
      </c>
      <c r="R70" s="14">
        <f>PRODUCT(Table1[[#This Row],[rating]],Table1[[#This Row],[rating_count]])</f>
        <v>11453.4</v>
      </c>
    </row>
    <row r="71" spans="1:18">
      <c r="A71" t="s">
        <v>340</v>
      </c>
      <c r="B71" t="s">
        <v>341</v>
      </c>
      <c r="C71" t="s">
        <v>13</v>
      </c>
      <c r="D71" s="6">
        <v>219</v>
      </c>
      <c r="E71" s="7">
        <v>700</v>
      </c>
      <c r="F71" s="1">
        <v>0.69</v>
      </c>
      <c r="G71">
        <v>4.3</v>
      </c>
      <c r="H71" s="10">
        <v>20053</v>
      </c>
      <c r="I71" t="s">
        <v>342</v>
      </c>
      <c r="J71" t="s">
        <v>343</v>
      </c>
      <c r="K71" t="s">
        <v>344</v>
      </c>
      <c r="L71" t="str">
        <f t="shared" si="3"/>
        <v>Yes</v>
      </c>
      <c r="M71" t="str">
        <f>IF(Table1[discounted_price]&lt;200, "&lt;£200",IF(Table1[discounted_price]&lt;=500, "£200-£500","&gt;£500"))</f>
        <v>£200-£500</v>
      </c>
      <c r="N71" s="10">
        <f t="shared" si="4"/>
        <v>14037100</v>
      </c>
      <c r="O71" s="9" t="str">
        <f t="shared" si="5"/>
        <v>4.1-5</v>
      </c>
      <c r="P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1" s="9" t="str">
        <f>IF(Table1[[#This Row],[rating_count]]&lt;1000,"1","0")</f>
        <v>0</v>
      </c>
      <c r="R71" s="14">
        <f>PRODUCT(Table1[[#This Row],[rating]],Table1[[#This Row],[rating_count]])</f>
        <v>86227.9</v>
      </c>
    </row>
    <row r="72" spans="1:18">
      <c r="A72" t="s">
        <v>345</v>
      </c>
      <c r="B72" t="s">
        <v>346</v>
      </c>
      <c r="C72" t="s">
        <v>13</v>
      </c>
      <c r="D72" s="6">
        <v>349</v>
      </c>
      <c r="E72" s="7">
        <v>899</v>
      </c>
      <c r="F72" s="1">
        <v>0.61</v>
      </c>
      <c r="G72">
        <v>4.5</v>
      </c>
      <c r="H72" s="10">
        <v>149</v>
      </c>
      <c r="I72" t="s">
        <v>347</v>
      </c>
      <c r="J72" t="s">
        <v>348</v>
      </c>
      <c r="K72" t="s">
        <v>349</v>
      </c>
      <c r="L72" t="str">
        <f t="shared" si="3"/>
        <v>Yes</v>
      </c>
      <c r="M72" t="str">
        <f>IF(Table1[discounted_price]&lt;200, "&lt;£200",IF(Table1[discounted_price]&lt;=500, "£200-£500","&gt;£500"))</f>
        <v>£200-£500</v>
      </c>
      <c r="N72" s="10">
        <f t="shared" si="4"/>
        <v>133951</v>
      </c>
      <c r="O72" s="9" t="str">
        <f t="shared" si="5"/>
        <v>4.1-5</v>
      </c>
      <c r="P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2" s="9" t="str">
        <f>IF(Table1[[#This Row],[rating_count]]&lt;1000,"1","0")</f>
        <v>1</v>
      </c>
      <c r="R72" s="14">
        <f>PRODUCT(Table1[[#This Row],[rating]],Table1[[#This Row],[rating_count]])</f>
        <v>670.5</v>
      </c>
    </row>
    <row r="73" spans="1:18">
      <c r="A73" t="s">
        <v>350</v>
      </c>
      <c r="B73" t="s">
        <v>351</v>
      </c>
      <c r="C73" t="s">
        <v>13</v>
      </c>
      <c r="D73" s="6">
        <v>349</v>
      </c>
      <c r="E73" s="7">
        <v>599</v>
      </c>
      <c r="F73" s="1">
        <v>0.42</v>
      </c>
      <c r="G73">
        <v>4.0999999999999996</v>
      </c>
      <c r="H73" s="10">
        <v>210</v>
      </c>
      <c r="I73" t="s">
        <v>352</v>
      </c>
      <c r="J73" t="s">
        <v>353</v>
      </c>
      <c r="K73" t="s">
        <v>354</v>
      </c>
      <c r="L73" t="str">
        <f t="shared" si="3"/>
        <v>No</v>
      </c>
      <c r="M73" t="str">
        <f>IF(Table1[discounted_price]&lt;200, "&lt;£200",IF(Table1[discounted_price]&lt;=500, "£200-£500","&gt;£500"))</f>
        <v>£200-£500</v>
      </c>
      <c r="N73" s="10">
        <f t="shared" si="4"/>
        <v>125790</v>
      </c>
      <c r="O73" s="9" t="str">
        <f t="shared" si="5"/>
        <v>4.1-5</v>
      </c>
      <c r="P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3" s="9" t="str">
        <f>IF(Table1[[#This Row],[rating_count]]&lt;1000,"1","0")</f>
        <v>1</v>
      </c>
      <c r="R73" s="14">
        <f>PRODUCT(Table1[[#This Row],[rating]],Table1[[#This Row],[rating_count]])</f>
        <v>860.99999999999989</v>
      </c>
    </row>
    <row r="74" spans="1:18">
      <c r="A74" t="s">
        <v>355</v>
      </c>
      <c r="B74" t="s">
        <v>356</v>
      </c>
      <c r="C74" t="s">
        <v>91</v>
      </c>
      <c r="D74" s="6">
        <v>26999</v>
      </c>
      <c r="E74" s="7">
        <v>42999</v>
      </c>
      <c r="F74" s="1">
        <v>0.37</v>
      </c>
      <c r="G74">
        <v>4.2</v>
      </c>
      <c r="H74" s="10">
        <v>45238</v>
      </c>
      <c r="I74" t="s">
        <v>357</v>
      </c>
      <c r="J74" t="s">
        <v>319</v>
      </c>
      <c r="K74" t="s">
        <v>320</v>
      </c>
      <c r="L74" t="str">
        <f t="shared" si="3"/>
        <v>No</v>
      </c>
      <c r="M74" t="str">
        <f>IF(Table1[discounted_price]&lt;200, "&lt;£200",IF(Table1[discounted_price]&lt;=500, "£200-£500","&gt;£500"))</f>
        <v>&gt;£500</v>
      </c>
      <c r="N74" s="10">
        <f t="shared" si="4"/>
        <v>1945188762</v>
      </c>
      <c r="O74" s="9" t="str">
        <f t="shared" si="5"/>
        <v>4.1-5</v>
      </c>
      <c r="P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4" s="9" t="str">
        <f>IF(Table1[[#This Row],[rating_count]]&lt;1000,"1","0")</f>
        <v>0</v>
      </c>
      <c r="R74" s="14">
        <f>PRODUCT(Table1[[#This Row],[rating]],Table1[[#This Row],[rating_count]])</f>
        <v>189999.6</v>
      </c>
    </row>
    <row r="75" spans="1:18">
      <c r="A75" t="s">
        <v>358</v>
      </c>
      <c r="B75" t="s">
        <v>359</v>
      </c>
      <c r="C75" t="s">
        <v>13</v>
      </c>
      <c r="D75" s="6">
        <v>115</v>
      </c>
      <c r="E75" s="7">
        <v>499</v>
      </c>
      <c r="F75" s="1">
        <v>0.77</v>
      </c>
      <c r="G75">
        <v>4</v>
      </c>
      <c r="H75" s="10">
        <v>7732</v>
      </c>
      <c r="I75" t="s">
        <v>360</v>
      </c>
      <c r="J75" t="s">
        <v>361</v>
      </c>
      <c r="K75" t="s">
        <v>362</v>
      </c>
      <c r="L75" t="str">
        <f t="shared" si="3"/>
        <v>Yes</v>
      </c>
      <c r="M75" t="str">
        <f>IF(Table1[discounted_price]&lt;200, "&lt;£200",IF(Table1[discounted_price]&lt;=500, "£200-£500","&gt;£500"))</f>
        <v>&lt;£200</v>
      </c>
      <c r="N75" s="10">
        <f t="shared" si="4"/>
        <v>3858268</v>
      </c>
      <c r="O75" s="9" t="str">
        <f t="shared" si="5"/>
        <v>3.1-4</v>
      </c>
      <c r="P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5" s="9" t="str">
        <f>IF(Table1[[#This Row],[rating_count]]&lt;1000,"1","0")</f>
        <v>0</v>
      </c>
      <c r="R75" s="14">
        <f>PRODUCT(Table1[[#This Row],[rating]],Table1[[#This Row],[rating_count]])</f>
        <v>30928</v>
      </c>
    </row>
    <row r="76" spans="1:18">
      <c r="A76" t="s">
        <v>363</v>
      </c>
      <c r="B76" t="s">
        <v>364</v>
      </c>
      <c r="C76" t="s">
        <v>13</v>
      </c>
      <c r="D76" s="6">
        <v>399</v>
      </c>
      <c r="E76" s="7">
        <v>999</v>
      </c>
      <c r="F76" s="1">
        <v>0.6</v>
      </c>
      <c r="G76">
        <v>4.0999999999999996</v>
      </c>
      <c r="H76" s="10">
        <v>1780</v>
      </c>
      <c r="I76" t="s">
        <v>365</v>
      </c>
      <c r="J76" t="s">
        <v>366</v>
      </c>
      <c r="K76" t="s">
        <v>367</v>
      </c>
      <c r="L76" t="str">
        <f t="shared" si="3"/>
        <v>Yes</v>
      </c>
      <c r="M76" t="str">
        <f>IF(Table1[discounted_price]&lt;200, "&lt;£200",IF(Table1[discounted_price]&lt;=500, "£200-£500","&gt;£500"))</f>
        <v>£200-£500</v>
      </c>
      <c r="N76" s="10">
        <f t="shared" si="4"/>
        <v>1778220</v>
      </c>
      <c r="O76" s="9" t="str">
        <f t="shared" si="5"/>
        <v>4.1-5</v>
      </c>
      <c r="P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6" s="9" t="str">
        <f>IF(Table1[[#This Row],[rating_count]]&lt;1000,"1","0")</f>
        <v>0</v>
      </c>
      <c r="R76" s="14">
        <f>PRODUCT(Table1[[#This Row],[rating]],Table1[[#This Row],[rating_count]])</f>
        <v>7297.9999999999991</v>
      </c>
    </row>
    <row r="77" spans="1:18">
      <c r="A77" t="s">
        <v>368</v>
      </c>
      <c r="B77" t="s">
        <v>369</v>
      </c>
      <c r="C77" t="s">
        <v>13</v>
      </c>
      <c r="D77" s="6">
        <v>199</v>
      </c>
      <c r="E77" s="7">
        <v>499</v>
      </c>
      <c r="F77" s="1">
        <v>0.6</v>
      </c>
      <c r="G77">
        <v>4.0999999999999996</v>
      </c>
      <c r="H77" s="10">
        <v>602</v>
      </c>
      <c r="I77" t="s">
        <v>370</v>
      </c>
      <c r="J77" t="s">
        <v>371</v>
      </c>
      <c r="K77" t="s">
        <v>372</v>
      </c>
      <c r="L77" t="str">
        <f t="shared" si="3"/>
        <v>Yes</v>
      </c>
      <c r="M77" t="str">
        <f>IF(Table1[discounted_price]&lt;200, "&lt;£200",IF(Table1[discounted_price]&lt;=500, "£200-£500","&gt;£500"))</f>
        <v>&lt;£200</v>
      </c>
      <c r="N77" s="10">
        <f t="shared" si="4"/>
        <v>300398</v>
      </c>
      <c r="O77" s="9" t="str">
        <f t="shared" si="5"/>
        <v>4.1-5</v>
      </c>
      <c r="P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7" s="9" t="str">
        <f>IF(Table1[[#This Row],[rating_count]]&lt;1000,"1","0")</f>
        <v>1</v>
      </c>
      <c r="R77" s="14">
        <f>PRODUCT(Table1[[#This Row],[rating]],Table1[[#This Row],[rating_count]])</f>
        <v>2468.1999999999998</v>
      </c>
    </row>
    <row r="78" spans="1:18">
      <c r="A78" t="s">
        <v>373</v>
      </c>
      <c r="B78" t="s">
        <v>374</v>
      </c>
      <c r="C78" t="s">
        <v>13</v>
      </c>
      <c r="D78" s="6">
        <v>179</v>
      </c>
      <c r="E78" s="7">
        <v>399</v>
      </c>
      <c r="F78" s="1">
        <v>0.55000000000000004</v>
      </c>
      <c r="G78">
        <v>4</v>
      </c>
      <c r="H78" s="10">
        <v>1423</v>
      </c>
      <c r="I78" t="s">
        <v>375</v>
      </c>
      <c r="J78" t="s">
        <v>376</v>
      </c>
      <c r="K78" t="s">
        <v>377</v>
      </c>
      <c r="L78" t="str">
        <f t="shared" si="3"/>
        <v>Yes</v>
      </c>
      <c r="M78" t="str">
        <f>IF(Table1[discounted_price]&lt;200, "&lt;£200",IF(Table1[discounted_price]&lt;=500, "£200-£500","&gt;£500"))</f>
        <v>&lt;£200</v>
      </c>
      <c r="N78" s="10">
        <f t="shared" si="4"/>
        <v>567777</v>
      </c>
      <c r="O78" s="9" t="str">
        <f t="shared" si="5"/>
        <v>3.1-4</v>
      </c>
      <c r="P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8" s="9" t="str">
        <f>IF(Table1[[#This Row],[rating_count]]&lt;1000,"1","0")</f>
        <v>0</v>
      </c>
      <c r="R78" s="14">
        <f>PRODUCT(Table1[[#This Row],[rating]],Table1[[#This Row],[rating_count]])</f>
        <v>5692</v>
      </c>
    </row>
    <row r="79" spans="1:18">
      <c r="A79" t="s">
        <v>378</v>
      </c>
      <c r="B79" t="s">
        <v>379</v>
      </c>
      <c r="C79" t="s">
        <v>91</v>
      </c>
      <c r="D79" s="6">
        <v>10901</v>
      </c>
      <c r="E79" s="7">
        <v>30990</v>
      </c>
      <c r="F79" s="1">
        <v>0.65</v>
      </c>
      <c r="G79">
        <v>4.0999999999999996</v>
      </c>
      <c r="H79" s="10">
        <v>398</v>
      </c>
      <c r="I79" t="s">
        <v>380</v>
      </c>
      <c r="J79" t="s">
        <v>381</v>
      </c>
      <c r="K79" t="s">
        <v>382</v>
      </c>
      <c r="L79" t="str">
        <f t="shared" si="3"/>
        <v>Yes</v>
      </c>
      <c r="M79" t="str">
        <f>IF(Table1[discounted_price]&lt;200, "&lt;£200",IF(Table1[discounted_price]&lt;=500, "£200-£500","&gt;£500"))</f>
        <v>&gt;£500</v>
      </c>
      <c r="N79" s="10">
        <f t="shared" si="4"/>
        <v>12334020</v>
      </c>
      <c r="O79" s="9" t="str">
        <f t="shared" si="5"/>
        <v>4.1-5</v>
      </c>
      <c r="P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9" s="9" t="str">
        <f>IF(Table1[[#This Row],[rating_count]]&lt;1000,"1","0")</f>
        <v>1</v>
      </c>
      <c r="R79" s="14">
        <f>PRODUCT(Table1[[#This Row],[rating]],Table1[[#This Row],[rating_count]])</f>
        <v>1631.8</v>
      </c>
    </row>
    <row r="80" spans="1:18">
      <c r="A80" t="s">
        <v>383</v>
      </c>
      <c r="B80" t="s">
        <v>384</v>
      </c>
      <c r="C80" t="s">
        <v>13</v>
      </c>
      <c r="D80" s="6">
        <v>209</v>
      </c>
      <c r="E80" s="7">
        <v>499</v>
      </c>
      <c r="F80" s="1">
        <v>0.57999999999999996</v>
      </c>
      <c r="G80">
        <v>3.9</v>
      </c>
      <c r="H80" s="10">
        <v>536</v>
      </c>
      <c r="I80" t="s">
        <v>385</v>
      </c>
      <c r="J80" t="s">
        <v>386</v>
      </c>
      <c r="K80" t="s">
        <v>387</v>
      </c>
      <c r="L80" t="str">
        <f t="shared" si="3"/>
        <v>Yes</v>
      </c>
      <c r="M80" t="str">
        <f>IF(Table1[discounted_price]&lt;200, "&lt;£200",IF(Table1[discounted_price]&lt;=500, "£200-£500","&gt;£500"))</f>
        <v>£200-£500</v>
      </c>
      <c r="N80" s="10">
        <f t="shared" si="4"/>
        <v>267464</v>
      </c>
      <c r="O80" s="9" t="str">
        <f t="shared" si="5"/>
        <v>3.1-4</v>
      </c>
      <c r="P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0" s="9" t="str">
        <f>IF(Table1[[#This Row],[rating_count]]&lt;1000,"1","0")</f>
        <v>1</v>
      </c>
      <c r="R80" s="14">
        <f>PRODUCT(Table1[[#This Row],[rating]],Table1[[#This Row],[rating_count]])</f>
        <v>2090.4</v>
      </c>
    </row>
    <row r="81" spans="1:18">
      <c r="A81" t="s">
        <v>388</v>
      </c>
      <c r="B81" t="s">
        <v>389</v>
      </c>
      <c r="C81" t="s">
        <v>242</v>
      </c>
      <c r="D81" s="6">
        <v>1434</v>
      </c>
      <c r="E81" s="7">
        <v>3999</v>
      </c>
      <c r="F81" s="1">
        <v>0.64</v>
      </c>
      <c r="G81">
        <v>4</v>
      </c>
      <c r="H81" s="10">
        <v>32</v>
      </c>
      <c r="I81" t="s">
        <v>390</v>
      </c>
      <c r="J81" t="s">
        <v>391</v>
      </c>
      <c r="K81" t="s">
        <v>392</v>
      </c>
      <c r="L81" t="str">
        <f t="shared" si="3"/>
        <v>Yes</v>
      </c>
      <c r="M81" t="str">
        <f>IF(Table1[discounted_price]&lt;200, "&lt;£200",IF(Table1[discounted_price]&lt;=500, "£200-£500","&gt;£500"))</f>
        <v>&gt;£500</v>
      </c>
      <c r="N81" s="10">
        <f t="shared" si="4"/>
        <v>127968</v>
      </c>
      <c r="O81" s="9" t="str">
        <f t="shared" si="5"/>
        <v>3.1-4</v>
      </c>
      <c r="P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1" s="9" t="str">
        <f>IF(Table1[[#This Row],[rating_count]]&lt;1000,"1","0")</f>
        <v>1</v>
      </c>
      <c r="R81" s="14">
        <f>PRODUCT(Table1[[#This Row],[rating]],Table1[[#This Row],[rating_count]])</f>
        <v>128</v>
      </c>
    </row>
    <row r="82" spans="1:18">
      <c r="A82" t="s">
        <v>393</v>
      </c>
      <c r="B82" t="s">
        <v>394</v>
      </c>
      <c r="C82" t="s">
        <v>13</v>
      </c>
      <c r="D82" s="6">
        <v>399</v>
      </c>
      <c r="E82" s="7">
        <v>1099</v>
      </c>
      <c r="F82" s="1">
        <v>0.64</v>
      </c>
      <c r="G82">
        <v>4.2</v>
      </c>
      <c r="H82" s="10">
        <v>24269</v>
      </c>
      <c r="I82" t="s">
        <v>395</v>
      </c>
      <c r="J82" t="s">
        <v>15</v>
      </c>
      <c r="K82" t="s">
        <v>16</v>
      </c>
      <c r="L82" t="str">
        <f t="shared" si="3"/>
        <v>Yes</v>
      </c>
      <c r="M82" t="str">
        <f>IF(Table1[discounted_price]&lt;200, "&lt;£200",IF(Table1[discounted_price]&lt;=500, "£200-£500","&gt;£500"))</f>
        <v>£200-£500</v>
      </c>
      <c r="N82" s="10">
        <f t="shared" si="4"/>
        <v>26671631</v>
      </c>
      <c r="O82" s="9" t="str">
        <f t="shared" si="5"/>
        <v>4.1-5</v>
      </c>
      <c r="P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2" s="9" t="str">
        <f>IF(Table1[[#This Row],[rating_count]]&lt;1000,"1","0")</f>
        <v>0</v>
      </c>
      <c r="R82" s="14">
        <f>PRODUCT(Table1[[#This Row],[rating]],Table1[[#This Row],[rating_count]])</f>
        <v>101929.8</v>
      </c>
    </row>
    <row r="83" spans="1:18">
      <c r="A83" t="s">
        <v>396</v>
      </c>
      <c r="B83" t="s">
        <v>397</v>
      </c>
      <c r="C83" t="s">
        <v>13</v>
      </c>
      <c r="D83" s="6">
        <v>139</v>
      </c>
      <c r="E83" s="7">
        <v>249</v>
      </c>
      <c r="F83" s="1">
        <v>0.44</v>
      </c>
      <c r="G83">
        <v>4</v>
      </c>
      <c r="H83" s="10">
        <v>9378</v>
      </c>
      <c r="I83" t="s">
        <v>398</v>
      </c>
      <c r="J83" t="s">
        <v>126</v>
      </c>
      <c r="K83" t="s">
        <v>127</v>
      </c>
      <c r="L83" t="str">
        <f t="shared" si="3"/>
        <v>No</v>
      </c>
      <c r="M83" t="str">
        <f>IF(Table1[discounted_price]&lt;200, "&lt;£200",IF(Table1[discounted_price]&lt;=500, "£200-£500","&gt;£500"))</f>
        <v>&lt;£200</v>
      </c>
      <c r="N83" s="10">
        <f t="shared" si="4"/>
        <v>2335122</v>
      </c>
      <c r="O83" s="9" t="str">
        <f t="shared" si="5"/>
        <v>3.1-4</v>
      </c>
      <c r="P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3" s="9" t="str">
        <f>IF(Table1[[#This Row],[rating_count]]&lt;1000,"1","0")</f>
        <v>0</v>
      </c>
      <c r="R83" s="14">
        <f>PRODUCT(Table1[[#This Row],[rating]],Table1[[#This Row],[rating_count]])</f>
        <v>37512</v>
      </c>
    </row>
    <row r="84" spans="1:18">
      <c r="A84" t="s">
        <v>399</v>
      </c>
      <c r="B84" t="s">
        <v>400</v>
      </c>
      <c r="C84" t="s">
        <v>91</v>
      </c>
      <c r="D84" s="6">
        <v>7299</v>
      </c>
      <c r="E84" s="7">
        <v>19125</v>
      </c>
      <c r="F84" s="1">
        <v>0.62</v>
      </c>
      <c r="G84">
        <v>3.4</v>
      </c>
      <c r="H84" s="10">
        <v>902</v>
      </c>
      <c r="I84" t="s">
        <v>401</v>
      </c>
      <c r="J84" t="s">
        <v>402</v>
      </c>
      <c r="K84" t="s">
        <v>403</v>
      </c>
      <c r="L84" t="str">
        <f t="shared" si="3"/>
        <v>Yes</v>
      </c>
      <c r="M84" t="str">
        <f>IF(Table1[discounted_price]&lt;200, "&lt;£200",IF(Table1[discounted_price]&lt;=500, "£200-£500","&gt;£500"))</f>
        <v>&gt;£500</v>
      </c>
      <c r="N84" s="10">
        <f t="shared" si="4"/>
        <v>17250750</v>
      </c>
      <c r="O84" s="9" t="str">
        <f t="shared" si="5"/>
        <v>3.1-4</v>
      </c>
      <c r="P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4" s="9" t="str">
        <f>IF(Table1[[#This Row],[rating_count]]&lt;1000,"1","0")</f>
        <v>1</v>
      </c>
      <c r="R84" s="14">
        <f>PRODUCT(Table1[[#This Row],[rating]],Table1[[#This Row],[rating_count]])</f>
        <v>3066.7999999999997</v>
      </c>
    </row>
    <row r="85" spans="1:18">
      <c r="A85" t="s">
        <v>404</v>
      </c>
      <c r="B85" t="s">
        <v>405</v>
      </c>
      <c r="C85" t="s">
        <v>13</v>
      </c>
      <c r="D85" s="6">
        <v>299</v>
      </c>
      <c r="E85" s="7">
        <v>799</v>
      </c>
      <c r="F85" s="1">
        <v>0.63</v>
      </c>
      <c r="G85">
        <v>4.4000000000000004</v>
      </c>
      <c r="H85" s="10">
        <v>28791</v>
      </c>
      <c r="I85" t="s">
        <v>406</v>
      </c>
      <c r="J85" t="s">
        <v>407</v>
      </c>
      <c r="K85" t="s">
        <v>408</v>
      </c>
      <c r="L85" t="str">
        <f t="shared" si="3"/>
        <v>Yes</v>
      </c>
      <c r="M85" t="str">
        <f>IF(Table1[discounted_price]&lt;200, "&lt;£200",IF(Table1[discounted_price]&lt;=500, "£200-£500","&gt;£500"))</f>
        <v>£200-£500</v>
      </c>
      <c r="N85" s="10">
        <f t="shared" si="4"/>
        <v>23004009</v>
      </c>
      <c r="O85" s="9" t="str">
        <f t="shared" si="5"/>
        <v>4.1-5</v>
      </c>
      <c r="P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5" s="9" t="str">
        <f>IF(Table1[[#This Row],[rating_count]]&lt;1000,"1","0")</f>
        <v>0</v>
      </c>
      <c r="R85" s="14">
        <f>PRODUCT(Table1[[#This Row],[rating]],Table1[[#This Row],[rating_count]])</f>
        <v>126680.40000000001</v>
      </c>
    </row>
    <row r="86" spans="1:18">
      <c r="A86" t="s">
        <v>409</v>
      </c>
      <c r="B86" t="s">
        <v>410</v>
      </c>
      <c r="C86" t="s">
        <v>13</v>
      </c>
      <c r="D86" s="6">
        <v>325</v>
      </c>
      <c r="E86" s="7">
        <v>1299</v>
      </c>
      <c r="F86" s="1">
        <v>0.75</v>
      </c>
      <c r="G86">
        <v>4.2</v>
      </c>
      <c r="H86" s="10">
        <v>10576</v>
      </c>
      <c r="I86" t="s">
        <v>411</v>
      </c>
      <c r="J86" t="s">
        <v>412</v>
      </c>
      <c r="K86" t="s">
        <v>413</v>
      </c>
      <c r="L86" t="str">
        <f t="shared" si="3"/>
        <v>Yes</v>
      </c>
      <c r="M86" t="str">
        <f>IF(Table1[discounted_price]&lt;200, "&lt;£200",IF(Table1[discounted_price]&lt;=500, "£200-£500","&gt;£500"))</f>
        <v>£200-£500</v>
      </c>
      <c r="N86" s="10">
        <f t="shared" si="4"/>
        <v>13738224</v>
      </c>
      <c r="O86" s="9" t="str">
        <f t="shared" si="5"/>
        <v>4.1-5</v>
      </c>
      <c r="P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6" s="9" t="str">
        <f>IF(Table1[[#This Row],[rating_count]]&lt;1000,"1","0")</f>
        <v>0</v>
      </c>
      <c r="R86" s="14">
        <f>PRODUCT(Table1[[#This Row],[rating]],Table1[[#This Row],[rating_count]])</f>
        <v>44419.200000000004</v>
      </c>
    </row>
    <row r="87" spans="1:18">
      <c r="A87" t="s">
        <v>414</v>
      </c>
      <c r="B87" t="s">
        <v>415</v>
      </c>
      <c r="C87" t="s">
        <v>91</v>
      </c>
      <c r="D87" s="6">
        <v>29999</v>
      </c>
      <c r="E87" s="7">
        <v>39999</v>
      </c>
      <c r="F87" s="1">
        <v>0.25</v>
      </c>
      <c r="G87">
        <v>4.2</v>
      </c>
      <c r="H87" s="10">
        <v>7298</v>
      </c>
      <c r="I87" t="s">
        <v>416</v>
      </c>
      <c r="J87" t="s">
        <v>199</v>
      </c>
      <c r="K87" t="s">
        <v>200</v>
      </c>
      <c r="L87" t="str">
        <f t="shared" si="3"/>
        <v>No</v>
      </c>
      <c r="M87" t="str">
        <f>IF(Table1[discounted_price]&lt;200, "&lt;£200",IF(Table1[discounted_price]&lt;=500, "£200-£500","&gt;£500"))</f>
        <v>&gt;£500</v>
      </c>
      <c r="N87" s="10">
        <f t="shared" si="4"/>
        <v>291912702</v>
      </c>
      <c r="O87" s="9" t="str">
        <f t="shared" si="5"/>
        <v>4.1-5</v>
      </c>
      <c r="P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7" s="9" t="str">
        <f>IF(Table1[[#This Row],[rating_count]]&lt;1000,"1","0")</f>
        <v>0</v>
      </c>
      <c r="R87" s="14">
        <f>PRODUCT(Table1[[#This Row],[rating]],Table1[[#This Row],[rating_count]])</f>
        <v>30651.600000000002</v>
      </c>
    </row>
    <row r="88" spans="1:18">
      <c r="A88" t="s">
        <v>417</v>
      </c>
      <c r="B88" t="s">
        <v>418</v>
      </c>
      <c r="C88" t="s">
        <v>91</v>
      </c>
      <c r="D88" s="6">
        <v>27999</v>
      </c>
      <c r="E88" s="7">
        <v>40990</v>
      </c>
      <c r="F88" s="1">
        <v>0.32</v>
      </c>
      <c r="G88">
        <v>4.3</v>
      </c>
      <c r="H88" s="10">
        <v>4703</v>
      </c>
      <c r="I88" t="s">
        <v>419</v>
      </c>
      <c r="J88" t="s">
        <v>131</v>
      </c>
      <c r="K88" t="s">
        <v>132</v>
      </c>
      <c r="L88" t="str">
        <f t="shared" si="3"/>
        <v>No</v>
      </c>
      <c r="M88" t="str">
        <f>IF(Table1[discounted_price]&lt;200, "&lt;£200",IF(Table1[discounted_price]&lt;=500, "£200-£500","&gt;£500"))</f>
        <v>&gt;£500</v>
      </c>
      <c r="N88" s="10">
        <f t="shared" si="4"/>
        <v>192775970</v>
      </c>
      <c r="O88" s="9" t="str">
        <f t="shared" si="5"/>
        <v>4.1-5</v>
      </c>
      <c r="P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8" s="9" t="str">
        <f>IF(Table1[[#This Row],[rating_count]]&lt;1000,"1","0")</f>
        <v>0</v>
      </c>
      <c r="R88" s="14">
        <f>PRODUCT(Table1[[#This Row],[rating]],Table1[[#This Row],[rating_count]])</f>
        <v>20222.899999999998</v>
      </c>
    </row>
    <row r="89" spans="1:18">
      <c r="A89" t="s">
        <v>420</v>
      </c>
      <c r="B89" t="s">
        <v>421</v>
      </c>
      <c r="C89" t="s">
        <v>91</v>
      </c>
      <c r="D89" s="6">
        <v>30990</v>
      </c>
      <c r="E89" s="7">
        <v>52900</v>
      </c>
      <c r="F89" s="1">
        <v>0.41</v>
      </c>
      <c r="G89">
        <v>4.3</v>
      </c>
      <c r="H89" s="10">
        <v>7109</v>
      </c>
      <c r="I89" t="s">
        <v>422</v>
      </c>
      <c r="J89" t="s">
        <v>304</v>
      </c>
      <c r="K89" t="s">
        <v>305</v>
      </c>
      <c r="L89" t="str">
        <f t="shared" si="3"/>
        <v>No</v>
      </c>
      <c r="M89" t="str">
        <f>IF(Table1[discounted_price]&lt;200, "&lt;£200",IF(Table1[discounted_price]&lt;=500, "£200-£500","&gt;£500"))</f>
        <v>&gt;£500</v>
      </c>
      <c r="N89" s="10">
        <f t="shared" si="4"/>
        <v>376066100</v>
      </c>
      <c r="O89" s="9" t="str">
        <f t="shared" si="5"/>
        <v>4.1-5</v>
      </c>
      <c r="P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9" s="9" t="str">
        <f>IF(Table1[[#This Row],[rating_count]]&lt;1000,"1","0")</f>
        <v>0</v>
      </c>
      <c r="R89" s="14">
        <f>PRODUCT(Table1[[#This Row],[rating]],Table1[[#This Row],[rating_count]])</f>
        <v>30568.699999999997</v>
      </c>
    </row>
    <row r="90" spans="1:18">
      <c r="A90" t="s">
        <v>423</v>
      </c>
      <c r="B90" t="s">
        <v>424</v>
      </c>
      <c r="C90" t="s">
        <v>13</v>
      </c>
      <c r="D90" s="6">
        <v>199</v>
      </c>
      <c r="E90" s="7">
        <v>999</v>
      </c>
      <c r="F90" s="1">
        <v>0.8</v>
      </c>
      <c r="G90">
        <v>4.5</v>
      </c>
      <c r="H90" s="10">
        <v>127</v>
      </c>
      <c r="I90" t="s">
        <v>425</v>
      </c>
      <c r="J90" t="s">
        <v>426</v>
      </c>
      <c r="K90" t="s">
        <v>427</v>
      </c>
      <c r="L90" t="str">
        <f t="shared" si="3"/>
        <v>Yes</v>
      </c>
      <c r="M90" t="str">
        <f>IF(Table1[discounted_price]&lt;200, "&lt;£200",IF(Table1[discounted_price]&lt;=500, "£200-£500","&gt;£500"))</f>
        <v>&lt;£200</v>
      </c>
      <c r="N90" s="10">
        <f t="shared" si="4"/>
        <v>126873</v>
      </c>
      <c r="O90" s="9" t="str">
        <f t="shared" si="5"/>
        <v>4.1-5</v>
      </c>
      <c r="P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0" s="9" t="str">
        <f>IF(Table1[[#This Row],[rating_count]]&lt;1000,"1","0")</f>
        <v>1</v>
      </c>
      <c r="R90" s="14">
        <f>PRODUCT(Table1[[#This Row],[rating]],Table1[[#This Row],[rating_count]])</f>
        <v>571.5</v>
      </c>
    </row>
    <row r="91" spans="1:18">
      <c r="A91" t="s">
        <v>428</v>
      </c>
      <c r="B91" t="s">
        <v>429</v>
      </c>
      <c r="C91" t="s">
        <v>13</v>
      </c>
      <c r="D91" s="6">
        <v>649</v>
      </c>
      <c r="E91" s="7">
        <v>1999</v>
      </c>
      <c r="F91" s="1">
        <v>0.68</v>
      </c>
      <c r="G91">
        <v>4.2</v>
      </c>
      <c r="H91" s="10">
        <v>24269</v>
      </c>
      <c r="I91" t="s">
        <v>218</v>
      </c>
      <c r="J91" t="s">
        <v>15</v>
      </c>
      <c r="K91" t="s">
        <v>16</v>
      </c>
      <c r="L91" t="str">
        <f t="shared" si="3"/>
        <v>Yes</v>
      </c>
      <c r="M91" t="str">
        <f>IF(Table1[discounted_price]&lt;200, "&lt;£200",IF(Table1[discounted_price]&lt;=500, "£200-£500","&gt;£500"))</f>
        <v>&gt;£500</v>
      </c>
      <c r="N91" s="10">
        <f t="shared" si="4"/>
        <v>48513731</v>
      </c>
      <c r="O91" s="9" t="str">
        <f t="shared" si="5"/>
        <v>4.1-5</v>
      </c>
      <c r="P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1" s="9" t="str">
        <f>IF(Table1[[#This Row],[rating_count]]&lt;1000,"1","0")</f>
        <v>0</v>
      </c>
      <c r="R91" s="14">
        <f>PRODUCT(Table1[[#This Row],[rating]],Table1[[#This Row],[rating_count]])</f>
        <v>101929.8</v>
      </c>
    </row>
    <row r="92" spans="1:18">
      <c r="A92" t="s">
        <v>430</v>
      </c>
      <c r="B92" t="s">
        <v>431</v>
      </c>
      <c r="C92" t="s">
        <v>54</v>
      </c>
      <c r="D92" s="6">
        <v>269</v>
      </c>
      <c r="E92" s="7">
        <v>800</v>
      </c>
      <c r="F92" s="1">
        <v>0.66</v>
      </c>
      <c r="G92">
        <v>3.6</v>
      </c>
      <c r="H92" s="10">
        <v>10134</v>
      </c>
      <c r="I92" t="s">
        <v>432</v>
      </c>
      <c r="J92" t="s">
        <v>433</v>
      </c>
      <c r="K92" t="s">
        <v>434</v>
      </c>
      <c r="L92" t="str">
        <f t="shared" si="3"/>
        <v>Yes</v>
      </c>
      <c r="M92" t="str">
        <f>IF(Table1[discounted_price]&lt;200, "&lt;£200",IF(Table1[discounted_price]&lt;=500, "£200-£500","&gt;£500"))</f>
        <v>£200-£500</v>
      </c>
      <c r="N92" s="10">
        <f t="shared" si="4"/>
        <v>8107200</v>
      </c>
      <c r="O92" s="9" t="str">
        <f t="shared" si="5"/>
        <v>3.1-4</v>
      </c>
      <c r="P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2" s="9" t="str">
        <f>IF(Table1[[#This Row],[rating_count]]&lt;1000,"1","0")</f>
        <v>0</v>
      </c>
      <c r="R92" s="14">
        <f>PRODUCT(Table1[[#This Row],[rating]],Table1[[#This Row],[rating_count]])</f>
        <v>36482.400000000001</v>
      </c>
    </row>
    <row r="93" spans="1:18">
      <c r="A93" t="s">
        <v>435</v>
      </c>
      <c r="B93" t="s">
        <v>436</v>
      </c>
      <c r="C93" t="s">
        <v>91</v>
      </c>
      <c r="D93" s="6">
        <v>24999</v>
      </c>
      <c r="E93" s="7">
        <v>31999</v>
      </c>
      <c r="F93" s="1">
        <v>0.22</v>
      </c>
      <c r="G93">
        <v>4.2</v>
      </c>
      <c r="H93" s="10">
        <v>34899</v>
      </c>
      <c r="I93" t="s">
        <v>437</v>
      </c>
      <c r="J93" t="s">
        <v>141</v>
      </c>
      <c r="K93" t="s">
        <v>142</v>
      </c>
      <c r="L93" t="str">
        <f t="shared" si="3"/>
        <v>No</v>
      </c>
      <c r="M93" t="str">
        <f>IF(Table1[discounted_price]&lt;200, "&lt;£200",IF(Table1[discounted_price]&lt;=500, "£200-£500","&gt;£500"))</f>
        <v>&gt;£500</v>
      </c>
      <c r="N93" s="10">
        <f t="shared" si="4"/>
        <v>1116733101</v>
      </c>
      <c r="O93" s="9" t="str">
        <f t="shared" si="5"/>
        <v>4.1-5</v>
      </c>
      <c r="P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3" s="9" t="str">
        <f>IF(Table1[[#This Row],[rating_count]]&lt;1000,"1","0")</f>
        <v>0</v>
      </c>
      <c r="R93" s="14">
        <f>PRODUCT(Table1[[#This Row],[rating]],Table1[[#This Row],[rating_count]])</f>
        <v>146575.80000000002</v>
      </c>
    </row>
    <row r="94" spans="1:18">
      <c r="A94" t="s">
        <v>438</v>
      </c>
      <c r="B94" t="s">
        <v>439</v>
      </c>
      <c r="C94" t="s">
        <v>13</v>
      </c>
      <c r="D94" s="6">
        <v>299</v>
      </c>
      <c r="E94" s="7">
        <v>699</v>
      </c>
      <c r="F94" s="1">
        <v>0.56999999999999995</v>
      </c>
      <c r="G94">
        <v>4.2</v>
      </c>
      <c r="H94" s="10">
        <v>94363</v>
      </c>
      <c r="I94" t="s">
        <v>29</v>
      </c>
      <c r="J94" t="s">
        <v>30</v>
      </c>
      <c r="K94" t="s">
        <v>31</v>
      </c>
      <c r="L94" t="str">
        <f t="shared" si="3"/>
        <v>Yes</v>
      </c>
      <c r="M94" t="str">
        <f>IF(Table1[discounted_price]&lt;200, "&lt;£200",IF(Table1[discounted_price]&lt;=500, "£200-£500","&gt;£500"))</f>
        <v>£200-£500</v>
      </c>
      <c r="N94" s="10">
        <f t="shared" si="4"/>
        <v>65959737</v>
      </c>
      <c r="O94" s="9" t="str">
        <f t="shared" si="5"/>
        <v>4.1-5</v>
      </c>
      <c r="P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4" s="9" t="str">
        <f>IF(Table1[[#This Row],[rating_count]]&lt;1000,"1","0")</f>
        <v>0</v>
      </c>
      <c r="R94" s="14">
        <f>PRODUCT(Table1[[#This Row],[rating]],Table1[[#This Row],[rating_count]])</f>
        <v>396324.60000000003</v>
      </c>
    </row>
    <row r="95" spans="1:18">
      <c r="A95" t="s">
        <v>440</v>
      </c>
      <c r="B95" t="s">
        <v>441</v>
      </c>
      <c r="C95" t="s">
        <v>13</v>
      </c>
      <c r="D95" s="6">
        <v>199</v>
      </c>
      <c r="E95" s="7">
        <v>999</v>
      </c>
      <c r="F95" s="1">
        <v>0.8</v>
      </c>
      <c r="G95">
        <v>4.0999999999999996</v>
      </c>
      <c r="H95" s="10">
        <v>425</v>
      </c>
      <c r="I95" t="s">
        <v>442</v>
      </c>
      <c r="J95" t="s">
        <v>443</v>
      </c>
      <c r="K95" t="s">
        <v>444</v>
      </c>
      <c r="L95" t="str">
        <f t="shared" si="3"/>
        <v>Yes</v>
      </c>
      <c r="M95" t="str">
        <f>IF(Table1[discounted_price]&lt;200, "&lt;£200",IF(Table1[discounted_price]&lt;=500, "£200-£500","&gt;£500"))</f>
        <v>&lt;£200</v>
      </c>
      <c r="N95" s="10">
        <f t="shared" si="4"/>
        <v>424575</v>
      </c>
      <c r="O95" s="9" t="str">
        <f t="shared" si="5"/>
        <v>4.1-5</v>
      </c>
      <c r="P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5" s="9" t="str">
        <f>IF(Table1[[#This Row],[rating_count]]&lt;1000,"1","0")</f>
        <v>1</v>
      </c>
      <c r="R95" s="14">
        <f>PRODUCT(Table1[[#This Row],[rating]],Table1[[#This Row],[rating_count]])</f>
        <v>1742.4999999999998</v>
      </c>
    </row>
    <row r="96" spans="1:18">
      <c r="A96" t="s">
        <v>445</v>
      </c>
      <c r="B96" t="s">
        <v>446</v>
      </c>
      <c r="C96" t="s">
        <v>91</v>
      </c>
      <c r="D96" s="6">
        <v>18990</v>
      </c>
      <c r="E96" s="7">
        <v>40990</v>
      </c>
      <c r="F96" s="1">
        <v>0.54</v>
      </c>
      <c r="G96">
        <v>4.2</v>
      </c>
      <c r="H96" s="10">
        <v>6659</v>
      </c>
      <c r="I96" t="s">
        <v>447</v>
      </c>
      <c r="J96" t="s">
        <v>448</v>
      </c>
      <c r="K96" t="s">
        <v>449</v>
      </c>
      <c r="L96" t="str">
        <f t="shared" si="3"/>
        <v>Yes</v>
      </c>
      <c r="M96" t="str">
        <f>IF(Table1[discounted_price]&lt;200, "&lt;£200",IF(Table1[discounted_price]&lt;=500, "£200-£500","&gt;£500"))</f>
        <v>&gt;£500</v>
      </c>
      <c r="N96" s="10">
        <f t="shared" si="4"/>
        <v>272952410</v>
      </c>
      <c r="O96" s="9" t="str">
        <f t="shared" si="5"/>
        <v>4.1-5</v>
      </c>
      <c r="P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6" s="9" t="str">
        <f>IF(Table1[[#This Row],[rating_count]]&lt;1000,"1","0")</f>
        <v>0</v>
      </c>
      <c r="R96" s="14">
        <f>PRODUCT(Table1[[#This Row],[rating]],Table1[[#This Row],[rating_count]])</f>
        <v>27967.800000000003</v>
      </c>
    </row>
    <row r="97" spans="1:18">
      <c r="A97" t="s">
        <v>450</v>
      </c>
      <c r="B97" t="s">
        <v>451</v>
      </c>
      <c r="C97" t="s">
        <v>54</v>
      </c>
      <c r="D97" s="6">
        <v>290</v>
      </c>
      <c r="E97" s="7">
        <v>349</v>
      </c>
      <c r="F97" s="1">
        <v>0.17</v>
      </c>
      <c r="G97">
        <v>3.7</v>
      </c>
      <c r="H97" s="10">
        <v>1977</v>
      </c>
      <c r="I97" t="s">
        <v>452</v>
      </c>
      <c r="J97" t="s">
        <v>453</v>
      </c>
      <c r="K97" t="s">
        <v>454</v>
      </c>
      <c r="L97" t="str">
        <f t="shared" si="3"/>
        <v>No</v>
      </c>
      <c r="M97" t="str">
        <f>IF(Table1[discounted_price]&lt;200, "&lt;£200",IF(Table1[discounted_price]&lt;=500, "£200-£500","&gt;£500"))</f>
        <v>£200-£500</v>
      </c>
      <c r="N97" s="10">
        <f t="shared" si="4"/>
        <v>689973</v>
      </c>
      <c r="O97" s="9" t="str">
        <f t="shared" si="5"/>
        <v>3.1-4</v>
      </c>
      <c r="P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7" s="9" t="str">
        <f>IF(Table1[[#This Row],[rating_count]]&lt;1000,"1","0")</f>
        <v>0</v>
      </c>
      <c r="R97" s="14">
        <f>PRODUCT(Table1[[#This Row],[rating]],Table1[[#This Row],[rating_count]])</f>
        <v>7314.9000000000005</v>
      </c>
    </row>
    <row r="98" spans="1:18">
      <c r="A98" t="s">
        <v>455</v>
      </c>
      <c r="B98" t="s">
        <v>456</v>
      </c>
      <c r="C98" t="s">
        <v>242</v>
      </c>
      <c r="D98" s="6">
        <v>249</v>
      </c>
      <c r="E98" s="7">
        <v>799</v>
      </c>
      <c r="F98" s="1">
        <v>0.69</v>
      </c>
      <c r="G98">
        <v>3.8</v>
      </c>
      <c r="H98" s="10">
        <v>1079</v>
      </c>
      <c r="I98" t="s">
        <v>457</v>
      </c>
      <c r="J98" t="s">
        <v>458</v>
      </c>
      <c r="K98" t="s">
        <v>459</v>
      </c>
      <c r="L98" t="str">
        <f t="shared" si="3"/>
        <v>Yes</v>
      </c>
      <c r="M98" t="str">
        <f>IF(Table1[discounted_price]&lt;200, "&lt;£200",IF(Table1[discounted_price]&lt;=500, "£200-£500","&gt;£500"))</f>
        <v>£200-£500</v>
      </c>
      <c r="N98" s="10">
        <f t="shared" si="4"/>
        <v>862121</v>
      </c>
      <c r="O98" s="9" t="str">
        <f t="shared" si="5"/>
        <v>3.1-4</v>
      </c>
      <c r="P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8" s="9" t="str">
        <f>IF(Table1[[#This Row],[rating_count]]&lt;1000,"1","0")</f>
        <v>0</v>
      </c>
      <c r="R98" s="14">
        <f>PRODUCT(Table1[[#This Row],[rating]],Table1[[#This Row],[rating_count]])</f>
        <v>4100.2</v>
      </c>
    </row>
    <row r="99" spans="1:18">
      <c r="A99" t="s">
        <v>460</v>
      </c>
      <c r="B99" t="s">
        <v>461</v>
      </c>
      <c r="C99" t="s">
        <v>13</v>
      </c>
      <c r="D99" s="6">
        <v>345</v>
      </c>
      <c r="E99" s="7">
        <v>999</v>
      </c>
      <c r="F99" s="1">
        <v>0.65</v>
      </c>
      <c r="G99">
        <v>3.7</v>
      </c>
      <c r="H99" s="10">
        <v>1097</v>
      </c>
      <c r="I99" t="s">
        <v>462</v>
      </c>
      <c r="J99" t="s">
        <v>463</v>
      </c>
      <c r="K99" t="s">
        <v>464</v>
      </c>
      <c r="L99" t="str">
        <f t="shared" si="3"/>
        <v>Yes</v>
      </c>
      <c r="M99" t="str">
        <f>IF(Table1[discounted_price]&lt;200, "&lt;£200",IF(Table1[discounted_price]&lt;=500, "£200-£500","&gt;£500"))</f>
        <v>£200-£500</v>
      </c>
      <c r="N99" s="10">
        <f t="shared" si="4"/>
        <v>1095903</v>
      </c>
      <c r="O99" s="9" t="str">
        <f t="shared" si="5"/>
        <v>3.1-4</v>
      </c>
      <c r="P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9" s="9" t="str">
        <f>IF(Table1[[#This Row],[rating_count]]&lt;1000,"1","0")</f>
        <v>0</v>
      </c>
      <c r="R99" s="14">
        <f>PRODUCT(Table1[[#This Row],[rating]],Table1[[#This Row],[rating_count]])</f>
        <v>4058.9</v>
      </c>
    </row>
    <row r="100" spans="1:18">
      <c r="A100" t="s">
        <v>465</v>
      </c>
      <c r="B100" t="s">
        <v>466</v>
      </c>
      <c r="C100" t="s">
        <v>54</v>
      </c>
      <c r="D100" s="6">
        <v>1099</v>
      </c>
      <c r="E100" s="7">
        <v>1899</v>
      </c>
      <c r="F100" s="1">
        <v>0.42</v>
      </c>
      <c r="G100">
        <v>4.5</v>
      </c>
      <c r="H100" s="10">
        <v>22420</v>
      </c>
      <c r="I100" t="s">
        <v>467</v>
      </c>
      <c r="J100" t="s">
        <v>468</v>
      </c>
      <c r="K100" t="s">
        <v>469</v>
      </c>
      <c r="L100" t="str">
        <f t="shared" si="3"/>
        <v>No</v>
      </c>
      <c r="M100" t="str">
        <f>IF(Table1[discounted_price]&lt;200, "&lt;£200",IF(Table1[discounted_price]&lt;=500, "£200-£500","&gt;£500"))</f>
        <v>&gt;£500</v>
      </c>
      <c r="N100" s="10">
        <f t="shared" si="4"/>
        <v>42575580</v>
      </c>
      <c r="O100" s="9" t="str">
        <f t="shared" si="5"/>
        <v>4.1-5</v>
      </c>
      <c r="P1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0" s="9" t="str">
        <f>IF(Table1[[#This Row],[rating_count]]&lt;1000,"1","0")</f>
        <v>0</v>
      </c>
      <c r="R100" s="14">
        <f>PRODUCT(Table1[[#This Row],[rating]],Table1[[#This Row],[rating_count]])</f>
        <v>100890</v>
      </c>
    </row>
    <row r="101" spans="1:18">
      <c r="A101" t="s">
        <v>470</v>
      </c>
      <c r="B101" t="s">
        <v>471</v>
      </c>
      <c r="C101" t="s">
        <v>13</v>
      </c>
      <c r="D101" s="6">
        <v>719</v>
      </c>
      <c r="E101" s="7">
        <v>1499</v>
      </c>
      <c r="F101" s="1">
        <v>0.52</v>
      </c>
      <c r="G101">
        <v>4.0999999999999996</v>
      </c>
      <c r="H101" s="10">
        <v>1045</v>
      </c>
      <c r="I101" t="s">
        <v>472</v>
      </c>
      <c r="J101" t="s">
        <v>473</v>
      </c>
      <c r="K101" t="s">
        <v>474</v>
      </c>
      <c r="L101" t="str">
        <f t="shared" si="3"/>
        <v>Yes</v>
      </c>
      <c r="M101" t="str">
        <f>IF(Table1[discounted_price]&lt;200, "&lt;£200",IF(Table1[discounted_price]&lt;=500, "£200-£500","&gt;£500"))</f>
        <v>&gt;£500</v>
      </c>
      <c r="N101" s="10">
        <f t="shared" si="4"/>
        <v>1566455</v>
      </c>
      <c r="O101" s="9" t="str">
        <f t="shared" si="5"/>
        <v>4.1-5</v>
      </c>
      <c r="P1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1" s="9" t="str">
        <f>IF(Table1[[#This Row],[rating_count]]&lt;1000,"1","0")</f>
        <v>0</v>
      </c>
      <c r="R101" s="14">
        <f>PRODUCT(Table1[[#This Row],[rating]],Table1[[#This Row],[rating_count]])</f>
        <v>4284.5</v>
      </c>
    </row>
    <row r="102" spans="1:18">
      <c r="A102" t="s">
        <v>475</v>
      </c>
      <c r="B102" t="s">
        <v>476</v>
      </c>
      <c r="C102" t="s">
        <v>242</v>
      </c>
      <c r="D102" s="6">
        <v>349</v>
      </c>
      <c r="E102" s="7">
        <v>1499</v>
      </c>
      <c r="F102" s="1">
        <v>0.77</v>
      </c>
      <c r="G102">
        <v>4.3</v>
      </c>
      <c r="H102" s="10">
        <v>4145</v>
      </c>
      <c r="I102" t="s">
        <v>477</v>
      </c>
      <c r="J102" t="s">
        <v>478</v>
      </c>
      <c r="K102" t="s">
        <v>479</v>
      </c>
      <c r="L102" t="str">
        <f t="shared" si="3"/>
        <v>Yes</v>
      </c>
      <c r="M102" t="str">
        <f>IF(Table1[discounted_price]&lt;200, "&lt;£200",IF(Table1[discounted_price]&lt;=500, "£200-£500","&gt;£500"))</f>
        <v>£200-£500</v>
      </c>
      <c r="N102" s="10">
        <f t="shared" si="4"/>
        <v>6213355</v>
      </c>
      <c r="O102" s="9" t="str">
        <f t="shared" si="5"/>
        <v>4.1-5</v>
      </c>
      <c r="P1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02" s="9" t="str">
        <f>IF(Table1[[#This Row],[rating_count]]&lt;1000,"1","0")</f>
        <v>0</v>
      </c>
      <c r="R102" s="14">
        <f>PRODUCT(Table1[[#This Row],[rating]],Table1[[#This Row],[rating_count]])</f>
        <v>17823.5</v>
      </c>
    </row>
    <row r="103" spans="1:18">
      <c r="A103" t="s">
        <v>480</v>
      </c>
      <c r="B103" t="s">
        <v>481</v>
      </c>
      <c r="C103" t="s">
        <v>13</v>
      </c>
      <c r="D103" s="6">
        <v>849</v>
      </c>
      <c r="E103" s="7">
        <v>1809</v>
      </c>
      <c r="F103" s="1">
        <v>0.53</v>
      </c>
      <c r="G103">
        <v>4.3</v>
      </c>
      <c r="H103" s="10">
        <v>6547</v>
      </c>
      <c r="I103" t="s">
        <v>261</v>
      </c>
      <c r="J103" t="s">
        <v>482</v>
      </c>
      <c r="K103" t="s">
        <v>483</v>
      </c>
      <c r="L103" t="str">
        <f t="shared" si="3"/>
        <v>Yes</v>
      </c>
      <c r="M103" t="str">
        <f>IF(Table1[discounted_price]&lt;200, "&lt;£200",IF(Table1[discounted_price]&lt;=500, "£200-£500","&gt;£500"))</f>
        <v>&gt;£500</v>
      </c>
      <c r="N103" s="10">
        <f t="shared" si="4"/>
        <v>11843523</v>
      </c>
      <c r="O103" s="9" t="str">
        <f t="shared" si="5"/>
        <v>4.1-5</v>
      </c>
      <c r="P1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3" s="9" t="str">
        <f>IF(Table1[[#This Row],[rating_count]]&lt;1000,"1","0")</f>
        <v>0</v>
      </c>
      <c r="R103" s="14">
        <f>PRODUCT(Table1[[#This Row],[rating]],Table1[[#This Row],[rating_count]])</f>
        <v>28152.1</v>
      </c>
    </row>
    <row r="104" spans="1:18">
      <c r="A104" t="s">
        <v>484</v>
      </c>
      <c r="B104" t="s">
        <v>485</v>
      </c>
      <c r="C104" t="s">
        <v>242</v>
      </c>
      <c r="D104" s="6">
        <v>299</v>
      </c>
      <c r="E104" s="7">
        <v>899</v>
      </c>
      <c r="F104" s="1">
        <v>0.67</v>
      </c>
      <c r="G104">
        <v>4</v>
      </c>
      <c r="H104" s="10">
        <v>1588</v>
      </c>
      <c r="I104" t="s">
        <v>486</v>
      </c>
      <c r="J104" t="s">
        <v>487</v>
      </c>
      <c r="K104" t="s">
        <v>488</v>
      </c>
      <c r="L104" t="str">
        <f t="shared" si="3"/>
        <v>Yes</v>
      </c>
      <c r="M104" t="str">
        <f>IF(Table1[discounted_price]&lt;200, "&lt;£200",IF(Table1[discounted_price]&lt;=500, "£200-£500","&gt;£500"))</f>
        <v>£200-£500</v>
      </c>
      <c r="N104" s="10">
        <f t="shared" si="4"/>
        <v>1427612</v>
      </c>
      <c r="O104" s="9" t="str">
        <f t="shared" si="5"/>
        <v>3.1-4</v>
      </c>
      <c r="P1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4" s="9" t="str">
        <f>IF(Table1[[#This Row],[rating_count]]&lt;1000,"1","0")</f>
        <v>0</v>
      </c>
      <c r="R104" s="14">
        <f>PRODUCT(Table1[[#This Row],[rating]],Table1[[#This Row],[rating_count]])</f>
        <v>6352</v>
      </c>
    </row>
    <row r="105" spans="1:18">
      <c r="A105" t="s">
        <v>489</v>
      </c>
      <c r="B105" t="s">
        <v>490</v>
      </c>
      <c r="C105" t="s">
        <v>91</v>
      </c>
      <c r="D105" s="6">
        <v>21999</v>
      </c>
      <c r="E105" s="7">
        <v>29999</v>
      </c>
      <c r="F105" s="1">
        <v>0.27</v>
      </c>
      <c r="G105">
        <v>4.2</v>
      </c>
      <c r="H105" s="10">
        <v>32840</v>
      </c>
      <c r="I105" t="s">
        <v>491</v>
      </c>
      <c r="J105" t="s">
        <v>93</v>
      </c>
      <c r="K105" t="s">
        <v>94</v>
      </c>
      <c r="L105" t="str">
        <f t="shared" si="3"/>
        <v>No</v>
      </c>
      <c r="M105" t="str">
        <f>IF(Table1[discounted_price]&lt;200, "&lt;£200",IF(Table1[discounted_price]&lt;=500, "£200-£500","&gt;£500"))</f>
        <v>&gt;£500</v>
      </c>
      <c r="N105" s="10">
        <f t="shared" si="4"/>
        <v>985167160</v>
      </c>
      <c r="O105" s="9" t="str">
        <f t="shared" si="5"/>
        <v>4.1-5</v>
      </c>
      <c r="P1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5" s="9" t="str">
        <f>IF(Table1[[#This Row],[rating_count]]&lt;1000,"1","0")</f>
        <v>0</v>
      </c>
      <c r="R105" s="14">
        <f>PRODUCT(Table1[[#This Row],[rating]],Table1[[#This Row],[rating_count]])</f>
        <v>137928</v>
      </c>
    </row>
    <row r="106" spans="1:18">
      <c r="A106" t="s">
        <v>492</v>
      </c>
      <c r="B106" t="s">
        <v>493</v>
      </c>
      <c r="C106" t="s">
        <v>13</v>
      </c>
      <c r="D106" s="6">
        <v>349</v>
      </c>
      <c r="E106" s="7">
        <v>999</v>
      </c>
      <c r="F106" s="1">
        <v>0.65</v>
      </c>
      <c r="G106">
        <v>4.2</v>
      </c>
      <c r="H106" s="10">
        <v>13120</v>
      </c>
      <c r="I106" t="s">
        <v>494</v>
      </c>
      <c r="J106" t="s">
        <v>495</v>
      </c>
      <c r="K106" t="s">
        <v>496</v>
      </c>
      <c r="L106" t="str">
        <f t="shared" si="3"/>
        <v>Yes</v>
      </c>
      <c r="M106" t="str">
        <f>IF(Table1[discounted_price]&lt;200, "&lt;£200",IF(Table1[discounted_price]&lt;=500, "£200-£500","&gt;£500"))</f>
        <v>£200-£500</v>
      </c>
      <c r="N106" s="10">
        <f t="shared" si="4"/>
        <v>13106880</v>
      </c>
      <c r="O106" s="9" t="str">
        <f t="shared" si="5"/>
        <v>4.1-5</v>
      </c>
      <c r="P1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6" s="9" t="str">
        <f>IF(Table1[[#This Row],[rating_count]]&lt;1000,"1","0")</f>
        <v>0</v>
      </c>
      <c r="R106" s="14">
        <f>PRODUCT(Table1[[#This Row],[rating]],Table1[[#This Row],[rating_count]])</f>
        <v>55104</v>
      </c>
    </row>
    <row r="107" spans="1:18">
      <c r="A107" t="s">
        <v>497</v>
      </c>
      <c r="B107" t="s">
        <v>498</v>
      </c>
      <c r="C107" t="s">
        <v>13</v>
      </c>
      <c r="D107" s="6">
        <v>399</v>
      </c>
      <c r="E107" s="7">
        <v>999</v>
      </c>
      <c r="F107" s="1">
        <v>0.6</v>
      </c>
      <c r="G107">
        <v>4.3</v>
      </c>
      <c r="H107" s="10">
        <v>2806</v>
      </c>
      <c r="I107" t="s">
        <v>499</v>
      </c>
      <c r="J107" t="s">
        <v>500</v>
      </c>
      <c r="K107" t="s">
        <v>501</v>
      </c>
      <c r="L107" t="str">
        <f t="shared" si="3"/>
        <v>Yes</v>
      </c>
      <c r="M107" t="str">
        <f>IF(Table1[discounted_price]&lt;200, "&lt;£200",IF(Table1[discounted_price]&lt;=500, "£200-£500","&gt;£500"))</f>
        <v>£200-£500</v>
      </c>
      <c r="N107" s="10">
        <f t="shared" si="4"/>
        <v>2803194</v>
      </c>
      <c r="O107" s="9" t="str">
        <f t="shared" si="5"/>
        <v>4.1-5</v>
      </c>
      <c r="P1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7" s="9" t="str">
        <f>IF(Table1[[#This Row],[rating_count]]&lt;1000,"1","0")</f>
        <v>0</v>
      </c>
      <c r="R107" s="14">
        <f>PRODUCT(Table1[[#This Row],[rating]],Table1[[#This Row],[rating_count]])</f>
        <v>12065.8</v>
      </c>
    </row>
    <row r="108" spans="1:18">
      <c r="A108" t="s">
        <v>502</v>
      </c>
      <c r="B108" t="s">
        <v>503</v>
      </c>
      <c r="C108" t="s">
        <v>13</v>
      </c>
      <c r="D108" s="6">
        <v>449</v>
      </c>
      <c r="E108" s="7">
        <v>1299</v>
      </c>
      <c r="F108" s="1">
        <v>0.65</v>
      </c>
      <c r="G108">
        <v>4.2</v>
      </c>
      <c r="H108" s="10">
        <v>24269</v>
      </c>
      <c r="I108" t="s">
        <v>504</v>
      </c>
      <c r="J108" t="s">
        <v>15</v>
      </c>
      <c r="K108" t="s">
        <v>16</v>
      </c>
      <c r="L108" t="str">
        <f t="shared" si="3"/>
        <v>Yes</v>
      </c>
      <c r="M108" t="str">
        <f>IF(Table1[discounted_price]&lt;200, "&lt;£200",IF(Table1[discounted_price]&lt;=500, "£200-£500","&gt;£500"))</f>
        <v>£200-£500</v>
      </c>
      <c r="N108" s="10">
        <f t="shared" si="4"/>
        <v>31525431</v>
      </c>
      <c r="O108" s="9" t="str">
        <f t="shared" si="5"/>
        <v>4.1-5</v>
      </c>
      <c r="P1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8" s="9" t="str">
        <f>IF(Table1[[#This Row],[rating_count]]&lt;1000,"1","0")</f>
        <v>0</v>
      </c>
      <c r="R108" s="14">
        <f>PRODUCT(Table1[[#This Row],[rating]],Table1[[#This Row],[rating_count]])</f>
        <v>101929.8</v>
      </c>
    </row>
    <row r="109" spans="1:18">
      <c r="A109" t="s">
        <v>505</v>
      </c>
      <c r="B109" t="s">
        <v>506</v>
      </c>
      <c r="C109" t="s">
        <v>13</v>
      </c>
      <c r="D109" s="6">
        <v>299</v>
      </c>
      <c r="E109" s="7">
        <v>999</v>
      </c>
      <c r="F109" s="1">
        <v>0.7</v>
      </c>
      <c r="G109">
        <v>4.3</v>
      </c>
      <c r="H109" s="10">
        <v>766</v>
      </c>
      <c r="I109" t="s">
        <v>507</v>
      </c>
      <c r="J109" t="s">
        <v>508</v>
      </c>
      <c r="K109" t="s">
        <v>509</v>
      </c>
      <c r="L109" t="str">
        <f t="shared" si="3"/>
        <v>Yes</v>
      </c>
      <c r="M109" t="str">
        <f>IF(Table1[discounted_price]&lt;200, "&lt;£200",IF(Table1[discounted_price]&lt;=500, "£200-£500","&gt;£500"))</f>
        <v>£200-£500</v>
      </c>
      <c r="N109" s="10">
        <f t="shared" si="4"/>
        <v>765234</v>
      </c>
      <c r="O109" s="9" t="str">
        <f t="shared" si="5"/>
        <v>4.1-5</v>
      </c>
      <c r="P1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9" s="9" t="str">
        <f>IF(Table1[[#This Row],[rating_count]]&lt;1000,"1","0")</f>
        <v>1</v>
      </c>
      <c r="R109" s="14">
        <f>PRODUCT(Table1[[#This Row],[rating]],Table1[[#This Row],[rating_count]])</f>
        <v>3293.7999999999997</v>
      </c>
    </row>
    <row r="110" spans="1:18">
      <c r="A110" t="s">
        <v>510</v>
      </c>
      <c r="B110" t="s">
        <v>511</v>
      </c>
      <c r="C110" t="s">
        <v>91</v>
      </c>
      <c r="D110" s="6">
        <v>37999</v>
      </c>
      <c r="E110" s="7">
        <v>65000</v>
      </c>
      <c r="F110" s="1">
        <v>0.42</v>
      </c>
      <c r="G110">
        <v>4.3</v>
      </c>
      <c r="H110" s="10">
        <v>3587</v>
      </c>
      <c r="I110" t="s">
        <v>512</v>
      </c>
      <c r="J110" t="s">
        <v>513</v>
      </c>
      <c r="K110" t="s">
        <v>514</v>
      </c>
      <c r="L110" t="str">
        <f t="shared" si="3"/>
        <v>No</v>
      </c>
      <c r="M110" t="str">
        <f>IF(Table1[discounted_price]&lt;200, "&lt;£200",IF(Table1[discounted_price]&lt;=500, "£200-£500","&gt;£500"))</f>
        <v>&gt;£500</v>
      </c>
      <c r="N110" s="10">
        <f t="shared" si="4"/>
        <v>233155000</v>
      </c>
      <c r="O110" s="9" t="str">
        <f t="shared" si="5"/>
        <v>4.1-5</v>
      </c>
      <c r="P1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0" s="9" t="str">
        <f>IF(Table1[[#This Row],[rating_count]]&lt;1000,"1","0")</f>
        <v>0</v>
      </c>
      <c r="R110" s="14">
        <f>PRODUCT(Table1[[#This Row],[rating]],Table1[[#This Row],[rating_count]])</f>
        <v>15424.099999999999</v>
      </c>
    </row>
    <row r="111" spans="1:18">
      <c r="A111" t="s">
        <v>515</v>
      </c>
      <c r="B111" t="s">
        <v>516</v>
      </c>
      <c r="C111" t="s">
        <v>13</v>
      </c>
      <c r="D111" s="6">
        <v>99</v>
      </c>
      <c r="E111" s="7">
        <v>800</v>
      </c>
      <c r="F111" s="1">
        <v>0.88</v>
      </c>
      <c r="G111">
        <v>3.9</v>
      </c>
      <c r="H111" s="10">
        <v>24871</v>
      </c>
      <c r="I111" t="s">
        <v>517</v>
      </c>
      <c r="J111" t="s">
        <v>40</v>
      </c>
      <c r="K111" t="s">
        <v>41</v>
      </c>
      <c r="L111" t="str">
        <f t="shared" si="3"/>
        <v>Yes</v>
      </c>
      <c r="M111" t="str">
        <f>IF(Table1[discounted_price]&lt;200, "&lt;£200",IF(Table1[discounted_price]&lt;=500, "£200-£500","&gt;£500"))</f>
        <v>&lt;£200</v>
      </c>
      <c r="N111" s="10">
        <f t="shared" si="4"/>
        <v>19896800</v>
      </c>
      <c r="O111" s="9" t="str">
        <f t="shared" si="5"/>
        <v>3.1-4</v>
      </c>
      <c r="P1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111" s="9" t="str">
        <f>IF(Table1[[#This Row],[rating_count]]&lt;1000,"1","0")</f>
        <v>0</v>
      </c>
      <c r="R111" s="14">
        <f>PRODUCT(Table1[[#This Row],[rating]],Table1[[#This Row],[rating_count]])</f>
        <v>96996.9</v>
      </c>
    </row>
    <row r="112" spans="1:18">
      <c r="A112" t="s">
        <v>518</v>
      </c>
      <c r="B112" t="s">
        <v>519</v>
      </c>
      <c r="C112" t="s">
        <v>266</v>
      </c>
      <c r="D112" s="6">
        <v>7390</v>
      </c>
      <c r="E112" s="7">
        <v>20000</v>
      </c>
      <c r="F112" s="1">
        <v>0.63</v>
      </c>
      <c r="G112">
        <v>4.0999999999999996</v>
      </c>
      <c r="H112" s="10">
        <v>2581</v>
      </c>
      <c r="I112" t="s">
        <v>520</v>
      </c>
      <c r="J112" t="s">
        <v>521</v>
      </c>
      <c r="K112" t="s">
        <v>522</v>
      </c>
      <c r="L112" t="str">
        <f t="shared" si="3"/>
        <v>Yes</v>
      </c>
      <c r="M112" t="str">
        <f>IF(Table1[discounted_price]&lt;200, "&lt;£200",IF(Table1[discounted_price]&lt;=500, "£200-£500","&gt;£500"))</f>
        <v>&gt;£500</v>
      </c>
      <c r="N112" s="10">
        <f t="shared" si="4"/>
        <v>51620000</v>
      </c>
      <c r="O112" s="9" t="str">
        <f t="shared" si="5"/>
        <v>4.1-5</v>
      </c>
      <c r="P1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12" s="9" t="str">
        <f>IF(Table1[[#This Row],[rating_count]]&lt;1000,"1","0")</f>
        <v>0</v>
      </c>
      <c r="R112" s="14">
        <f>PRODUCT(Table1[[#This Row],[rating]],Table1[[#This Row],[rating_count]])</f>
        <v>10582.099999999999</v>
      </c>
    </row>
    <row r="113" spans="1:18">
      <c r="A113" t="s">
        <v>523</v>
      </c>
      <c r="B113" t="s">
        <v>524</v>
      </c>
      <c r="C113" t="s">
        <v>13</v>
      </c>
      <c r="D113" s="6">
        <v>273.10000000000002</v>
      </c>
      <c r="E113" s="7">
        <v>999</v>
      </c>
      <c r="F113" s="1">
        <v>0.73</v>
      </c>
      <c r="G113">
        <v>4.3</v>
      </c>
      <c r="H113" s="10">
        <v>20850</v>
      </c>
      <c r="I113" t="s">
        <v>525</v>
      </c>
      <c r="J113" t="s">
        <v>156</v>
      </c>
      <c r="K113" t="s">
        <v>157</v>
      </c>
      <c r="L113" t="str">
        <f t="shared" si="3"/>
        <v>Yes</v>
      </c>
      <c r="M113" t="str">
        <f>IF(Table1[discounted_price]&lt;200, "&lt;£200",IF(Table1[discounted_price]&lt;=500, "£200-£500","&gt;£500"))</f>
        <v>£200-£500</v>
      </c>
      <c r="N113" s="10">
        <f t="shared" si="4"/>
        <v>20829150</v>
      </c>
      <c r="O113" s="9" t="str">
        <f t="shared" si="5"/>
        <v>4.1-5</v>
      </c>
      <c r="P1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3" s="9" t="str">
        <f>IF(Table1[[#This Row],[rating_count]]&lt;1000,"1","0")</f>
        <v>0</v>
      </c>
      <c r="R113" s="14">
        <f>PRODUCT(Table1[[#This Row],[rating]],Table1[[#This Row],[rating_count]])</f>
        <v>89655</v>
      </c>
    </row>
    <row r="114" spans="1:18">
      <c r="A114" t="s">
        <v>526</v>
      </c>
      <c r="B114" t="s">
        <v>527</v>
      </c>
      <c r="C114" t="s">
        <v>91</v>
      </c>
      <c r="D114" s="6">
        <v>15990</v>
      </c>
      <c r="E114" s="7">
        <v>23990</v>
      </c>
      <c r="F114" s="1">
        <v>0.33</v>
      </c>
      <c r="G114">
        <v>4.3</v>
      </c>
      <c r="H114" s="10">
        <v>1035</v>
      </c>
      <c r="I114" t="s">
        <v>528</v>
      </c>
      <c r="J114" t="s">
        <v>529</v>
      </c>
      <c r="K114" t="s">
        <v>530</v>
      </c>
      <c r="L114" t="str">
        <f t="shared" si="3"/>
        <v>No</v>
      </c>
      <c r="M114" t="str">
        <f>IF(Table1[discounted_price]&lt;200, "&lt;£200",IF(Table1[discounted_price]&lt;=500, "£200-£500","&gt;£500"))</f>
        <v>&gt;£500</v>
      </c>
      <c r="N114" s="10">
        <f t="shared" si="4"/>
        <v>24829650</v>
      </c>
      <c r="O114" s="9" t="str">
        <f t="shared" si="5"/>
        <v>4.1-5</v>
      </c>
      <c r="P1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4" s="9" t="str">
        <f>IF(Table1[[#This Row],[rating_count]]&lt;1000,"1","0")</f>
        <v>0</v>
      </c>
      <c r="R114" s="14">
        <f>PRODUCT(Table1[[#This Row],[rating]],Table1[[#This Row],[rating_count]])</f>
        <v>4450.5</v>
      </c>
    </row>
    <row r="115" spans="1:18">
      <c r="A115" t="s">
        <v>531</v>
      </c>
      <c r="B115" t="s">
        <v>532</v>
      </c>
      <c r="C115" t="s">
        <v>13</v>
      </c>
      <c r="D115" s="6">
        <v>399</v>
      </c>
      <c r="E115" s="7">
        <v>999</v>
      </c>
      <c r="F115" s="1">
        <v>0.6</v>
      </c>
      <c r="G115">
        <v>4.0999999999999996</v>
      </c>
      <c r="H115" s="10">
        <v>1780</v>
      </c>
      <c r="I115" t="s">
        <v>533</v>
      </c>
      <c r="J115" t="s">
        <v>366</v>
      </c>
      <c r="K115" t="s">
        <v>367</v>
      </c>
      <c r="L115" t="str">
        <f t="shared" si="3"/>
        <v>Yes</v>
      </c>
      <c r="M115" t="str">
        <f>IF(Table1[discounted_price]&lt;200, "&lt;£200",IF(Table1[discounted_price]&lt;=500, "£200-£500","&gt;£500"))</f>
        <v>£200-£500</v>
      </c>
      <c r="N115" s="10">
        <f t="shared" si="4"/>
        <v>1778220</v>
      </c>
      <c r="O115" s="9" t="str">
        <f t="shared" si="5"/>
        <v>4.1-5</v>
      </c>
      <c r="P1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5" s="9" t="str">
        <f>IF(Table1[[#This Row],[rating_count]]&lt;1000,"1","0")</f>
        <v>0</v>
      </c>
      <c r="R115" s="14">
        <f>PRODUCT(Table1[[#This Row],[rating]],Table1[[#This Row],[rating_count]])</f>
        <v>7297.9999999999991</v>
      </c>
    </row>
    <row r="116" spans="1:18">
      <c r="A116" t="s">
        <v>534</v>
      </c>
      <c r="B116" t="s">
        <v>535</v>
      </c>
      <c r="C116" t="s">
        <v>242</v>
      </c>
      <c r="D116" s="6">
        <v>399</v>
      </c>
      <c r="E116" s="7">
        <v>1999</v>
      </c>
      <c r="F116" s="1">
        <v>0.8</v>
      </c>
      <c r="G116">
        <v>4.5</v>
      </c>
      <c r="H116" s="10">
        <v>505</v>
      </c>
      <c r="I116" t="s">
        <v>536</v>
      </c>
      <c r="J116" t="s">
        <v>537</v>
      </c>
      <c r="K116" t="s">
        <v>538</v>
      </c>
      <c r="L116" t="str">
        <f t="shared" si="3"/>
        <v>Yes</v>
      </c>
      <c r="M116" t="str">
        <f>IF(Table1[discounted_price]&lt;200, "&lt;£200",IF(Table1[discounted_price]&lt;=500, "£200-£500","&gt;£500"))</f>
        <v>£200-£500</v>
      </c>
      <c r="N116" s="10">
        <f t="shared" si="4"/>
        <v>1009495</v>
      </c>
      <c r="O116" s="9" t="str">
        <f t="shared" si="5"/>
        <v>4.1-5</v>
      </c>
      <c r="P1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6" s="9" t="str">
        <f>IF(Table1[[#This Row],[rating_count]]&lt;1000,"1","0")</f>
        <v>1</v>
      </c>
      <c r="R116" s="14">
        <f>PRODUCT(Table1[[#This Row],[rating]],Table1[[#This Row],[rating_count]])</f>
        <v>2272.5</v>
      </c>
    </row>
    <row r="117" spans="1:18">
      <c r="A117" t="s">
        <v>539</v>
      </c>
      <c r="B117" t="s">
        <v>540</v>
      </c>
      <c r="C117" t="s">
        <v>13</v>
      </c>
      <c r="D117" s="6">
        <v>210</v>
      </c>
      <c r="E117" s="7">
        <v>399</v>
      </c>
      <c r="F117" s="1">
        <v>0.47</v>
      </c>
      <c r="G117">
        <v>4.0999999999999996</v>
      </c>
      <c r="H117" s="10">
        <v>1717</v>
      </c>
      <c r="I117" t="s">
        <v>541</v>
      </c>
      <c r="J117" t="s">
        <v>542</v>
      </c>
      <c r="K117" t="s">
        <v>543</v>
      </c>
      <c r="L117" t="str">
        <f t="shared" si="3"/>
        <v>No</v>
      </c>
      <c r="M117" t="str">
        <f>IF(Table1[discounted_price]&lt;200, "&lt;£200",IF(Table1[discounted_price]&lt;=500, "£200-£500","&gt;£500"))</f>
        <v>£200-£500</v>
      </c>
      <c r="N117" s="10">
        <f t="shared" si="4"/>
        <v>685083</v>
      </c>
      <c r="O117" s="9" t="str">
        <f t="shared" si="5"/>
        <v>4.1-5</v>
      </c>
      <c r="P1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7" s="9" t="str">
        <f>IF(Table1[[#This Row],[rating_count]]&lt;1000,"1","0")</f>
        <v>0</v>
      </c>
      <c r="R117" s="14">
        <f>PRODUCT(Table1[[#This Row],[rating]],Table1[[#This Row],[rating_count]])</f>
        <v>7039.7</v>
      </c>
    </row>
    <row r="118" spans="1:18">
      <c r="A118" t="s">
        <v>544</v>
      </c>
      <c r="B118" t="s">
        <v>545</v>
      </c>
      <c r="C118" t="s">
        <v>242</v>
      </c>
      <c r="D118" s="6">
        <v>1299</v>
      </c>
      <c r="E118" s="7">
        <v>1999</v>
      </c>
      <c r="F118" s="1">
        <v>0.35</v>
      </c>
      <c r="G118">
        <v>3.6</v>
      </c>
      <c r="H118" s="10">
        <v>590</v>
      </c>
      <c r="I118" t="s">
        <v>546</v>
      </c>
      <c r="J118" t="s">
        <v>547</v>
      </c>
      <c r="K118" t="s">
        <v>548</v>
      </c>
      <c r="L118" t="str">
        <f t="shared" si="3"/>
        <v>No</v>
      </c>
      <c r="M118" t="str">
        <f>IF(Table1[discounted_price]&lt;200, "&lt;£200",IF(Table1[discounted_price]&lt;=500, "£200-£500","&gt;£500"))</f>
        <v>&gt;£500</v>
      </c>
      <c r="N118" s="10">
        <f t="shared" si="4"/>
        <v>1179410</v>
      </c>
      <c r="O118" s="9" t="str">
        <f t="shared" si="5"/>
        <v>3.1-4</v>
      </c>
      <c r="P1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8" s="9" t="str">
        <f>IF(Table1[[#This Row],[rating_count]]&lt;1000,"1","0")</f>
        <v>1</v>
      </c>
      <c r="R118" s="14">
        <f>PRODUCT(Table1[[#This Row],[rating]],Table1[[#This Row],[rating_count]])</f>
        <v>2124</v>
      </c>
    </row>
    <row r="119" spans="1:18">
      <c r="A119" t="s">
        <v>549</v>
      </c>
      <c r="B119" t="s">
        <v>550</v>
      </c>
      <c r="C119" t="s">
        <v>13</v>
      </c>
      <c r="D119" s="6">
        <v>347</v>
      </c>
      <c r="E119" s="7">
        <v>999</v>
      </c>
      <c r="F119" s="1">
        <v>0.65</v>
      </c>
      <c r="G119">
        <v>3.5</v>
      </c>
      <c r="H119" s="10">
        <v>1121</v>
      </c>
      <c r="I119" t="s">
        <v>551</v>
      </c>
      <c r="J119" t="s">
        <v>552</v>
      </c>
      <c r="K119" t="s">
        <v>553</v>
      </c>
      <c r="L119" t="str">
        <f t="shared" si="3"/>
        <v>Yes</v>
      </c>
      <c r="M119" t="str">
        <f>IF(Table1[discounted_price]&lt;200, "&lt;£200",IF(Table1[discounted_price]&lt;=500, "£200-£500","&gt;£500"))</f>
        <v>£200-£500</v>
      </c>
      <c r="N119" s="10">
        <f t="shared" si="4"/>
        <v>1119879</v>
      </c>
      <c r="O119" s="9" t="str">
        <f t="shared" si="5"/>
        <v>3.1-4</v>
      </c>
      <c r="P1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19" s="9" t="str">
        <f>IF(Table1[[#This Row],[rating_count]]&lt;1000,"1","0")</f>
        <v>0</v>
      </c>
      <c r="R119" s="14">
        <f>PRODUCT(Table1[[#This Row],[rating]],Table1[[#This Row],[rating_count]])</f>
        <v>3923.5</v>
      </c>
    </row>
    <row r="120" spans="1:18">
      <c r="A120" t="s">
        <v>554</v>
      </c>
      <c r="B120" t="s">
        <v>555</v>
      </c>
      <c r="C120" t="s">
        <v>13</v>
      </c>
      <c r="D120" s="6">
        <v>149</v>
      </c>
      <c r="E120" s="7">
        <v>999</v>
      </c>
      <c r="F120" s="1">
        <v>0.85</v>
      </c>
      <c r="G120">
        <v>4</v>
      </c>
      <c r="H120" s="10">
        <v>1313</v>
      </c>
      <c r="I120" t="s">
        <v>556</v>
      </c>
      <c r="J120" t="s">
        <v>309</v>
      </c>
      <c r="K120" t="s">
        <v>310</v>
      </c>
      <c r="L120" t="str">
        <f t="shared" si="3"/>
        <v>Yes</v>
      </c>
      <c r="M120" t="str">
        <f>IF(Table1[discounted_price]&lt;200, "&lt;£200",IF(Table1[discounted_price]&lt;=500, "£200-£500","&gt;£500"))</f>
        <v>&lt;£200</v>
      </c>
      <c r="N120" s="10">
        <f t="shared" si="4"/>
        <v>1311687</v>
      </c>
      <c r="O120" s="9" t="str">
        <f t="shared" si="5"/>
        <v>3.1-4</v>
      </c>
      <c r="P1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120" s="9" t="str">
        <f>IF(Table1[[#This Row],[rating_count]]&lt;1000,"1","0")</f>
        <v>0</v>
      </c>
      <c r="R120" s="14">
        <f>PRODUCT(Table1[[#This Row],[rating]],Table1[[#This Row],[rating_count]])</f>
        <v>5252</v>
      </c>
    </row>
    <row r="121" spans="1:18">
      <c r="A121" t="s">
        <v>557</v>
      </c>
      <c r="B121" t="s">
        <v>558</v>
      </c>
      <c r="C121" t="s">
        <v>13</v>
      </c>
      <c r="D121" s="6">
        <v>228</v>
      </c>
      <c r="E121" s="7">
        <v>899</v>
      </c>
      <c r="F121" s="1">
        <v>0.75</v>
      </c>
      <c r="G121">
        <v>3.8</v>
      </c>
      <c r="H121" s="10">
        <v>132</v>
      </c>
      <c r="I121" t="s">
        <v>559</v>
      </c>
      <c r="J121" t="s">
        <v>560</v>
      </c>
      <c r="K121" t="s">
        <v>561</v>
      </c>
      <c r="L121" t="str">
        <f t="shared" si="3"/>
        <v>Yes</v>
      </c>
      <c r="M121" t="str">
        <f>IF(Table1[discounted_price]&lt;200, "&lt;£200",IF(Table1[discounted_price]&lt;=500, "£200-£500","&gt;£500"))</f>
        <v>£200-£500</v>
      </c>
      <c r="N121" s="10">
        <f t="shared" si="4"/>
        <v>118668</v>
      </c>
      <c r="O121" s="9" t="str">
        <f t="shared" si="5"/>
        <v>3.1-4</v>
      </c>
      <c r="P1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21" s="9" t="str">
        <f>IF(Table1[[#This Row],[rating_count]]&lt;1000,"1","0")</f>
        <v>1</v>
      </c>
      <c r="R121" s="14">
        <f>PRODUCT(Table1[[#This Row],[rating]],Table1[[#This Row],[rating_count]])</f>
        <v>501.59999999999997</v>
      </c>
    </row>
    <row r="122" spans="1:18">
      <c r="A122" t="s">
        <v>562</v>
      </c>
      <c r="B122" t="s">
        <v>563</v>
      </c>
      <c r="C122" t="s">
        <v>13</v>
      </c>
      <c r="D122" s="6">
        <v>1599</v>
      </c>
      <c r="E122" s="7">
        <v>1999</v>
      </c>
      <c r="F122" s="1">
        <v>0.2</v>
      </c>
      <c r="G122">
        <v>4.4000000000000004</v>
      </c>
      <c r="H122" s="10">
        <v>1951</v>
      </c>
      <c r="I122" t="s">
        <v>564</v>
      </c>
      <c r="J122" t="s">
        <v>565</v>
      </c>
      <c r="K122" t="s">
        <v>566</v>
      </c>
      <c r="L122" t="str">
        <f t="shared" si="3"/>
        <v>No</v>
      </c>
      <c r="M122" t="str">
        <f>IF(Table1[discounted_price]&lt;200, "&lt;£200",IF(Table1[discounted_price]&lt;=500, "£200-£500","&gt;£500"))</f>
        <v>&gt;£500</v>
      </c>
      <c r="N122" s="10">
        <f t="shared" si="4"/>
        <v>3900049</v>
      </c>
      <c r="O122" s="9" t="str">
        <f t="shared" si="5"/>
        <v>4.1-5</v>
      </c>
      <c r="P1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2" s="9" t="str">
        <f>IF(Table1[[#This Row],[rating_count]]&lt;1000,"1","0")</f>
        <v>0</v>
      </c>
      <c r="R122" s="14">
        <f>PRODUCT(Table1[[#This Row],[rating]],Table1[[#This Row],[rating_count]])</f>
        <v>8584.4000000000015</v>
      </c>
    </row>
    <row r="123" spans="1:18">
      <c r="A123" t="s">
        <v>567</v>
      </c>
      <c r="B123" t="s">
        <v>568</v>
      </c>
      <c r="C123" t="s">
        <v>242</v>
      </c>
      <c r="D123" s="6">
        <v>1499</v>
      </c>
      <c r="E123" s="7">
        <v>3999</v>
      </c>
      <c r="F123" s="1">
        <v>0.63</v>
      </c>
      <c r="G123">
        <v>3.7</v>
      </c>
      <c r="H123" s="10">
        <v>37</v>
      </c>
      <c r="I123" t="s">
        <v>569</v>
      </c>
      <c r="J123" t="s">
        <v>570</v>
      </c>
      <c r="K123" t="s">
        <v>571</v>
      </c>
      <c r="L123" t="str">
        <f t="shared" si="3"/>
        <v>Yes</v>
      </c>
      <c r="M123" t="str">
        <f>IF(Table1[discounted_price]&lt;200, "&lt;£200",IF(Table1[discounted_price]&lt;=500, "£200-£500","&gt;£500"))</f>
        <v>&gt;£500</v>
      </c>
      <c r="N123" s="10">
        <f t="shared" si="4"/>
        <v>147963</v>
      </c>
      <c r="O123" s="9" t="str">
        <f t="shared" si="5"/>
        <v>3.1-4</v>
      </c>
      <c r="P1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3" s="9" t="str">
        <f>IF(Table1[[#This Row],[rating_count]]&lt;1000,"1","0")</f>
        <v>1</v>
      </c>
      <c r="R123" s="14">
        <f>PRODUCT(Table1[[#This Row],[rating]],Table1[[#This Row],[rating_count]])</f>
        <v>136.9</v>
      </c>
    </row>
    <row r="124" spans="1:18">
      <c r="A124" t="s">
        <v>572</v>
      </c>
      <c r="B124" t="s">
        <v>573</v>
      </c>
      <c r="C124" t="s">
        <v>91</v>
      </c>
      <c r="D124" s="6">
        <v>8499</v>
      </c>
      <c r="E124" s="7">
        <v>15999</v>
      </c>
      <c r="F124" s="1">
        <v>0.47</v>
      </c>
      <c r="G124">
        <v>4.3</v>
      </c>
      <c r="H124" s="10">
        <v>592</v>
      </c>
      <c r="I124" t="s">
        <v>574</v>
      </c>
      <c r="J124" t="s">
        <v>575</v>
      </c>
      <c r="K124" t="s">
        <v>576</v>
      </c>
      <c r="L124" t="str">
        <f t="shared" si="3"/>
        <v>No</v>
      </c>
      <c r="M124" t="str">
        <f>IF(Table1[discounted_price]&lt;200, "&lt;£200",IF(Table1[discounted_price]&lt;=500, "£200-£500","&gt;£500"))</f>
        <v>&gt;£500</v>
      </c>
      <c r="N124" s="10">
        <f t="shared" si="4"/>
        <v>9471408</v>
      </c>
      <c r="O124" s="9" t="str">
        <f t="shared" si="5"/>
        <v>4.1-5</v>
      </c>
      <c r="P1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4" s="9" t="str">
        <f>IF(Table1[[#This Row],[rating_count]]&lt;1000,"1","0")</f>
        <v>1</v>
      </c>
      <c r="R124" s="14">
        <f>PRODUCT(Table1[[#This Row],[rating]],Table1[[#This Row],[rating_count]])</f>
        <v>2545.6</v>
      </c>
    </row>
    <row r="125" spans="1:18">
      <c r="A125" t="s">
        <v>577</v>
      </c>
      <c r="B125" t="s">
        <v>578</v>
      </c>
      <c r="C125" t="s">
        <v>91</v>
      </c>
      <c r="D125" s="6">
        <v>20990</v>
      </c>
      <c r="E125" s="7">
        <v>44990</v>
      </c>
      <c r="F125" s="1">
        <v>0.53</v>
      </c>
      <c r="G125">
        <v>4.0999999999999996</v>
      </c>
      <c r="H125" s="10">
        <v>1259</v>
      </c>
      <c r="I125" t="s">
        <v>579</v>
      </c>
      <c r="J125" t="s">
        <v>580</v>
      </c>
      <c r="K125" t="s">
        <v>581</v>
      </c>
      <c r="L125" t="str">
        <f t="shared" si="3"/>
        <v>Yes</v>
      </c>
      <c r="M125" t="str">
        <f>IF(Table1[discounted_price]&lt;200, "&lt;£200",IF(Table1[discounted_price]&lt;=500, "£200-£500","&gt;£500"))</f>
        <v>&gt;£500</v>
      </c>
      <c r="N125" s="10">
        <f t="shared" si="4"/>
        <v>56642410</v>
      </c>
      <c r="O125" s="9" t="str">
        <f t="shared" si="5"/>
        <v>4.1-5</v>
      </c>
      <c r="P1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5" s="9" t="str">
        <f>IF(Table1[[#This Row],[rating_count]]&lt;1000,"1","0")</f>
        <v>0</v>
      </c>
      <c r="R125" s="14">
        <f>PRODUCT(Table1[[#This Row],[rating]],Table1[[#This Row],[rating_count]])</f>
        <v>5161.8999999999996</v>
      </c>
    </row>
    <row r="126" spans="1:18">
      <c r="A126" t="s">
        <v>582</v>
      </c>
      <c r="B126" t="s">
        <v>583</v>
      </c>
      <c r="C126" t="s">
        <v>91</v>
      </c>
      <c r="D126" s="6">
        <v>32999</v>
      </c>
      <c r="E126" s="7">
        <v>44999</v>
      </c>
      <c r="F126" s="1">
        <v>0.27</v>
      </c>
      <c r="G126">
        <v>4.2</v>
      </c>
      <c r="H126" s="10">
        <v>45238</v>
      </c>
      <c r="I126" t="s">
        <v>584</v>
      </c>
      <c r="J126" t="s">
        <v>319</v>
      </c>
      <c r="K126" t="s">
        <v>320</v>
      </c>
      <c r="L126" t="str">
        <f t="shared" si="3"/>
        <v>No</v>
      </c>
      <c r="M126" t="str">
        <f>IF(Table1[discounted_price]&lt;200, "&lt;£200",IF(Table1[discounted_price]&lt;=500, "£200-£500","&gt;£500"))</f>
        <v>&gt;£500</v>
      </c>
      <c r="N126" s="10">
        <f t="shared" si="4"/>
        <v>2035664762</v>
      </c>
      <c r="O126" s="9" t="str">
        <f t="shared" si="5"/>
        <v>4.1-5</v>
      </c>
      <c r="P1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6" s="9" t="str">
        <f>IF(Table1[[#This Row],[rating_count]]&lt;1000,"1","0")</f>
        <v>0</v>
      </c>
      <c r="R126" s="14">
        <f>PRODUCT(Table1[[#This Row],[rating]],Table1[[#This Row],[rating_count]])</f>
        <v>189999.6</v>
      </c>
    </row>
    <row r="127" spans="1:18">
      <c r="A127" t="s">
        <v>585</v>
      </c>
      <c r="B127" t="s">
        <v>586</v>
      </c>
      <c r="C127" t="s">
        <v>71</v>
      </c>
      <c r="D127" s="6">
        <v>799</v>
      </c>
      <c r="E127" s="7">
        <v>1700</v>
      </c>
      <c r="F127" s="1">
        <v>0.53</v>
      </c>
      <c r="G127">
        <v>4.0999999999999996</v>
      </c>
      <c r="H127" s="10">
        <v>28638</v>
      </c>
      <c r="I127" t="s">
        <v>587</v>
      </c>
      <c r="J127" t="s">
        <v>588</v>
      </c>
      <c r="K127" t="s">
        <v>589</v>
      </c>
      <c r="L127" t="str">
        <f t="shared" si="3"/>
        <v>Yes</v>
      </c>
      <c r="M127" t="str">
        <f>IF(Table1[discounted_price]&lt;200, "&lt;£200",IF(Table1[discounted_price]&lt;=500, "£200-£500","&gt;£500"))</f>
        <v>&gt;£500</v>
      </c>
      <c r="N127" s="10">
        <f t="shared" si="4"/>
        <v>48684600</v>
      </c>
      <c r="O127" s="9" t="str">
        <f t="shared" si="5"/>
        <v>4.1-5</v>
      </c>
      <c r="P1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7" s="9" t="str">
        <f>IF(Table1[[#This Row],[rating_count]]&lt;1000,"1","0")</f>
        <v>0</v>
      </c>
      <c r="R127" s="14">
        <f>PRODUCT(Table1[[#This Row],[rating]],Table1[[#This Row],[rating_count]])</f>
        <v>117415.79999999999</v>
      </c>
    </row>
    <row r="128" spans="1:18">
      <c r="A128" t="s">
        <v>590</v>
      </c>
      <c r="B128" t="s">
        <v>591</v>
      </c>
      <c r="C128" t="s">
        <v>71</v>
      </c>
      <c r="D128" s="6">
        <v>229</v>
      </c>
      <c r="E128" s="7">
        <v>595</v>
      </c>
      <c r="F128" s="1">
        <v>0.62</v>
      </c>
      <c r="G128">
        <v>4.3</v>
      </c>
      <c r="H128" s="10">
        <v>12835</v>
      </c>
      <c r="I128" t="s">
        <v>592</v>
      </c>
      <c r="J128" t="s">
        <v>593</v>
      </c>
      <c r="K128" t="s">
        <v>594</v>
      </c>
      <c r="L128" t="str">
        <f t="shared" si="3"/>
        <v>Yes</v>
      </c>
      <c r="M128" t="str">
        <f>IF(Table1[discounted_price]&lt;200, "&lt;£200",IF(Table1[discounted_price]&lt;=500, "£200-£500","&gt;£500"))</f>
        <v>£200-£500</v>
      </c>
      <c r="N128" s="10">
        <f t="shared" si="4"/>
        <v>7636825</v>
      </c>
      <c r="O128" s="9" t="str">
        <f t="shared" si="5"/>
        <v>4.1-5</v>
      </c>
      <c r="P1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8" s="9" t="str">
        <f>IF(Table1[[#This Row],[rating_count]]&lt;1000,"1","0")</f>
        <v>0</v>
      </c>
      <c r="R128" s="14">
        <f>PRODUCT(Table1[[#This Row],[rating]],Table1[[#This Row],[rating_count]])</f>
        <v>55190.5</v>
      </c>
    </row>
    <row r="129" spans="1:18">
      <c r="A129" t="s">
        <v>595</v>
      </c>
      <c r="B129" t="s">
        <v>596</v>
      </c>
      <c r="C129" t="s">
        <v>91</v>
      </c>
      <c r="D129" s="6">
        <v>9999</v>
      </c>
      <c r="E129" s="7">
        <v>27990</v>
      </c>
      <c r="F129" s="1">
        <v>0.64</v>
      </c>
      <c r="G129">
        <v>4.2</v>
      </c>
      <c r="H129" s="10">
        <v>1269</v>
      </c>
      <c r="I129" t="s">
        <v>597</v>
      </c>
      <c r="J129" t="s">
        <v>598</v>
      </c>
      <c r="K129" t="s">
        <v>599</v>
      </c>
      <c r="L129" t="str">
        <f t="shared" si="3"/>
        <v>Yes</v>
      </c>
      <c r="M129" t="str">
        <f>IF(Table1[discounted_price]&lt;200, "&lt;£200",IF(Table1[discounted_price]&lt;=500, "£200-£500","&gt;£500"))</f>
        <v>&gt;£500</v>
      </c>
      <c r="N129" s="10">
        <f t="shared" si="4"/>
        <v>35519310</v>
      </c>
      <c r="O129" s="9" t="str">
        <f t="shared" si="5"/>
        <v>4.1-5</v>
      </c>
      <c r="P1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9" s="9" t="str">
        <f>IF(Table1[[#This Row],[rating_count]]&lt;1000,"1","0")</f>
        <v>0</v>
      </c>
      <c r="R129" s="14">
        <f>PRODUCT(Table1[[#This Row],[rating]],Table1[[#This Row],[rating_count]])</f>
        <v>5329.8</v>
      </c>
    </row>
    <row r="130" spans="1:18">
      <c r="A130" t="s">
        <v>600</v>
      </c>
      <c r="B130" t="s">
        <v>601</v>
      </c>
      <c r="C130" t="s">
        <v>242</v>
      </c>
      <c r="D130" s="6">
        <v>349</v>
      </c>
      <c r="E130" s="7">
        <v>599</v>
      </c>
      <c r="F130" s="1">
        <v>0.42</v>
      </c>
      <c r="G130">
        <v>4.2</v>
      </c>
      <c r="H130" s="10">
        <v>284</v>
      </c>
      <c r="I130" t="s">
        <v>602</v>
      </c>
      <c r="J130" t="s">
        <v>603</v>
      </c>
      <c r="K130" t="s">
        <v>604</v>
      </c>
      <c r="L130" t="str">
        <f t="shared" ref="L130:L193" si="6">IF(F130:F1594 &gt;=50%,"Yes", "No")</f>
        <v>No</v>
      </c>
      <c r="M130" t="str">
        <f>IF(Table1[discounted_price]&lt;200, "&lt;£200",IF(Table1[discounted_price]&lt;=500, "£200-£500","&gt;£500"))</f>
        <v>£200-£500</v>
      </c>
      <c r="N130" s="10">
        <f t="shared" ref="N130:N193" si="7">PRODUCT(E130,H130)</f>
        <v>170116</v>
      </c>
      <c r="O130" s="9" t="str">
        <f t="shared" ref="O130:O193" si="8">IF(G130&lt;=2,"1-2",IF(G130&lt;=3,"2.1-3",IF(G130&lt;=4,"3.1-4","4.1-5")))</f>
        <v>4.1-5</v>
      </c>
      <c r="P1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0" s="9" t="str">
        <f>IF(Table1[[#This Row],[rating_count]]&lt;1000,"1","0")</f>
        <v>1</v>
      </c>
      <c r="R130" s="14">
        <f>PRODUCT(Table1[[#This Row],[rating]],Table1[[#This Row],[rating_count]])</f>
        <v>1192.8</v>
      </c>
    </row>
    <row r="131" spans="1:18">
      <c r="A131" t="s">
        <v>605</v>
      </c>
      <c r="B131" t="s">
        <v>606</v>
      </c>
      <c r="C131" t="s">
        <v>607</v>
      </c>
      <c r="D131" s="6">
        <v>489</v>
      </c>
      <c r="E131" s="7">
        <v>1200</v>
      </c>
      <c r="F131" s="1">
        <v>0.59</v>
      </c>
      <c r="G131">
        <v>4.4000000000000004</v>
      </c>
      <c r="H131" s="10">
        <v>69538</v>
      </c>
      <c r="I131" t="s">
        <v>608</v>
      </c>
      <c r="J131" t="s">
        <v>609</v>
      </c>
      <c r="K131" t="s">
        <v>610</v>
      </c>
      <c r="L131" t="str">
        <f t="shared" si="6"/>
        <v>Yes</v>
      </c>
      <c r="M131" t="str">
        <f>IF(Table1[discounted_price]&lt;200, "&lt;£200",IF(Table1[discounted_price]&lt;=500, "£200-£500","&gt;£500"))</f>
        <v>£200-£500</v>
      </c>
      <c r="N131" s="10">
        <f t="shared" si="7"/>
        <v>83445600</v>
      </c>
      <c r="O131" s="9" t="str">
        <f t="shared" si="8"/>
        <v>4.1-5</v>
      </c>
      <c r="P1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1" s="9" t="str">
        <f>IF(Table1[[#This Row],[rating_count]]&lt;1000,"1","0")</f>
        <v>0</v>
      </c>
      <c r="R131" s="14">
        <f>PRODUCT(Table1[[#This Row],[rating]],Table1[[#This Row],[rating_count]])</f>
        <v>305967.2</v>
      </c>
    </row>
    <row r="132" spans="1:18">
      <c r="A132" t="s">
        <v>611</v>
      </c>
      <c r="B132" t="s">
        <v>612</v>
      </c>
      <c r="C132" t="s">
        <v>91</v>
      </c>
      <c r="D132" s="6">
        <v>23999</v>
      </c>
      <c r="E132" s="7">
        <v>34990</v>
      </c>
      <c r="F132" s="1">
        <v>0.31</v>
      </c>
      <c r="G132">
        <v>4.3</v>
      </c>
      <c r="H132" s="10">
        <v>4703</v>
      </c>
      <c r="I132" t="s">
        <v>419</v>
      </c>
      <c r="J132" t="s">
        <v>131</v>
      </c>
      <c r="K132" t="s">
        <v>132</v>
      </c>
      <c r="L132" t="str">
        <f t="shared" si="6"/>
        <v>No</v>
      </c>
      <c r="M132" t="str">
        <f>IF(Table1[discounted_price]&lt;200, "&lt;£200",IF(Table1[discounted_price]&lt;=500, "£200-£500","&gt;£500"))</f>
        <v>&gt;£500</v>
      </c>
      <c r="N132" s="10">
        <f t="shared" si="7"/>
        <v>164557970</v>
      </c>
      <c r="O132" s="9" t="str">
        <f t="shared" si="8"/>
        <v>4.1-5</v>
      </c>
      <c r="P1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2" s="9" t="str">
        <f>IF(Table1[[#This Row],[rating_count]]&lt;1000,"1","0")</f>
        <v>0</v>
      </c>
      <c r="R132" s="14">
        <f>PRODUCT(Table1[[#This Row],[rating]],Table1[[#This Row],[rating_count]])</f>
        <v>20222.899999999998</v>
      </c>
    </row>
    <row r="133" spans="1:18">
      <c r="A133" t="s">
        <v>613</v>
      </c>
      <c r="B133" t="s">
        <v>614</v>
      </c>
      <c r="C133" t="s">
        <v>13</v>
      </c>
      <c r="D133" s="6">
        <v>399</v>
      </c>
      <c r="E133" s="7">
        <v>999</v>
      </c>
      <c r="F133" s="1">
        <v>0.6</v>
      </c>
      <c r="G133">
        <v>4.3</v>
      </c>
      <c r="H133" s="10">
        <v>2806</v>
      </c>
      <c r="I133" t="s">
        <v>615</v>
      </c>
      <c r="J133" t="s">
        <v>500</v>
      </c>
      <c r="K133" t="s">
        <v>501</v>
      </c>
      <c r="L133" t="str">
        <f t="shared" si="6"/>
        <v>Yes</v>
      </c>
      <c r="M133" t="str">
        <f>IF(Table1[discounted_price]&lt;200, "&lt;£200",IF(Table1[discounted_price]&lt;=500, "£200-£500","&gt;£500"))</f>
        <v>£200-£500</v>
      </c>
      <c r="N133" s="10">
        <f t="shared" si="7"/>
        <v>2803194</v>
      </c>
      <c r="O133" s="9" t="str">
        <f t="shared" si="8"/>
        <v>4.1-5</v>
      </c>
      <c r="P1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3" s="9" t="str">
        <f>IF(Table1[[#This Row],[rating_count]]&lt;1000,"1","0")</f>
        <v>0</v>
      </c>
      <c r="R133" s="14">
        <f>PRODUCT(Table1[[#This Row],[rating]],Table1[[#This Row],[rating_count]])</f>
        <v>12065.8</v>
      </c>
    </row>
    <row r="134" spans="1:18">
      <c r="A134" t="s">
        <v>616</v>
      </c>
      <c r="B134" t="s">
        <v>617</v>
      </c>
      <c r="C134" t="s">
        <v>618</v>
      </c>
      <c r="D134" s="6">
        <v>349</v>
      </c>
      <c r="E134" s="7">
        <v>1299</v>
      </c>
      <c r="F134" s="1">
        <v>0.73</v>
      </c>
      <c r="G134">
        <v>4</v>
      </c>
      <c r="H134" s="10">
        <v>3295</v>
      </c>
      <c r="I134" t="s">
        <v>619</v>
      </c>
      <c r="J134" t="s">
        <v>620</v>
      </c>
      <c r="K134" t="s">
        <v>621</v>
      </c>
      <c r="L134" t="str">
        <f t="shared" si="6"/>
        <v>Yes</v>
      </c>
      <c r="M134" t="str">
        <f>IF(Table1[discounted_price]&lt;200, "&lt;£200",IF(Table1[discounted_price]&lt;=500, "£200-£500","&gt;£500"))</f>
        <v>£200-£500</v>
      </c>
      <c r="N134" s="10">
        <f t="shared" si="7"/>
        <v>4280205</v>
      </c>
      <c r="O134" s="9" t="str">
        <f t="shared" si="8"/>
        <v>3.1-4</v>
      </c>
      <c r="P1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4" s="9" t="str">
        <f>IF(Table1[[#This Row],[rating_count]]&lt;1000,"1","0")</f>
        <v>0</v>
      </c>
      <c r="R134" s="14">
        <f>PRODUCT(Table1[[#This Row],[rating]],Table1[[#This Row],[rating_count]])</f>
        <v>13180</v>
      </c>
    </row>
    <row r="135" spans="1:18">
      <c r="A135" t="s">
        <v>622</v>
      </c>
      <c r="B135" t="s">
        <v>623</v>
      </c>
      <c r="C135" t="s">
        <v>13</v>
      </c>
      <c r="D135" s="6">
        <v>179</v>
      </c>
      <c r="E135" s="7">
        <v>299</v>
      </c>
      <c r="F135" s="1">
        <v>0.4</v>
      </c>
      <c r="G135">
        <v>3.9</v>
      </c>
      <c r="H135" s="10">
        <v>81</v>
      </c>
      <c r="I135" t="s">
        <v>624</v>
      </c>
      <c r="J135" t="s">
        <v>625</v>
      </c>
      <c r="K135" t="s">
        <v>626</v>
      </c>
      <c r="L135" t="str">
        <f t="shared" si="6"/>
        <v>No</v>
      </c>
      <c r="M135" t="str">
        <f>IF(Table1[discounted_price]&lt;200, "&lt;£200",IF(Table1[discounted_price]&lt;=500, "£200-£500","&gt;£500"))</f>
        <v>&lt;£200</v>
      </c>
      <c r="N135" s="10">
        <f t="shared" si="7"/>
        <v>24219</v>
      </c>
      <c r="O135" s="9" t="str">
        <f t="shared" si="8"/>
        <v>3.1-4</v>
      </c>
      <c r="P1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5" s="9" t="str">
        <f>IF(Table1[[#This Row],[rating_count]]&lt;1000,"1","0")</f>
        <v>1</v>
      </c>
      <c r="R135" s="14">
        <f>PRODUCT(Table1[[#This Row],[rating]],Table1[[#This Row],[rating_count]])</f>
        <v>315.89999999999998</v>
      </c>
    </row>
    <row r="136" spans="1:18">
      <c r="A136" t="s">
        <v>627</v>
      </c>
      <c r="B136" t="s">
        <v>628</v>
      </c>
      <c r="C136" t="s">
        <v>13</v>
      </c>
      <c r="D136" s="6">
        <v>689</v>
      </c>
      <c r="E136" s="7">
        <v>1500</v>
      </c>
      <c r="F136" s="1">
        <v>0.54</v>
      </c>
      <c r="G136">
        <v>4.2</v>
      </c>
      <c r="H136" s="10">
        <v>42301</v>
      </c>
      <c r="I136" t="s">
        <v>629</v>
      </c>
      <c r="J136" t="s">
        <v>630</v>
      </c>
      <c r="K136" t="s">
        <v>631</v>
      </c>
      <c r="L136" t="str">
        <f t="shared" si="6"/>
        <v>Yes</v>
      </c>
      <c r="M136" t="str">
        <f>IF(Table1[discounted_price]&lt;200, "&lt;£200",IF(Table1[discounted_price]&lt;=500, "£200-£500","&gt;£500"))</f>
        <v>&gt;£500</v>
      </c>
      <c r="N136" s="10">
        <f t="shared" si="7"/>
        <v>63451500</v>
      </c>
      <c r="O136" s="9" t="str">
        <f t="shared" si="8"/>
        <v>4.1-5</v>
      </c>
      <c r="P1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6" s="9" t="str">
        <f>IF(Table1[[#This Row],[rating_count]]&lt;1000,"1","0")</f>
        <v>0</v>
      </c>
      <c r="R136" s="14">
        <f>PRODUCT(Table1[[#This Row],[rating]],Table1[[#This Row],[rating_count]])</f>
        <v>177664.2</v>
      </c>
    </row>
    <row r="137" spans="1:18">
      <c r="A137" t="s">
        <v>632</v>
      </c>
      <c r="B137" t="s">
        <v>633</v>
      </c>
      <c r="C137" t="s">
        <v>91</v>
      </c>
      <c r="D137" s="6">
        <v>30990</v>
      </c>
      <c r="E137" s="7">
        <v>49990</v>
      </c>
      <c r="F137" s="1">
        <v>0.38</v>
      </c>
      <c r="G137">
        <v>4.3</v>
      </c>
      <c r="H137" s="10">
        <v>1376</v>
      </c>
      <c r="I137" t="s">
        <v>634</v>
      </c>
      <c r="J137" t="s">
        <v>635</v>
      </c>
      <c r="K137" t="s">
        <v>636</v>
      </c>
      <c r="L137" t="str">
        <f t="shared" si="6"/>
        <v>No</v>
      </c>
      <c r="M137" t="str">
        <f>IF(Table1[discounted_price]&lt;200, "&lt;£200",IF(Table1[discounted_price]&lt;=500, "£200-£500","&gt;£500"))</f>
        <v>&gt;£500</v>
      </c>
      <c r="N137" s="10">
        <f t="shared" si="7"/>
        <v>68786240</v>
      </c>
      <c r="O137" s="9" t="str">
        <f t="shared" si="8"/>
        <v>4.1-5</v>
      </c>
      <c r="P1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7" s="9" t="str">
        <f>IF(Table1[[#This Row],[rating_count]]&lt;1000,"1","0")</f>
        <v>0</v>
      </c>
      <c r="R137" s="14">
        <f>PRODUCT(Table1[[#This Row],[rating]],Table1[[#This Row],[rating_count]])</f>
        <v>5916.8</v>
      </c>
    </row>
    <row r="138" spans="1:18">
      <c r="A138" t="s">
        <v>637</v>
      </c>
      <c r="B138" t="s">
        <v>638</v>
      </c>
      <c r="C138" t="s">
        <v>13</v>
      </c>
      <c r="D138" s="6">
        <v>249</v>
      </c>
      <c r="E138" s="7">
        <v>931</v>
      </c>
      <c r="F138" s="1">
        <v>0.73</v>
      </c>
      <c r="G138">
        <v>3.9</v>
      </c>
      <c r="H138" s="10">
        <v>1075</v>
      </c>
      <c r="I138" t="s">
        <v>639</v>
      </c>
      <c r="J138" t="s">
        <v>181</v>
      </c>
      <c r="K138" t="s">
        <v>182</v>
      </c>
      <c r="L138" t="str">
        <f t="shared" si="6"/>
        <v>Yes</v>
      </c>
      <c r="M138" t="str">
        <f>IF(Table1[discounted_price]&lt;200, "&lt;£200",IF(Table1[discounted_price]&lt;=500, "£200-£500","&gt;£500"))</f>
        <v>£200-£500</v>
      </c>
      <c r="N138" s="10">
        <f t="shared" si="7"/>
        <v>1000825</v>
      </c>
      <c r="O138" s="9" t="str">
        <f t="shared" si="8"/>
        <v>3.1-4</v>
      </c>
      <c r="P1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8" s="9" t="str">
        <f>IF(Table1[[#This Row],[rating_count]]&lt;1000,"1","0")</f>
        <v>0</v>
      </c>
      <c r="R138" s="14">
        <f>PRODUCT(Table1[[#This Row],[rating]],Table1[[#This Row],[rating_count]])</f>
        <v>4192.5</v>
      </c>
    </row>
    <row r="139" spans="1:18">
      <c r="A139" t="s">
        <v>640</v>
      </c>
      <c r="B139" t="s">
        <v>641</v>
      </c>
      <c r="C139" t="s">
        <v>71</v>
      </c>
      <c r="D139" s="6">
        <v>999</v>
      </c>
      <c r="E139" s="7">
        <v>2399</v>
      </c>
      <c r="F139" s="1">
        <v>0.57999999999999996</v>
      </c>
      <c r="G139">
        <v>4.5999999999999996</v>
      </c>
      <c r="H139" s="10">
        <v>3664</v>
      </c>
      <c r="I139" t="s">
        <v>642</v>
      </c>
      <c r="J139" t="s">
        <v>643</v>
      </c>
      <c r="K139" t="s">
        <v>644</v>
      </c>
      <c r="L139" t="str">
        <f t="shared" si="6"/>
        <v>Yes</v>
      </c>
      <c r="M139" t="str">
        <f>IF(Table1[discounted_price]&lt;200, "&lt;£200",IF(Table1[discounted_price]&lt;=500, "£200-£500","&gt;£500"))</f>
        <v>&gt;£500</v>
      </c>
      <c r="N139" s="10">
        <f t="shared" si="7"/>
        <v>8789936</v>
      </c>
      <c r="O139" s="9" t="str">
        <f t="shared" si="8"/>
        <v>4.1-5</v>
      </c>
      <c r="P1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9" s="9" t="str">
        <f>IF(Table1[[#This Row],[rating_count]]&lt;1000,"1","0")</f>
        <v>0</v>
      </c>
      <c r="R139" s="14">
        <f>PRODUCT(Table1[[#This Row],[rating]],Table1[[#This Row],[rating_count]])</f>
        <v>16854.399999999998</v>
      </c>
    </row>
    <row r="140" spans="1:18">
      <c r="A140" t="s">
        <v>645</v>
      </c>
      <c r="B140" t="s">
        <v>646</v>
      </c>
      <c r="C140" t="s">
        <v>242</v>
      </c>
      <c r="D140" s="6">
        <v>399</v>
      </c>
      <c r="E140" s="7">
        <v>399</v>
      </c>
      <c r="F140" s="1">
        <v>0</v>
      </c>
      <c r="G140">
        <v>3.9</v>
      </c>
      <c r="H140" s="10">
        <v>1951</v>
      </c>
      <c r="I140" t="s">
        <v>647</v>
      </c>
      <c r="J140" t="s">
        <v>648</v>
      </c>
      <c r="K140" t="s">
        <v>649</v>
      </c>
      <c r="L140" t="str">
        <f t="shared" si="6"/>
        <v>No</v>
      </c>
      <c r="M140" t="str">
        <f>IF(Table1[discounted_price]&lt;200, "&lt;£200",IF(Table1[discounted_price]&lt;=500, "£200-£500","&gt;£500"))</f>
        <v>£200-£500</v>
      </c>
      <c r="N140" s="10">
        <f t="shared" si="7"/>
        <v>778449</v>
      </c>
      <c r="O140" s="9" t="str">
        <f t="shared" si="8"/>
        <v>3.1-4</v>
      </c>
      <c r="P1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40" s="9" t="str">
        <f>IF(Table1[[#This Row],[rating_count]]&lt;1000,"1","0")</f>
        <v>0</v>
      </c>
      <c r="R140" s="14">
        <f>PRODUCT(Table1[[#This Row],[rating]],Table1[[#This Row],[rating_count]])</f>
        <v>7608.9</v>
      </c>
    </row>
    <row r="141" spans="1:18">
      <c r="A141" t="s">
        <v>650</v>
      </c>
      <c r="B141" t="s">
        <v>651</v>
      </c>
      <c r="C141" t="s">
        <v>13</v>
      </c>
      <c r="D141" s="6">
        <v>349</v>
      </c>
      <c r="E141" s="7">
        <v>699</v>
      </c>
      <c r="F141" s="1">
        <v>0.5</v>
      </c>
      <c r="G141">
        <v>4.3</v>
      </c>
      <c r="H141" s="10">
        <v>20850</v>
      </c>
      <c r="I141" t="s">
        <v>652</v>
      </c>
      <c r="J141" t="s">
        <v>156</v>
      </c>
      <c r="K141" t="s">
        <v>157</v>
      </c>
      <c r="L141" t="str">
        <f t="shared" si="6"/>
        <v>Yes</v>
      </c>
      <c r="M141" t="str">
        <f>IF(Table1[discounted_price]&lt;200, "&lt;£200",IF(Table1[discounted_price]&lt;=500, "£200-£500","&gt;£500"))</f>
        <v>£200-£500</v>
      </c>
      <c r="N141" s="10">
        <f t="shared" si="7"/>
        <v>14574150</v>
      </c>
      <c r="O141" s="9" t="str">
        <f t="shared" si="8"/>
        <v>4.1-5</v>
      </c>
      <c r="P1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1" s="9" t="str">
        <f>IF(Table1[[#This Row],[rating_count]]&lt;1000,"1","0")</f>
        <v>0</v>
      </c>
      <c r="R141" s="14">
        <f>PRODUCT(Table1[[#This Row],[rating]],Table1[[#This Row],[rating_count]])</f>
        <v>89655</v>
      </c>
    </row>
    <row r="142" spans="1:18">
      <c r="A142" t="s">
        <v>653</v>
      </c>
      <c r="B142" t="s">
        <v>654</v>
      </c>
      <c r="C142" t="s">
        <v>13</v>
      </c>
      <c r="D142" s="6">
        <v>399</v>
      </c>
      <c r="E142" s="7">
        <v>1099</v>
      </c>
      <c r="F142" s="1">
        <v>0.64</v>
      </c>
      <c r="G142">
        <v>4.0999999999999996</v>
      </c>
      <c r="H142" s="10">
        <v>2685</v>
      </c>
      <c r="I142" t="s">
        <v>655</v>
      </c>
      <c r="J142" t="s">
        <v>656</v>
      </c>
      <c r="K142" t="s">
        <v>657</v>
      </c>
      <c r="L142" t="str">
        <f t="shared" si="6"/>
        <v>Yes</v>
      </c>
      <c r="M142" t="str">
        <f>IF(Table1[discounted_price]&lt;200, "&lt;£200",IF(Table1[discounted_price]&lt;=500, "£200-£500","&gt;£500"))</f>
        <v>£200-£500</v>
      </c>
      <c r="N142" s="10">
        <f t="shared" si="7"/>
        <v>2950815</v>
      </c>
      <c r="O142" s="9" t="str">
        <f t="shared" si="8"/>
        <v>4.1-5</v>
      </c>
      <c r="P1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42" s="9" t="str">
        <f>IF(Table1[[#This Row],[rating_count]]&lt;1000,"1","0")</f>
        <v>0</v>
      </c>
      <c r="R142" s="14">
        <f>PRODUCT(Table1[[#This Row],[rating]],Table1[[#This Row],[rating_count]])</f>
        <v>11008.499999999998</v>
      </c>
    </row>
    <row r="143" spans="1:18">
      <c r="A143" t="s">
        <v>658</v>
      </c>
      <c r="B143" t="s">
        <v>659</v>
      </c>
      <c r="C143" t="s">
        <v>54</v>
      </c>
      <c r="D143" s="6">
        <v>1699</v>
      </c>
      <c r="E143" s="7">
        <v>2999</v>
      </c>
      <c r="F143" s="1">
        <v>0.43</v>
      </c>
      <c r="G143">
        <v>4.4000000000000004</v>
      </c>
      <c r="H143" s="10">
        <v>24780</v>
      </c>
      <c r="I143" t="s">
        <v>660</v>
      </c>
      <c r="J143" t="s">
        <v>254</v>
      </c>
      <c r="K143" t="s">
        <v>255</v>
      </c>
      <c r="L143" t="str">
        <f t="shared" si="6"/>
        <v>No</v>
      </c>
      <c r="M143" t="str">
        <f>IF(Table1[discounted_price]&lt;200, "&lt;£200",IF(Table1[discounted_price]&lt;=500, "£200-£500","&gt;£500"))</f>
        <v>&gt;£500</v>
      </c>
      <c r="N143" s="10">
        <f t="shared" si="7"/>
        <v>74315220</v>
      </c>
      <c r="O143" s="9" t="str">
        <f t="shared" si="8"/>
        <v>4.1-5</v>
      </c>
      <c r="P1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3" s="9" t="str">
        <f>IF(Table1[[#This Row],[rating_count]]&lt;1000,"1","0")</f>
        <v>0</v>
      </c>
      <c r="R143" s="14">
        <f>PRODUCT(Table1[[#This Row],[rating]],Table1[[#This Row],[rating_count]])</f>
        <v>109032.00000000001</v>
      </c>
    </row>
    <row r="144" spans="1:18">
      <c r="A144" t="s">
        <v>661</v>
      </c>
      <c r="B144" t="s">
        <v>662</v>
      </c>
      <c r="C144" t="s">
        <v>242</v>
      </c>
      <c r="D144" s="6">
        <v>655</v>
      </c>
      <c r="E144" s="7">
        <v>1099</v>
      </c>
      <c r="F144" s="1">
        <v>0.4</v>
      </c>
      <c r="G144">
        <v>3.2</v>
      </c>
      <c r="H144" s="10">
        <v>285</v>
      </c>
      <c r="I144" t="s">
        <v>663</v>
      </c>
      <c r="J144" t="s">
        <v>664</v>
      </c>
      <c r="K144" t="s">
        <v>665</v>
      </c>
      <c r="L144" t="str">
        <f t="shared" si="6"/>
        <v>No</v>
      </c>
      <c r="M144" t="str">
        <f>IF(Table1[discounted_price]&lt;200, "&lt;£200",IF(Table1[discounted_price]&lt;=500, "£200-£500","&gt;£500"))</f>
        <v>&gt;£500</v>
      </c>
      <c r="N144" s="10">
        <f t="shared" si="7"/>
        <v>313215</v>
      </c>
      <c r="O144" s="9" t="str">
        <f t="shared" si="8"/>
        <v>3.1-4</v>
      </c>
      <c r="P1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4" s="9" t="str">
        <f>IF(Table1[[#This Row],[rating_count]]&lt;1000,"1","0")</f>
        <v>1</v>
      </c>
      <c r="R144" s="14">
        <f>PRODUCT(Table1[[#This Row],[rating]],Table1[[#This Row],[rating_count]])</f>
        <v>912</v>
      </c>
    </row>
    <row r="145" spans="1:18">
      <c r="A145" t="s">
        <v>666</v>
      </c>
      <c r="B145" t="s">
        <v>667</v>
      </c>
      <c r="C145" t="s">
        <v>54</v>
      </c>
      <c r="D145" s="6">
        <v>749</v>
      </c>
      <c r="E145" s="7">
        <v>1339</v>
      </c>
      <c r="F145" s="1">
        <v>0.44</v>
      </c>
      <c r="G145">
        <v>4.2</v>
      </c>
      <c r="H145" s="10">
        <v>179692</v>
      </c>
      <c r="I145" t="s">
        <v>668</v>
      </c>
      <c r="J145" t="s">
        <v>56</v>
      </c>
      <c r="K145" t="s">
        <v>57</v>
      </c>
      <c r="L145" t="str">
        <f t="shared" si="6"/>
        <v>No</v>
      </c>
      <c r="M145" t="str">
        <f>IF(Table1[discounted_price]&lt;200, "&lt;£200",IF(Table1[discounted_price]&lt;=500, "£200-£500","&gt;£500"))</f>
        <v>&gt;£500</v>
      </c>
      <c r="N145" s="10">
        <f t="shared" si="7"/>
        <v>240607588</v>
      </c>
      <c r="O145" s="9" t="str">
        <f t="shared" si="8"/>
        <v>4.1-5</v>
      </c>
      <c r="P1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5" s="9" t="str">
        <f>IF(Table1[[#This Row],[rating_count]]&lt;1000,"1","0")</f>
        <v>0</v>
      </c>
      <c r="R145" s="14">
        <f>PRODUCT(Table1[[#This Row],[rating]],Table1[[#This Row],[rating_count]])</f>
        <v>754706.4</v>
      </c>
    </row>
    <row r="146" spans="1:18">
      <c r="A146" t="s">
        <v>669</v>
      </c>
      <c r="B146" t="s">
        <v>670</v>
      </c>
      <c r="C146" t="s">
        <v>91</v>
      </c>
      <c r="D146" s="6">
        <v>9999</v>
      </c>
      <c r="E146" s="7">
        <v>12999</v>
      </c>
      <c r="F146" s="1">
        <v>0.23</v>
      </c>
      <c r="G146">
        <v>4.2</v>
      </c>
      <c r="H146" s="10">
        <v>6088</v>
      </c>
      <c r="I146" t="s">
        <v>671</v>
      </c>
      <c r="J146" t="s">
        <v>672</v>
      </c>
      <c r="K146" t="s">
        <v>673</v>
      </c>
      <c r="L146" t="str">
        <f t="shared" si="6"/>
        <v>No</v>
      </c>
      <c r="M146" t="str">
        <f>IF(Table1[discounted_price]&lt;200, "&lt;£200",IF(Table1[discounted_price]&lt;=500, "£200-£500","&gt;£500"))</f>
        <v>&gt;£500</v>
      </c>
      <c r="N146" s="10">
        <f t="shared" si="7"/>
        <v>79137912</v>
      </c>
      <c r="O146" s="9" t="str">
        <f t="shared" si="8"/>
        <v>4.1-5</v>
      </c>
      <c r="P1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6" s="9" t="str">
        <f>IF(Table1[[#This Row],[rating_count]]&lt;1000,"1","0")</f>
        <v>0</v>
      </c>
      <c r="R146" s="14">
        <f>PRODUCT(Table1[[#This Row],[rating]],Table1[[#This Row],[rating_count]])</f>
        <v>25569.600000000002</v>
      </c>
    </row>
    <row r="147" spans="1:18">
      <c r="A147" t="s">
        <v>674</v>
      </c>
      <c r="B147" t="s">
        <v>675</v>
      </c>
      <c r="C147" t="s">
        <v>242</v>
      </c>
      <c r="D147" s="6">
        <v>195</v>
      </c>
      <c r="E147" s="7">
        <v>499</v>
      </c>
      <c r="F147" s="1">
        <v>0.61</v>
      </c>
      <c r="G147">
        <v>3.7</v>
      </c>
      <c r="H147" s="10">
        <v>1383</v>
      </c>
      <c r="I147" t="s">
        <v>676</v>
      </c>
      <c r="J147" t="s">
        <v>677</v>
      </c>
      <c r="K147" t="s">
        <v>678</v>
      </c>
      <c r="L147" t="str">
        <f t="shared" si="6"/>
        <v>Yes</v>
      </c>
      <c r="M147" t="str">
        <f>IF(Table1[discounted_price]&lt;200, "&lt;£200",IF(Table1[discounted_price]&lt;=500, "£200-£500","&gt;£500"))</f>
        <v>&lt;£200</v>
      </c>
      <c r="N147" s="10">
        <f t="shared" si="7"/>
        <v>690117</v>
      </c>
      <c r="O147" s="9" t="str">
        <f t="shared" si="8"/>
        <v>3.1-4</v>
      </c>
      <c r="P1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47" s="9" t="str">
        <f>IF(Table1[[#This Row],[rating_count]]&lt;1000,"1","0")</f>
        <v>0</v>
      </c>
      <c r="R147" s="14">
        <f>PRODUCT(Table1[[#This Row],[rating]],Table1[[#This Row],[rating_count]])</f>
        <v>5117.1000000000004</v>
      </c>
    </row>
    <row r="148" spans="1:18">
      <c r="A148" t="s">
        <v>679</v>
      </c>
      <c r="B148" t="s">
        <v>680</v>
      </c>
      <c r="C148" t="s">
        <v>13</v>
      </c>
      <c r="D148" s="6">
        <v>999</v>
      </c>
      <c r="E148" s="7">
        <v>2100</v>
      </c>
      <c r="F148" s="1">
        <v>0.52</v>
      </c>
      <c r="G148">
        <v>4.5</v>
      </c>
      <c r="H148" s="10">
        <v>5492</v>
      </c>
      <c r="I148" t="s">
        <v>261</v>
      </c>
      <c r="J148" t="s">
        <v>681</v>
      </c>
      <c r="K148" t="s">
        <v>682</v>
      </c>
      <c r="L148" t="str">
        <f t="shared" si="6"/>
        <v>Yes</v>
      </c>
      <c r="M148" t="str">
        <f>IF(Table1[discounted_price]&lt;200, "&lt;£200",IF(Table1[discounted_price]&lt;=500, "£200-£500","&gt;£500"))</f>
        <v>&gt;£500</v>
      </c>
      <c r="N148" s="10">
        <f t="shared" si="7"/>
        <v>11533200</v>
      </c>
      <c r="O148" s="9" t="str">
        <f t="shared" si="8"/>
        <v>4.1-5</v>
      </c>
      <c r="P1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8" s="9" t="str">
        <f>IF(Table1[[#This Row],[rating_count]]&lt;1000,"1","0")</f>
        <v>0</v>
      </c>
      <c r="R148" s="14">
        <f>PRODUCT(Table1[[#This Row],[rating]],Table1[[#This Row],[rating_count]])</f>
        <v>24714</v>
      </c>
    </row>
    <row r="149" spans="1:18">
      <c r="A149" t="s">
        <v>683</v>
      </c>
      <c r="B149" t="s">
        <v>684</v>
      </c>
      <c r="C149" t="s">
        <v>13</v>
      </c>
      <c r="D149" s="6">
        <v>499</v>
      </c>
      <c r="E149" s="7">
        <v>899</v>
      </c>
      <c r="F149" s="1">
        <v>0.44</v>
      </c>
      <c r="G149">
        <v>4.2</v>
      </c>
      <c r="H149" s="10">
        <v>919</v>
      </c>
      <c r="I149" t="s">
        <v>685</v>
      </c>
      <c r="J149" t="s">
        <v>686</v>
      </c>
      <c r="K149" t="s">
        <v>687</v>
      </c>
      <c r="L149" t="str">
        <f t="shared" si="6"/>
        <v>No</v>
      </c>
      <c r="M149" t="str">
        <f>IF(Table1[discounted_price]&lt;200, "&lt;£200",IF(Table1[discounted_price]&lt;=500, "£200-£500","&gt;£500"))</f>
        <v>£200-£500</v>
      </c>
      <c r="N149" s="10">
        <f t="shared" si="7"/>
        <v>826181</v>
      </c>
      <c r="O149" s="9" t="str">
        <f t="shared" si="8"/>
        <v>4.1-5</v>
      </c>
      <c r="P1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9" s="9" t="str">
        <f>IF(Table1[[#This Row],[rating_count]]&lt;1000,"1","0")</f>
        <v>1</v>
      </c>
      <c r="R149" s="14">
        <f>PRODUCT(Table1[[#This Row],[rating]],Table1[[#This Row],[rating_count]])</f>
        <v>3859.8</v>
      </c>
    </row>
    <row r="150" spans="1:18">
      <c r="A150" t="s">
        <v>688</v>
      </c>
      <c r="B150" t="s">
        <v>689</v>
      </c>
      <c r="C150" t="s">
        <v>690</v>
      </c>
      <c r="D150" s="6">
        <v>416</v>
      </c>
      <c r="E150" s="7">
        <v>599</v>
      </c>
      <c r="F150" s="1">
        <v>0.31</v>
      </c>
      <c r="G150">
        <v>4.2</v>
      </c>
      <c r="H150" s="10">
        <v>30023</v>
      </c>
      <c r="I150" t="s">
        <v>691</v>
      </c>
      <c r="J150" t="s">
        <v>692</v>
      </c>
      <c r="K150" t="s">
        <v>693</v>
      </c>
      <c r="L150" t="str">
        <f t="shared" si="6"/>
        <v>No</v>
      </c>
      <c r="M150" t="str">
        <f>IF(Table1[discounted_price]&lt;200, "&lt;£200",IF(Table1[discounted_price]&lt;=500, "£200-£500","&gt;£500"))</f>
        <v>£200-£500</v>
      </c>
      <c r="N150" s="10">
        <f t="shared" si="7"/>
        <v>17983777</v>
      </c>
      <c r="O150" s="9" t="str">
        <f t="shared" si="8"/>
        <v>4.1-5</v>
      </c>
      <c r="P1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50" s="9" t="str">
        <f>IF(Table1[[#This Row],[rating_count]]&lt;1000,"1","0")</f>
        <v>0</v>
      </c>
      <c r="R150" s="14">
        <f>PRODUCT(Table1[[#This Row],[rating]],Table1[[#This Row],[rating_count]])</f>
        <v>126096.6</v>
      </c>
    </row>
    <row r="151" spans="1:18">
      <c r="A151" t="s">
        <v>694</v>
      </c>
      <c r="B151" t="s">
        <v>695</v>
      </c>
      <c r="C151" t="s">
        <v>13</v>
      </c>
      <c r="D151" s="6">
        <v>368</v>
      </c>
      <c r="E151" s="7">
        <v>699</v>
      </c>
      <c r="F151" s="1">
        <v>0.47</v>
      </c>
      <c r="G151">
        <v>4.2</v>
      </c>
      <c r="H151" s="10">
        <v>387</v>
      </c>
      <c r="I151" t="s">
        <v>696</v>
      </c>
      <c r="J151" t="s">
        <v>697</v>
      </c>
      <c r="K151" t="s">
        <v>698</v>
      </c>
      <c r="L151" t="str">
        <f t="shared" si="6"/>
        <v>No</v>
      </c>
      <c r="M151" t="str">
        <f>IF(Table1[discounted_price]&lt;200, "&lt;£200",IF(Table1[discounted_price]&lt;=500, "£200-£500","&gt;£500"))</f>
        <v>£200-£500</v>
      </c>
      <c r="N151" s="10">
        <f t="shared" si="7"/>
        <v>270513</v>
      </c>
      <c r="O151" s="9" t="str">
        <f t="shared" si="8"/>
        <v>4.1-5</v>
      </c>
      <c r="P1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51" s="9" t="str">
        <f>IF(Table1[[#This Row],[rating_count]]&lt;1000,"1","0")</f>
        <v>1</v>
      </c>
      <c r="R151" s="14">
        <f>PRODUCT(Table1[[#This Row],[rating]],Table1[[#This Row],[rating_count]])</f>
        <v>1625.4</v>
      </c>
    </row>
    <row r="152" spans="1:18">
      <c r="A152" t="s">
        <v>699</v>
      </c>
      <c r="B152" t="s">
        <v>700</v>
      </c>
      <c r="C152" t="s">
        <v>91</v>
      </c>
      <c r="D152" s="6">
        <v>29990</v>
      </c>
      <c r="E152" s="7">
        <v>65000</v>
      </c>
      <c r="F152" s="1">
        <v>0.54</v>
      </c>
      <c r="G152">
        <v>4.0999999999999996</v>
      </c>
      <c r="H152" s="10">
        <v>211</v>
      </c>
      <c r="I152" t="s">
        <v>701</v>
      </c>
      <c r="J152" t="s">
        <v>702</v>
      </c>
      <c r="K152" t="s">
        <v>703</v>
      </c>
      <c r="L152" t="str">
        <f t="shared" si="6"/>
        <v>Yes</v>
      </c>
      <c r="M152" t="str">
        <f>IF(Table1[discounted_price]&lt;200, "&lt;£200",IF(Table1[discounted_price]&lt;=500, "£200-£500","&gt;£500"))</f>
        <v>&gt;£500</v>
      </c>
      <c r="N152" s="10">
        <f t="shared" si="7"/>
        <v>13715000</v>
      </c>
      <c r="O152" s="9" t="str">
        <f t="shared" si="8"/>
        <v>4.1-5</v>
      </c>
      <c r="P1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52" s="9" t="str">
        <f>IF(Table1[[#This Row],[rating_count]]&lt;1000,"1","0")</f>
        <v>1</v>
      </c>
      <c r="R152" s="14">
        <f>PRODUCT(Table1[[#This Row],[rating]],Table1[[#This Row],[rating_count]])</f>
        <v>865.09999999999991</v>
      </c>
    </row>
    <row r="153" spans="1:18">
      <c r="A153" t="s">
        <v>704</v>
      </c>
      <c r="B153" t="s">
        <v>705</v>
      </c>
      <c r="C153" t="s">
        <v>13</v>
      </c>
      <c r="D153" s="6">
        <v>339</v>
      </c>
      <c r="E153" s="7">
        <v>1099</v>
      </c>
      <c r="F153" s="1">
        <v>0.69</v>
      </c>
      <c r="G153">
        <v>4.3</v>
      </c>
      <c r="H153" s="10">
        <v>974</v>
      </c>
      <c r="I153" t="s">
        <v>706</v>
      </c>
      <c r="J153" t="s">
        <v>171</v>
      </c>
      <c r="K153" t="s">
        <v>172</v>
      </c>
      <c r="L153" t="str">
        <f t="shared" si="6"/>
        <v>Yes</v>
      </c>
      <c r="M153" t="str">
        <f>IF(Table1[discounted_price]&lt;200, "&lt;£200",IF(Table1[discounted_price]&lt;=500, "£200-£500","&gt;£500"))</f>
        <v>£200-£500</v>
      </c>
      <c r="N153" s="10">
        <f t="shared" si="7"/>
        <v>1070426</v>
      </c>
      <c r="O153" s="9" t="str">
        <f t="shared" si="8"/>
        <v>4.1-5</v>
      </c>
      <c r="P1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53" s="9" t="str">
        <f>IF(Table1[[#This Row],[rating_count]]&lt;1000,"1","0")</f>
        <v>1</v>
      </c>
      <c r="R153" s="14">
        <f>PRODUCT(Table1[[#This Row],[rating]],Table1[[#This Row],[rating_count]])</f>
        <v>4188.2</v>
      </c>
    </row>
    <row r="154" spans="1:18">
      <c r="A154" t="s">
        <v>707</v>
      </c>
      <c r="B154" t="s">
        <v>708</v>
      </c>
      <c r="C154" t="s">
        <v>91</v>
      </c>
      <c r="D154" s="6">
        <v>15490</v>
      </c>
      <c r="E154" s="7">
        <v>20900</v>
      </c>
      <c r="F154" s="1">
        <v>0.26</v>
      </c>
      <c r="G154">
        <v>4.3</v>
      </c>
      <c r="H154" s="10">
        <v>16299</v>
      </c>
      <c r="I154" t="s">
        <v>709</v>
      </c>
      <c r="J154" t="s">
        <v>121</v>
      </c>
      <c r="K154" t="s">
        <v>122</v>
      </c>
      <c r="L154" t="str">
        <f t="shared" si="6"/>
        <v>No</v>
      </c>
      <c r="M154" t="str">
        <f>IF(Table1[discounted_price]&lt;200, "&lt;£200",IF(Table1[discounted_price]&lt;=500, "£200-£500","&gt;£500"))</f>
        <v>&gt;£500</v>
      </c>
      <c r="N154" s="10">
        <f t="shared" si="7"/>
        <v>340649100</v>
      </c>
      <c r="O154" s="9" t="str">
        <f t="shared" si="8"/>
        <v>4.1-5</v>
      </c>
      <c r="P1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54" s="9" t="str">
        <f>IF(Table1[[#This Row],[rating_count]]&lt;1000,"1","0")</f>
        <v>0</v>
      </c>
      <c r="R154" s="14">
        <f>PRODUCT(Table1[[#This Row],[rating]],Table1[[#This Row],[rating_count]])</f>
        <v>70085.7</v>
      </c>
    </row>
    <row r="155" spans="1:18">
      <c r="A155" t="s">
        <v>710</v>
      </c>
      <c r="B155" t="s">
        <v>711</v>
      </c>
      <c r="C155" t="s">
        <v>13</v>
      </c>
      <c r="D155" s="6">
        <v>499</v>
      </c>
      <c r="E155" s="7">
        <v>1299</v>
      </c>
      <c r="F155" s="1">
        <v>0.62</v>
      </c>
      <c r="G155">
        <v>4.3</v>
      </c>
      <c r="H155" s="10">
        <v>30411</v>
      </c>
      <c r="I155" t="s">
        <v>712</v>
      </c>
      <c r="J155" t="s">
        <v>50</v>
      </c>
      <c r="K155" t="s">
        <v>51</v>
      </c>
      <c r="L155" t="str">
        <f t="shared" si="6"/>
        <v>Yes</v>
      </c>
      <c r="M155" t="str">
        <f>IF(Table1[discounted_price]&lt;200, "&lt;£200",IF(Table1[discounted_price]&lt;=500, "£200-£500","&gt;£500"))</f>
        <v>£200-£500</v>
      </c>
      <c r="N155" s="10">
        <f t="shared" si="7"/>
        <v>39503889</v>
      </c>
      <c r="O155" s="9" t="str">
        <f t="shared" si="8"/>
        <v>4.1-5</v>
      </c>
      <c r="P1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55" s="9" t="str">
        <f>IF(Table1[[#This Row],[rating_count]]&lt;1000,"1","0")</f>
        <v>0</v>
      </c>
      <c r="R155" s="14">
        <f>PRODUCT(Table1[[#This Row],[rating]],Table1[[#This Row],[rating_count]])</f>
        <v>130767.29999999999</v>
      </c>
    </row>
    <row r="156" spans="1:18">
      <c r="A156" t="s">
        <v>713</v>
      </c>
      <c r="B156" t="s">
        <v>714</v>
      </c>
      <c r="C156" t="s">
        <v>54</v>
      </c>
      <c r="D156" s="6">
        <v>249</v>
      </c>
      <c r="E156" s="7">
        <v>399</v>
      </c>
      <c r="F156" s="1">
        <v>0.38</v>
      </c>
      <c r="G156">
        <v>3.4</v>
      </c>
      <c r="H156" s="10">
        <v>4642</v>
      </c>
      <c r="I156" t="s">
        <v>715</v>
      </c>
      <c r="J156" t="s">
        <v>716</v>
      </c>
      <c r="K156" t="s">
        <v>717</v>
      </c>
      <c r="L156" t="str">
        <f t="shared" si="6"/>
        <v>No</v>
      </c>
      <c r="M156" t="str">
        <f>IF(Table1[discounted_price]&lt;200, "&lt;£200",IF(Table1[discounted_price]&lt;=500, "£200-£500","&gt;£500"))</f>
        <v>£200-£500</v>
      </c>
      <c r="N156" s="10">
        <f t="shared" si="7"/>
        <v>1852158</v>
      </c>
      <c r="O156" s="9" t="str">
        <f t="shared" si="8"/>
        <v>3.1-4</v>
      </c>
      <c r="P1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56" s="9" t="str">
        <f>IF(Table1[[#This Row],[rating_count]]&lt;1000,"1","0")</f>
        <v>0</v>
      </c>
      <c r="R156" s="14">
        <f>PRODUCT(Table1[[#This Row],[rating]],Table1[[#This Row],[rating_count]])</f>
        <v>15782.8</v>
      </c>
    </row>
    <row r="157" spans="1:18">
      <c r="A157" t="s">
        <v>718</v>
      </c>
      <c r="B157" t="s">
        <v>719</v>
      </c>
      <c r="C157" t="s">
        <v>242</v>
      </c>
      <c r="D157" s="6">
        <v>399</v>
      </c>
      <c r="E157" s="7">
        <v>799</v>
      </c>
      <c r="F157" s="1">
        <v>0.5</v>
      </c>
      <c r="G157">
        <v>4.3</v>
      </c>
      <c r="H157" s="10">
        <v>12</v>
      </c>
      <c r="I157" t="s">
        <v>720</v>
      </c>
      <c r="J157" t="s">
        <v>721</v>
      </c>
      <c r="K157" t="s">
        <v>722</v>
      </c>
      <c r="L157" t="str">
        <f t="shared" si="6"/>
        <v>Yes</v>
      </c>
      <c r="M157" t="str">
        <f>IF(Table1[discounted_price]&lt;200, "&lt;£200",IF(Table1[discounted_price]&lt;=500, "£200-£500","&gt;£500"))</f>
        <v>£200-£500</v>
      </c>
      <c r="N157" s="10">
        <f t="shared" si="7"/>
        <v>9588</v>
      </c>
      <c r="O157" s="9" t="str">
        <f t="shared" si="8"/>
        <v>4.1-5</v>
      </c>
      <c r="P1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57" s="9" t="str">
        <f>IF(Table1[[#This Row],[rating_count]]&lt;1000,"1","0")</f>
        <v>1</v>
      </c>
      <c r="R157" s="14">
        <f>PRODUCT(Table1[[#This Row],[rating]],Table1[[#This Row],[rating_count]])</f>
        <v>51.599999999999994</v>
      </c>
    </row>
    <row r="158" spans="1:18">
      <c r="A158" t="s">
        <v>723</v>
      </c>
      <c r="B158" t="s">
        <v>724</v>
      </c>
      <c r="C158" t="s">
        <v>13</v>
      </c>
      <c r="D158" s="6">
        <v>1499</v>
      </c>
      <c r="E158" s="7">
        <v>1999</v>
      </c>
      <c r="F158" s="1">
        <v>0.25</v>
      </c>
      <c r="G158">
        <v>4.4000000000000004</v>
      </c>
      <c r="H158" s="10">
        <v>1951</v>
      </c>
      <c r="I158" t="s">
        <v>725</v>
      </c>
      <c r="J158" t="s">
        <v>565</v>
      </c>
      <c r="K158" t="s">
        <v>566</v>
      </c>
      <c r="L158" t="str">
        <f t="shared" si="6"/>
        <v>No</v>
      </c>
      <c r="M158" t="str">
        <f>IF(Table1[discounted_price]&lt;200, "&lt;£200",IF(Table1[discounted_price]&lt;=500, "£200-£500","&gt;£500"))</f>
        <v>&gt;£500</v>
      </c>
      <c r="N158" s="10">
        <f t="shared" si="7"/>
        <v>3900049</v>
      </c>
      <c r="O158" s="9" t="str">
        <f t="shared" si="8"/>
        <v>4.1-5</v>
      </c>
      <c r="P1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58" s="9" t="str">
        <f>IF(Table1[[#This Row],[rating_count]]&lt;1000,"1","0")</f>
        <v>0</v>
      </c>
      <c r="R158" s="14">
        <f>PRODUCT(Table1[[#This Row],[rating]],Table1[[#This Row],[rating_count]])</f>
        <v>8584.4000000000015</v>
      </c>
    </row>
    <row r="159" spans="1:18">
      <c r="A159" t="s">
        <v>726</v>
      </c>
      <c r="B159" t="s">
        <v>727</v>
      </c>
      <c r="C159" t="s">
        <v>728</v>
      </c>
      <c r="D159" s="6">
        <v>9490</v>
      </c>
      <c r="E159" s="7">
        <v>15990</v>
      </c>
      <c r="F159" s="1">
        <v>0.41</v>
      </c>
      <c r="G159">
        <v>3.9</v>
      </c>
      <c r="H159" s="10">
        <v>10480</v>
      </c>
      <c r="I159" t="s">
        <v>729</v>
      </c>
      <c r="J159" t="s">
        <v>730</v>
      </c>
      <c r="K159" t="s">
        <v>731</v>
      </c>
      <c r="L159" t="str">
        <f t="shared" si="6"/>
        <v>No</v>
      </c>
      <c r="M159" t="str">
        <f>IF(Table1[discounted_price]&lt;200, "&lt;£200",IF(Table1[discounted_price]&lt;=500, "£200-£500","&gt;£500"))</f>
        <v>&gt;£500</v>
      </c>
      <c r="N159" s="10">
        <f t="shared" si="7"/>
        <v>167575200</v>
      </c>
      <c r="O159" s="9" t="str">
        <f t="shared" si="8"/>
        <v>3.1-4</v>
      </c>
      <c r="P1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59" s="9" t="str">
        <f>IF(Table1[[#This Row],[rating_count]]&lt;1000,"1","0")</f>
        <v>0</v>
      </c>
      <c r="R159" s="14">
        <f>PRODUCT(Table1[[#This Row],[rating]],Table1[[#This Row],[rating_count]])</f>
        <v>40872</v>
      </c>
    </row>
    <row r="160" spans="1:18">
      <c r="A160" t="s">
        <v>732</v>
      </c>
      <c r="B160" t="s">
        <v>733</v>
      </c>
      <c r="C160" t="s">
        <v>71</v>
      </c>
      <c r="D160" s="6">
        <v>637</v>
      </c>
      <c r="E160" s="7">
        <v>1499</v>
      </c>
      <c r="F160" s="1">
        <v>0.57999999999999996</v>
      </c>
      <c r="G160">
        <v>4.0999999999999996</v>
      </c>
      <c r="H160" s="10">
        <v>24</v>
      </c>
      <c r="I160" t="s">
        <v>734</v>
      </c>
      <c r="J160" t="s">
        <v>735</v>
      </c>
      <c r="K160" t="s">
        <v>736</v>
      </c>
      <c r="L160" t="str">
        <f t="shared" si="6"/>
        <v>Yes</v>
      </c>
      <c r="M160" t="str">
        <f>IF(Table1[discounted_price]&lt;200, "&lt;£200",IF(Table1[discounted_price]&lt;=500, "£200-£500","&gt;£500"))</f>
        <v>&gt;£500</v>
      </c>
      <c r="N160" s="10">
        <f t="shared" si="7"/>
        <v>35976</v>
      </c>
      <c r="O160" s="9" t="str">
        <f t="shared" si="8"/>
        <v>4.1-5</v>
      </c>
      <c r="P1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60" s="9" t="str">
        <f>IF(Table1[[#This Row],[rating_count]]&lt;1000,"1","0")</f>
        <v>1</v>
      </c>
      <c r="R160" s="14">
        <f>PRODUCT(Table1[[#This Row],[rating]],Table1[[#This Row],[rating_count]])</f>
        <v>98.399999999999991</v>
      </c>
    </row>
    <row r="161" spans="1:18">
      <c r="A161" t="s">
        <v>737</v>
      </c>
      <c r="B161" t="s">
        <v>738</v>
      </c>
      <c r="C161" t="s">
        <v>242</v>
      </c>
      <c r="D161" s="6">
        <v>399</v>
      </c>
      <c r="E161" s="7">
        <v>899</v>
      </c>
      <c r="F161" s="1">
        <v>0.56000000000000005</v>
      </c>
      <c r="G161">
        <v>3.9</v>
      </c>
      <c r="H161" s="10">
        <v>254</v>
      </c>
      <c r="I161" t="s">
        <v>739</v>
      </c>
      <c r="J161" t="s">
        <v>740</v>
      </c>
      <c r="K161" t="s">
        <v>741</v>
      </c>
      <c r="L161" t="str">
        <f t="shared" si="6"/>
        <v>Yes</v>
      </c>
      <c r="M161" t="str">
        <f>IF(Table1[discounted_price]&lt;200, "&lt;£200",IF(Table1[discounted_price]&lt;=500, "£200-£500","&gt;£500"))</f>
        <v>£200-£500</v>
      </c>
      <c r="N161" s="10">
        <f t="shared" si="7"/>
        <v>228346</v>
      </c>
      <c r="O161" s="9" t="str">
        <f t="shared" si="8"/>
        <v>3.1-4</v>
      </c>
      <c r="P1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61" s="9" t="str">
        <f>IF(Table1[[#This Row],[rating_count]]&lt;1000,"1","0")</f>
        <v>1</v>
      </c>
      <c r="R161" s="14">
        <f>PRODUCT(Table1[[#This Row],[rating]],Table1[[#This Row],[rating_count]])</f>
        <v>990.6</v>
      </c>
    </row>
    <row r="162" spans="1:18">
      <c r="A162" t="s">
        <v>742</v>
      </c>
      <c r="B162" t="s">
        <v>743</v>
      </c>
      <c r="C162" t="s">
        <v>690</v>
      </c>
      <c r="D162" s="6">
        <v>1089</v>
      </c>
      <c r="E162" s="7">
        <v>1600</v>
      </c>
      <c r="F162" s="1">
        <v>0.32</v>
      </c>
      <c r="G162">
        <v>4</v>
      </c>
      <c r="H162" s="10">
        <v>3565</v>
      </c>
      <c r="I162" t="s">
        <v>744</v>
      </c>
      <c r="J162" t="s">
        <v>745</v>
      </c>
      <c r="K162" t="s">
        <v>746</v>
      </c>
      <c r="L162" t="str">
        <f t="shared" si="6"/>
        <v>No</v>
      </c>
      <c r="M162" t="str">
        <f>IF(Table1[discounted_price]&lt;200, "&lt;£200",IF(Table1[discounted_price]&lt;=500, "£200-£500","&gt;£500"))</f>
        <v>&gt;£500</v>
      </c>
      <c r="N162" s="10">
        <f t="shared" si="7"/>
        <v>5704000</v>
      </c>
      <c r="O162" s="9" t="str">
        <f t="shared" si="8"/>
        <v>3.1-4</v>
      </c>
      <c r="P1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62" s="9" t="str">
        <f>IF(Table1[[#This Row],[rating_count]]&lt;1000,"1","0")</f>
        <v>0</v>
      </c>
      <c r="R162" s="14">
        <f>PRODUCT(Table1[[#This Row],[rating]],Table1[[#This Row],[rating_count]])</f>
        <v>14260</v>
      </c>
    </row>
    <row r="163" spans="1:18">
      <c r="A163" t="s">
        <v>747</v>
      </c>
      <c r="B163" t="s">
        <v>748</v>
      </c>
      <c r="C163" t="s">
        <v>13</v>
      </c>
      <c r="D163" s="6">
        <v>339</v>
      </c>
      <c r="E163" s="7">
        <v>999</v>
      </c>
      <c r="F163" s="1">
        <v>0.66</v>
      </c>
      <c r="G163">
        <v>4.3</v>
      </c>
      <c r="H163" s="10">
        <v>6255</v>
      </c>
      <c r="I163" t="s">
        <v>749</v>
      </c>
      <c r="J163" t="s">
        <v>750</v>
      </c>
      <c r="K163" t="s">
        <v>751</v>
      </c>
      <c r="L163" t="str">
        <f t="shared" si="6"/>
        <v>Yes</v>
      </c>
      <c r="M163" t="str">
        <f>IF(Table1[discounted_price]&lt;200, "&lt;£200",IF(Table1[discounted_price]&lt;=500, "£200-£500","&gt;£500"))</f>
        <v>£200-£500</v>
      </c>
      <c r="N163" s="10">
        <f t="shared" si="7"/>
        <v>6248745</v>
      </c>
      <c r="O163" s="9" t="str">
        <f t="shared" si="8"/>
        <v>4.1-5</v>
      </c>
      <c r="P1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63" s="9" t="str">
        <f>IF(Table1[[#This Row],[rating_count]]&lt;1000,"1","0")</f>
        <v>0</v>
      </c>
      <c r="R163" s="14">
        <f>PRODUCT(Table1[[#This Row],[rating]],Table1[[#This Row],[rating_count]])</f>
        <v>26896.5</v>
      </c>
    </row>
    <row r="164" spans="1:18">
      <c r="A164" t="s">
        <v>752</v>
      </c>
      <c r="B164" t="s">
        <v>753</v>
      </c>
      <c r="C164" t="s">
        <v>13</v>
      </c>
      <c r="D164" s="6">
        <v>149</v>
      </c>
      <c r="E164" s="7">
        <v>499</v>
      </c>
      <c r="F164" s="1">
        <v>0.7</v>
      </c>
      <c r="G164">
        <v>4</v>
      </c>
      <c r="H164" s="10">
        <v>7732</v>
      </c>
      <c r="I164" t="s">
        <v>754</v>
      </c>
      <c r="J164" t="s">
        <v>361</v>
      </c>
      <c r="K164" t="s">
        <v>362</v>
      </c>
      <c r="L164" t="str">
        <f t="shared" si="6"/>
        <v>Yes</v>
      </c>
      <c r="M164" t="str">
        <f>IF(Table1[discounted_price]&lt;200, "&lt;£200",IF(Table1[discounted_price]&lt;=500, "£200-£500","&gt;£500"))</f>
        <v>&lt;£200</v>
      </c>
      <c r="N164" s="10">
        <f t="shared" si="7"/>
        <v>3858268</v>
      </c>
      <c r="O164" s="9" t="str">
        <f t="shared" si="8"/>
        <v>3.1-4</v>
      </c>
      <c r="P1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64" s="9" t="str">
        <f>IF(Table1[[#This Row],[rating_count]]&lt;1000,"1","0")</f>
        <v>0</v>
      </c>
      <c r="R164" s="14">
        <f>PRODUCT(Table1[[#This Row],[rating]],Table1[[#This Row],[rating_count]])</f>
        <v>30928</v>
      </c>
    </row>
    <row r="165" spans="1:18">
      <c r="A165" t="s">
        <v>755</v>
      </c>
      <c r="B165" t="s">
        <v>756</v>
      </c>
      <c r="C165" t="s">
        <v>13</v>
      </c>
      <c r="D165" s="6">
        <v>149</v>
      </c>
      <c r="E165" s="7">
        <v>399</v>
      </c>
      <c r="F165" s="1">
        <v>0.63</v>
      </c>
      <c r="G165">
        <v>3.9</v>
      </c>
      <c r="H165" s="10">
        <v>57</v>
      </c>
      <c r="I165" t="s">
        <v>757</v>
      </c>
      <c r="J165" t="s">
        <v>758</v>
      </c>
      <c r="K165" t="s">
        <v>759</v>
      </c>
      <c r="L165" t="str">
        <f t="shared" si="6"/>
        <v>Yes</v>
      </c>
      <c r="M165" t="str">
        <f>IF(Table1[discounted_price]&lt;200, "&lt;£200",IF(Table1[discounted_price]&lt;=500, "£200-£500","&gt;£500"))</f>
        <v>&lt;£200</v>
      </c>
      <c r="N165" s="10">
        <f t="shared" si="7"/>
        <v>22743</v>
      </c>
      <c r="O165" s="9" t="str">
        <f t="shared" si="8"/>
        <v>3.1-4</v>
      </c>
      <c r="P1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65" s="9" t="str">
        <f>IF(Table1[[#This Row],[rating_count]]&lt;1000,"1","0")</f>
        <v>1</v>
      </c>
      <c r="R165" s="14">
        <f>PRODUCT(Table1[[#This Row],[rating]],Table1[[#This Row],[rating_count]])</f>
        <v>222.29999999999998</v>
      </c>
    </row>
    <row r="166" spans="1:18">
      <c r="A166" t="s">
        <v>760</v>
      </c>
      <c r="B166" t="s">
        <v>761</v>
      </c>
      <c r="C166" t="s">
        <v>13</v>
      </c>
      <c r="D166" s="6">
        <v>599</v>
      </c>
      <c r="E166" s="7">
        <v>849</v>
      </c>
      <c r="F166" s="1">
        <v>0.28999999999999998</v>
      </c>
      <c r="G166">
        <v>4.5</v>
      </c>
      <c r="H166" s="10">
        <v>577</v>
      </c>
      <c r="I166" t="s">
        <v>762</v>
      </c>
      <c r="J166" t="s">
        <v>763</v>
      </c>
      <c r="K166" t="s">
        <v>764</v>
      </c>
      <c r="L166" t="str">
        <f t="shared" si="6"/>
        <v>No</v>
      </c>
      <c r="M166" t="str">
        <f>IF(Table1[discounted_price]&lt;200, "&lt;£200",IF(Table1[discounted_price]&lt;=500, "£200-£500","&gt;£500"))</f>
        <v>&gt;£500</v>
      </c>
      <c r="N166" s="10">
        <f t="shared" si="7"/>
        <v>489873</v>
      </c>
      <c r="O166" s="9" t="str">
        <f t="shared" si="8"/>
        <v>4.1-5</v>
      </c>
      <c r="P1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66" s="9" t="str">
        <f>IF(Table1[[#This Row],[rating_count]]&lt;1000,"1","0")</f>
        <v>1</v>
      </c>
      <c r="R166" s="14">
        <f>PRODUCT(Table1[[#This Row],[rating]],Table1[[#This Row],[rating_count]])</f>
        <v>2596.5</v>
      </c>
    </row>
    <row r="167" spans="1:18">
      <c r="A167" t="s">
        <v>765</v>
      </c>
      <c r="B167" t="s">
        <v>766</v>
      </c>
      <c r="C167" t="s">
        <v>242</v>
      </c>
      <c r="D167" s="6">
        <v>299</v>
      </c>
      <c r="E167" s="7">
        <v>1199</v>
      </c>
      <c r="F167" s="1">
        <v>0.75</v>
      </c>
      <c r="G167">
        <v>3.9</v>
      </c>
      <c r="H167" s="10">
        <v>1193</v>
      </c>
      <c r="I167" t="s">
        <v>767</v>
      </c>
      <c r="J167" t="s">
        <v>768</v>
      </c>
      <c r="K167" t="s">
        <v>769</v>
      </c>
      <c r="L167" t="str">
        <f t="shared" si="6"/>
        <v>Yes</v>
      </c>
      <c r="M167" t="str">
        <f>IF(Table1[discounted_price]&lt;200, "&lt;£200",IF(Table1[discounted_price]&lt;=500, "£200-£500","&gt;£500"))</f>
        <v>£200-£500</v>
      </c>
      <c r="N167" s="10">
        <f t="shared" si="7"/>
        <v>1430407</v>
      </c>
      <c r="O167" s="9" t="str">
        <f t="shared" si="8"/>
        <v>3.1-4</v>
      </c>
      <c r="P1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67" s="9" t="str">
        <f>IF(Table1[[#This Row],[rating_count]]&lt;1000,"1","0")</f>
        <v>0</v>
      </c>
      <c r="R167" s="14">
        <f>PRODUCT(Table1[[#This Row],[rating]],Table1[[#This Row],[rating_count]])</f>
        <v>4652.7</v>
      </c>
    </row>
    <row r="168" spans="1:18">
      <c r="A168" t="s">
        <v>770</v>
      </c>
      <c r="B168" t="s">
        <v>771</v>
      </c>
      <c r="C168" t="s">
        <v>13</v>
      </c>
      <c r="D168" s="6">
        <v>399</v>
      </c>
      <c r="E168" s="7">
        <v>1299</v>
      </c>
      <c r="F168" s="1">
        <v>0.69</v>
      </c>
      <c r="G168">
        <v>4.2</v>
      </c>
      <c r="H168" s="10">
        <v>13120</v>
      </c>
      <c r="I168" t="s">
        <v>772</v>
      </c>
      <c r="J168" t="s">
        <v>495</v>
      </c>
      <c r="K168" t="s">
        <v>496</v>
      </c>
      <c r="L168" t="str">
        <f t="shared" si="6"/>
        <v>Yes</v>
      </c>
      <c r="M168" t="str">
        <f>IF(Table1[discounted_price]&lt;200, "&lt;£200",IF(Table1[discounted_price]&lt;=500, "£200-£500","&gt;£500"))</f>
        <v>£200-£500</v>
      </c>
      <c r="N168" s="10">
        <f t="shared" si="7"/>
        <v>17042880</v>
      </c>
      <c r="O168" s="9" t="str">
        <f t="shared" si="8"/>
        <v>4.1-5</v>
      </c>
      <c r="P1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68" s="9" t="str">
        <f>IF(Table1[[#This Row],[rating_count]]&lt;1000,"1","0")</f>
        <v>0</v>
      </c>
      <c r="R168" s="14">
        <f>PRODUCT(Table1[[#This Row],[rating]],Table1[[#This Row],[rating_count]])</f>
        <v>55104</v>
      </c>
    </row>
    <row r="169" spans="1:18">
      <c r="A169" t="s">
        <v>773</v>
      </c>
      <c r="B169" t="s">
        <v>774</v>
      </c>
      <c r="C169" t="s">
        <v>242</v>
      </c>
      <c r="D169" s="6">
        <v>339</v>
      </c>
      <c r="E169" s="7">
        <v>1999</v>
      </c>
      <c r="F169" s="1">
        <v>0.83</v>
      </c>
      <c r="G169">
        <v>4</v>
      </c>
      <c r="H169" s="10">
        <v>343</v>
      </c>
      <c r="I169" t="s">
        <v>775</v>
      </c>
      <c r="J169" t="s">
        <v>776</v>
      </c>
      <c r="K169" t="s">
        <v>777</v>
      </c>
      <c r="L169" t="str">
        <f t="shared" si="6"/>
        <v>Yes</v>
      </c>
      <c r="M169" t="str">
        <f>IF(Table1[discounted_price]&lt;200, "&lt;£200",IF(Table1[discounted_price]&lt;=500, "£200-£500","&gt;£500"))</f>
        <v>£200-£500</v>
      </c>
      <c r="N169" s="10">
        <f t="shared" si="7"/>
        <v>685657</v>
      </c>
      <c r="O169" s="9" t="str">
        <f t="shared" si="8"/>
        <v>3.1-4</v>
      </c>
      <c r="P1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169" s="9" t="str">
        <f>IF(Table1[[#This Row],[rating_count]]&lt;1000,"1","0")</f>
        <v>1</v>
      </c>
      <c r="R169" s="14">
        <f>PRODUCT(Table1[[#This Row],[rating]],Table1[[#This Row],[rating_count]])</f>
        <v>1372</v>
      </c>
    </row>
    <row r="170" spans="1:18">
      <c r="A170" t="s">
        <v>778</v>
      </c>
      <c r="B170" t="s">
        <v>779</v>
      </c>
      <c r="C170" t="s">
        <v>91</v>
      </c>
      <c r="D170" s="6">
        <v>12499</v>
      </c>
      <c r="E170" s="7">
        <v>22990</v>
      </c>
      <c r="F170" s="1">
        <v>0.46</v>
      </c>
      <c r="G170">
        <v>4.3</v>
      </c>
      <c r="H170" s="10">
        <v>1611</v>
      </c>
      <c r="I170" t="s">
        <v>780</v>
      </c>
      <c r="J170" t="s">
        <v>781</v>
      </c>
      <c r="K170" t="s">
        <v>782</v>
      </c>
      <c r="L170" t="str">
        <f t="shared" si="6"/>
        <v>No</v>
      </c>
      <c r="M170" t="str">
        <f>IF(Table1[discounted_price]&lt;200, "&lt;£200",IF(Table1[discounted_price]&lt;=500, "£200-£500","&gt;£500"))</f>
        <v>&gt;£500</v>
      </c>
      <c r="N170" s="10">
        <f t="shared" si="7"/>
        <v>37036890</v>
      </c>
      <c r="O170" s="9" t="str">
        <f t="shared" si="8"/>
        <v>4.1-5</v>
      </c>
      <c r="P1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70" s="9" t="str">
        <f>IF(Table1[[#This Row],[rating_count]]&lt;1000,"1","0")</f>
        <v>0</v>
      </c>
      <c r="R170" s="14">
        <f>PRODUCT(Table1[[#This Row],[rating]],Table1[[#This Row],[rating_count]])</f>
        <v>6927.2999999999993</v>
      </c>
    </row>
    <row r="171" spans="1:18">
      <c r="A171" t="s">
        <v>783</v>
      </c>
      <c r="B171" t="s">
        <v>784</v>
      </c>
      <c r="C171" t="s">
        <v>13</v>
      </c>
      <c r="D171" s="6">
        <v>249</v>
      </c>
      <c r="E171" s="7">
        <v>399</v>
      </c>
      <c r="F171" s="1">
        <v>0.38</v>
      </c>
      <c r="G171">
        <v>4</v>
      </c>
      <c r="H171" s="10">
        <v>6558</v>
      </c>
      <c r="I171" t="s">
        <v>785</v>
      </c>
      <c r="J171" t="s">
        <v>786</v>
      </c>
      <c r="K171" t="s">
        <v>787</v>
      </c>
      <c r="L171" t="str">
        <f t="shared" si="6"/>
        <v>No</v>
      </c>
      <c r="M171" t="str">
        <f>IF(Table1[discounted_price]&lt;200, "&lt;£200",IF(Table1[discounted_price]&lt;=500, "£200-£500","&gt;£500"))</f>
        <v>£200-£500</v>
      </c>
      <c r="N171" s="10">
        <f t="shared" si="7"/>
        <v>2616642</v>
      </c>
      <c r="O171" s="9" t="str">
        <f t="shared" si="8"/>
        <v>3.1-4</v>
      </c>
      <c r="P1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71" s="9" t="str">
        <f>IF(Table1[[#This Row],[rating_count]]&lt;1000,"1","0")</f>
        <v>0</v>
      </c>
      <c r="R171" s="14">
        <f>PRODUCT(Table1[[#This Row],[rating]],Table1[[#This Row],[rating_count]])</f>
        <v>26232</v>
      </c>
    </row>
    <row r="172" spans="1:18">
      <c r="A172" t="s">
        <v>788</v>
      </c>
      <c r="B172" t="s">
        <v>789</v>
      </c>
      <c r="C172" t="s">
        <v>54</v>
      </c>
      <c r="D172" s="6">
        <v>1399</v>
      </c>
      <c r="E172" s="7">
        <v>2499</v>
      </c>
      <c r="F172" s="1">
        <v>0.44</v>
      </c>
      <c r="G172">
        <v>4.4000000000000004</v>
      </c>
      <c r="H172" s="10">
        <v>23169</v>
      </c>
      <c r="I172" t="s">
        <v>790</v>
      </c>
      <c r="J172" t="s">
        <v>791</v>
      </c>
      <c r="K172" t="s">
        <v>792</v>
      </c>
      <c r="L172" t="str">
        <f t="shared" si="6"/>
        <v>No</v>
      </c>
      <c r="M172" t="str">
        <f>IF(Table1[discounted_price]&lt;200, "&lt;£200",IF(Table1[discounted_price]&lt;=500, "£200-£500","&gt;£500"))</f>
        <v>&gt;£500</v>
      </c>
      <c r="N172" s="10">
        <f t="shared" si="7"/>
        <v>57899331</v>
      </c>
      <c r="O172" s="9" t="str">
        <f t="shared" si="8"/>
        <v>4.1-5</v>
      </c>
      <c r="P1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72" s="9" t="str">
        <f>IF(Table1[[#This Row],[rating_count]]&lt;1000,"1","0")</f>
        <v>0</v>
      </c>
      <c r="R172" s="14">
        <f>PRODUCT(Table1[[#This Row],[rating]],Table1[[#This Row],[rating_count]])</f>
        <v>101943.6</v>
      </c>
    </row>
    <row r="173" spans="1:18">
      <c r="A173" t="s">
        <v>793</v>
      </c>
      <c r="B173" t="s">
        <v>794</v>
      </c>
      <c r="C173" t="s">
        <v>91</v>
      </c>
      <c r="D173" s="6">
        <v>32999</v>
      </c>
      <c r="E173" s="7">
        <v>47990</v>
      </c>
      <c r="F173" s="1">
        <v>0.31</v>
      </c>
      <c r="G173">
        <v>4.3</v>
      </c>
      <c r="H173" s="10">
        <v>4703</v>
      </c>
      <c r="I173" t="s">
        <v>419</v>
      </c>
      <c r="J173" t="s">
        <v>131</v>
      </c>
      <c r="K173" t="s">
        <v>132</v>
      </c>
      <c r="L173" t="str">
        <f t="shared" si="6"/>
        <v>No</v>
      </c>
      <c r="M173" t="str">
        <f>IF(Table1[discounted_price]&lt;200, "&lt;£200",IF(Table1[discounted_price]&lt;=500, "£200-£500","&gt;£500"))</f>
        <v>&gt;£500</v>
      </c>
      <c r="N173" s="10">
        <f t="shared" si="7"/>
        <v>225696970</v>
      </c>
      <c r="O173" s="9" t="str">
        <f t="shared" si="8"/>
        <v>4.1-5</v>
      </c>
      <c r="P1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73" s="9" t="str">
        <f>IF(Table1[[#This Row],[rating_count]]&lt;1000,"1","0")</f>
        <v>0</v>
      </c>
      <c r="R173" s="14">
        <f>PRODUCT(Table1[[#This Row],[rating]],Table1[[#This Row],[rating_count]])</f>
        <v>20222.899999999998</v>
      </c>
    </row>
    <row r="174" spans="1:18">
      <c r="A174" t="s">
        <v>795</v>
      </c>
      <c r="B174" t="s">
        <v>796</v>
      </c>
      <c r="C174" t="s">
        <v>13</v>
      </c>
      <c r="D174" s="6">
        <v>149</v>
      </c>
      <c r="E174" s="7">
        <v>399</v>
      </c>
      <c r="F174" s="1">
        <v>0.63</v>
      </c>
      <c r="G174">
        <v>4</v>
      </c>
      <c r="H174" s="10">
        <v>1423</v>
      </c>
      <c r="I174" t="s">
        <v>797</v>
      </c>
      <c r="J174" t="s">
        <v>376</v>
      </c>
      <c r="K174" t="s">
        <v>377</v>
      </c>
      <c r="L174" t="str">
        <f t="shared" si="6"/>
        <v>Yes</v>
      </c>
      <c r="M174" t="str">
        <f>IF(Table1[discounted_price]&lt;200, "&lt;£200",IF(Table1[discounted_price]&lt;=500, "£200-£500","&gt;£500"))</f>
        <v>&lt;£200</v>
      </c>
      <c r="N174" s="10">
        <f t="shared" si="7"/>
        <v>567777</v>
      </c>
      <c r="O174" s="9" t="str">
        <f t="shared" si="8"/>
        <v>3.1-4</v>
      </c>
      <c r="P1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74" s="9" t="str">
        <f>IF(Table1[[#This Row],[rating_count]]&lt;1000,"1","0")</f>
        <v>0</v>
      </c>
      <c r="R174" s="14">
        <f>PRODUCT(Table1[[#This Row],[rating]],Table1[[#This Row],[rating_count]])</f>
        <v>5692</v>
      </c>
    </row>
    <row r="175" spans="1:18">
      <c r="A175" t="s">
        <v>798</v>
      </c>
      <c r="B175" t="s">
        <v>799</v>
      </c>
      <c r="C175" t="s">
        <v>13</v>
      </c>
      <c r="D175" s="6">
        <v>325</v>
      </c>
      <c r="E175" s="7">
        <v>999</v>
      </c>
      <c r="F175" s="1">
        <v>0.67</v>
      </c>
      <c r="G175">
        <v>4.3</v>
      </c>
      <c r="H175" s="10">
        <v>2651</v>
      </c>
      <c r="I175" t="s">
        <v>800</v>
      </c>
      <c r="J175" t="s">
        <v>801</v>
      </c>
      <c r="K175" t="s">
        <v>802</v>
      </c>
      <c r="L175" t="str">
        <f t="shared" si="6"/>
        <v>Yes</v>
      </c>
      <c r="M175" t="str">
        <f>IF(Table1[discounted_price]&lt;200, "&lt;£200",IF(Table1[discounted_price]&lt;=500, "£200-£500","&gt;£500"))</f>
        <v>£200-£500</v>
      </c>
      <c r="N175" s="10">
        <f t="shared" si="7"/>
        <v>2648349</v>
      </c>
      <c r="O175" s="9" t="str">
        <f t="shared" si="8"/>
        <v>4.1-5</v>
      </c>
      <c r="P1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75" s="9" t="str">
        <f>IF(Table1[[#This Row],[rating_count]]&lt;1000,"1","0")</f>
        <v>0</v>
      </c>
      <c r="R175" s="14">
        <f>PRODUCT(Table1[[#This Row],[rating]],Table1[[#This Row],[rating_count]])</f>
        <v>11399.3</v>
      </c>
    </row>
    <row r="176" spans="1:18">
      <c r="A176" t="s">
        <v>803</v>
      </c>
      <c r="B176" t="s">
        <v>804</v>
      </c>
      <c r="C176" t="s">
        <v>13</v>
      </c>
      <c r="D176" s="6">
        <v>399</v>
      </c>
      <c r="E176" s="7">
        <v>1999</v>
      </c>
      <c r="F176" s="1">
        <v>0.8</v>
      </c>
      <c r="G176">
        <v>5</v>
      </c>
      <c r="H176" s="10">
        <v>5</v>
      </c>
      <c r="I176" t="s">
        <v>805</v>
      </c>
      <c r="J176" t="s">
        <v>806</v>
      </c>
      <c r="K176" t="s">
        <v>807</v>
      </c>
      <c r="L176" t="str">
        <f t="shared" si="6"/>
        <v>Yes</v>
      </c>
      <c r="M176" t="str">
        <f>IF(Table1[discounted_price]&lt;200, "&lt;£200",IF(Table1[discounted_price]&lt;=500, "£200-£500","&gt;£500"))</f>
        <v>£200-£500</v>
      </c>
      <c r="N176" s="10">
        <f t="shared" si="7"/>
        <v>9995</v>
      </c>
      <c r="O176" s="9" t="str">
        <f t="shared" si="8"/>
        <v>4.1-5</v>
      </c>
      <c r="P1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76" s="9" t="str">
        <f>IF(Table1[[#This Row],[rating_count]]&lt;1000,"1","0")</f>
        <v>1</v>
      </c>
      <c r="R176" s="14">
        <f>PRODUCT(Table1[[#This Row],[rating]],Table1[[#This Row],[rating_count]])</f>
        <v>25</v>
      </c>
    </row>
    <row r="177" spans="1:18">
      <c r="A177" t="s">
        <v>808</v>
      </c>
      <c r="B177" t="s">
        <v>809</v>
      </c>
      <c r="C177" t="s">
        <v>54</v>
      </c>
      <c r="D177" s="6">
        <v>199</v>
      </c>
      <c r="E177" s="7">
        <v>499</v>
      </c>
      <c r="F177" s="1">
        <v>0.6</v>
      </c>
      <c r="G177">
        <v>3.7</v>
      </c>
      <c r="H177" s="10">
        <v>612</v>
      </c>
      <c r="I177" t="s">
        <v>810</v>
      </c>
      <c r="J177" t="s">
        <v>811</v>
      </c>
      <c r="K177" t="s">
        <v>812</v>
      </c>
      <c r="L177" t="str">
        <f t="shared" si="6"/>
        <v>Yes</v>
      </c>
      <c r="M177" t="str">
        <f>IF(Table1[discounted_price]&lt;200, "&lt;£200",IF(Table1[discounted_price]&lt;=500, "£200-£500","&gt;£500"))</f>
        <v>&lt;£200</v>
      </c>
      <c r="N177" s="10">
        <f t="shared" si="7"/>
        <v>305388</v>
      </c>
      <c r="O177" s="9" t="str">
        <f t="shared" si="8"/>
        <v>3.1-4</v>
      </c>
      <c r="P1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77" s="9" t="str">
        <f>IF(Table1[[#This Row],[rating_count]]&lt;1000,"1","0")</f>
        <v>1</v>
      </c>
      <c r="R177" s="14">
        <f>PRODUCT(Table1[[#This Row],[rating]],Table1[[#This Row],[rating_count]])</f>
        <v>2264.4</v>
      </c>
    </row>
    <row r="178" spans="1:18">
      <c r="A178" t="s">
        <v>813</v>
      </c>
      <c r="B178" t="s">
        <v>814</v>
      </c>
      <c r="C178" t="s">
        <v>13</v>
      </c>
      <c r="D178" s="6">
        <v>88</v>
      </c>
      <c r="E178" s="7">
        <v>299</v>
      </c>
      <c r="F178" s="1">
        <v>0.71</v>
      </c>
      <c r="G178">
        <v>4</v>
      </c>
      <c r="H178" s="10">
        <v>9378</v>
      </c>
      <c r="I178" t="s">
        <v>815</v>
      </c>
      <c r="J178" t="s">
        <v>126</v>
      </c>
      <c r="K178" t="s">
        <v>127</v>
      </c>
      <c r="L178" t="str">
        <f t="shared" si="6"/>
        <v>Yes</v>
      </c>
      <c r="M178" t="str">
        <f>IF(Table1[discounted_price]&lt;200, "&lt;£200",IF(Table1[discounted_price]&lt;=500, "£200-£500","&gt;£500"))</f>
        <v>&lt;£200</v>
      </c>
      <c r="N178" s="10">
        <f t="shared" si="7"/>
        <v>2804022</v>
      </c>
      <c r="O178" s="9" t="str">
        <f t="shared" si="8"/>
        <v>3.1-4</v>
      </c>
      <c r="P1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78" s="9" t="str">
        <f>IF(Table1[[#This Row],[rating_count]]&lt;1000,"1","0")</f>
        <v>0</v>
      </c>
      <c r="R178" s="14">
        <f>PRODUCT(Table1[[#This Row],[rating]],Table1[[#This Row],[rating_count]])</f>
        <v>37512</v>
      </c>
    </row>
    <row r="179" spans="1:18">
      <c r="A179" t="s">
        <v>816</v>
      </c>
      <c r="B179" t="s">
        <v>817</v>
      </c>
      <c r="C179" t="s">
        <v>13</v>
      </c>
      <c r="D179" s="6">
        <v>399</v>
      </c>
      <c r="E179" s="7">
        <v>1099</v>
      </c>
      <c r="F179" s="1">
        <v>0.64</v>
      </c>
      <c r="G179">
        <v>4.0999999999999996</v>
      </c>
      <c r="H179" s="10">
        <v>2685</v>
      </c>
      <c r="I179" t="s">
        <v>818</v>
      </c>
      <c r="J179" t="s">
        <v>656</v>
      </c>
      <c r="K179" t="s">
        <v>657</v>
      </c>
      <c r="L179" t="str">
        <f t="shared" si="6"/>
        <v>Yes</v>
      </c>
      <c r="M179" t="str">
        <f>IF(Table1[discounted_price]&lt;200, "&lt;£200",IF(Table1[discounted_price]&lt;=500, "£200-£500","&gt;£500"))</f>
        <v>£200-£500</v>
      </c>
      <c r="N179" s="10">
        <f t="shared" si="7"/>
        <v>2950815</v>
      </c>
      <c r="O179" s="9" t="str">
        <f t="shared" si="8"/>
        <v>4.1-5</v>
      </c>
      <c r="P1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79" s="9" t="str">
        <f>IF(Table1[[#This Row],[rating_count]]&lt;1000,"1","0")</f>
        <v>0</v>
      </c>
      <c r="R179" s="14">
        <f>PRODUCT(Table1[[#This Row],[rating]],Table1[[#This Row],[rating_count]])</f>
        <v>11008.499999999998</v>
      </c>
    </row>
    <row r="180" spans="1:18">
      <c r="A180" t="s">
        <v>819</v>
      </c>
      <c r="B180" t="s">
        <v>820</v>
      </c>
      <c r="C180" t="s">
        <v>13</v>
      </c>
      <c r="D180" s="6">
        <v>57.89</v>
      </c>
      <c r="E180" s="7">
        <v>199</v>
      </c>
      <c r="F180" s="1">
        <v>0.71</v>
      </c>
      <c r="G180">
        <v>4</v>
      </c>
      <c r="H180" s="10">
        <v>9378</v>
      </c>
      <c r="I180" t="s">
        <v>821</v>
      </c>
      <c r="J180" t="s">
        <v>126</v>
      </c>
      <c r="K180" t="s">
        <v>127</v>
      </c>
      <c r="L180" t="str">
        <f t="shared" si="6"/>
        <v>Yes</v>
      </c>
      <c r="M180" t="str">
        <f>IF(Table1[discounted_price]&lt;200, "&lt;£200",IF(Table1[discounted_price]&lt;=500, "£200-£500","&gt;£500"))</f>
        <v>&lt;£200</v>
      </c>
      <c r="N180" s="10">
        <f t="shared" si="7"/>
        <v>1866222</v>
      </c>
      <c r="O180" s="9" t="str">
        <f t="shared" si="8"/>
        <v>3.1-4</v>
      </c>
      <c r="P1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80" s="9" t="str">
        <f>IF(Table1[[#This Row],[rating_count]]&lt;1000,"1","0")</f>
        <v>0</v>
      </c>
      <c r="R180" s="14">
        <f>PRODUCT(Table1[[#This Row],[rating]],Table1[[#This Row],[rating_count]])</f>
        <v>37512</v>
      </c>
    </row>
    <row r="181" spans="1:18">
      <c r="A181" t="s">
        <v>822</v>
      </c>
      <c r="B181" t="s">
        <v>823</v>
      </c>
      <c r="C181" t="s">
        <v>242</v>
      </c>
      <c r="D181" s="6">
        <v>799</v>
      </c>
      <c r="E181" s="7">
        <v>1999</v>
      </c>
      <c r="F181" s="1">
        <v>0.6</v>
      </c>
      <c r="G181">
        <v>3.3</v>
      </c>
      <c r="H181" s="10">
        <v>576</v>
      </c>
      <c r="I181" t="s">
        <v>824</v>
      </c>
      <c r="J181" t="s">
        <v>825</v>
      </c>
      <c r="K181" t="s">
        <v>826</v>
      </c>
      <c r="L181" t="str">
        <f t="shared" si="6"/>
        <v>Yes</v>
      </c>
      <c r="M181" t="str">
        <f>IF(Table1[discounted_price]&lt;200, "&lt;£200",IF(Table1[discounted_price]&lt;=500, "£200-£500","&gt;£500"))</f>
        <v>&gt;£500</v>
      </c>
      <c r="N181" s="10">
        <f t="shared" si="7"/>
        <v>1151424</v>
      </c>
      <c r="O181" s="9" t="str">
        <f t="shared" si="8"/>
        <v>3.1-4</v>
      </c>
      <c r="P1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1" s="9" t="str">
        <f>IF(Table1[[#This Row],[rating_count]]&lt;1000,"1","0")</f>
        <v>1</v>
      </c>
      <c r="R181" s="14">
        <f>PRODUCT(Table1[[#This Row],[rating]],Table1[[#This Row],[rating_count]])</f>
        <v>1900.8</v>
      </c>
    </row>
    <row r="182" spans="1:18">
      <c r="A182" t="s">
        <v>827</v>
      </c>
      <c r="B182" t="s">
        <v>828</v>
      </c>
      <c r="C182" t="s">
        <v>242</v>
      </c>
      <c r="D182" s="6">
        <v>205</v>
      </c>
      <c r="E182" s="7">
        <v>499</v>
      </c>
      <c r="F182" s="1">
        <v>0.59</v>
      </c>
      <c r="G182">
        <v>3.8</v>
      </c>
      <c r="H182" s="10">
        <v>313</v>
      </c>
      <c r="I182" t="s">
        <v>829</v>
      </c>
      <c r="J182" t="s">
        <v>830</v>
      </c>
      <c r="K182" t="s">
        <v>831</v>
      </c>
      <c r="L182" t="str">
        <f t="shared" si="6"/>
        <v>Yes</v>
      </c>
      <c r="M182" t="str">
        <f>IF(Table1[discounted_price]&lt;200, "&lt;£200",IF(Table1[discounted_price]&lt;=500, "£200-£500","&gt;£500"))</f>
        <v>£200-£500</v>
      </c>
      <c r="N182" s="10">
        <f t="shared" si="7"/>
        <v>156187</v>
      </c>
      <c r="O182" s="9" t="str">
        <f t="shared" si="8"/>
        <v>3.1-4</v>
      </c>
      <c r="P1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2" s="9" t="str">
        <f>IF(Table1[[#This Row],[rating_count]]&lt;1000,"1","0")</f>
        <v>1</v>
      </c>
      <c r="R182" s="14">
        <f>PRODUCT(Table1[[#This Row],[rating]],Table1[[#This Row],[rating_count]])</f>
        <v>1189.3999999999999</v>
      </c>
    </row>
    <row r="183" spans="1:18">
      <c r="A183" t="s">
        <v>832</v>
      </c>
      <c r="B183" t="s">
        <v>833</v>
      </c>
      <c r="C183" t="s">
        <v>13</v>
      </c>
      <c r="D183" s="6">
        <v>299</v>
      </c>
      <c r="E183" s="7">
        <v>699</v>
      </c>
      <c r="F183" s="1">
        <v>0.56999999999999995</v>
      </c>
      <c r="G183">
        <v>4.0999999999999996</v>
      </c>
      <c r="H183" s="10">
        <v>2957</v>
      </c>
      <c r="I183" t="s">
        <v>834</v>
      </c>
      <c r="J183" t="s">
        <v>835</v>
      </c>
      <c r="K183" t="s">
        <v>836</v>
      </c>
      <c r="L183" t="str">
        <f t="shared" si="6"/>
        <v>Yes</v>
      </c>
      <c r="M183" t="str">
        <f>IF(Table1[discounted_price]&lt;200, "&lt;£200",IF(Table1[discounted_price]&lt;=500, "£200-£500","&gt;£500"))</f>
        <v>£200-£500</v>
      </c>
      <c r="N183" s="10">
        <f t="shared" si="7"/>
        <v>2066943</v>
      </c>
      <c r="O183" s="9" t="str">
        <f t="shared" si="8"/>
        <v>4.1-5</v>
      </c>
      <c r="P1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3" s="9" t="str">
        <f>IF(Table1[[#This Row],[rating_count]]&lt;1000,"1","0")</f>
        <v>0</v>
      </c>
      <c r="R183" s="14">
        <f>PRODUCT(Table1[[#This Row],[rating]],Table1[[#This Row],[rating_count]])</f>
        <v>12123.699999999999</v>
      </c>
    </row>
    <row r="184" spans="1:18">
      <c r="A184" t="s">
        <v>837</v>
      </c>
      <c r="B184" t="s">
        <v>838</v>
      </c>
      <c r="C184" t="s">
        <v>13</v>
      </c>
      <c r="D184" s="6">
        <v>849</v>
      </c>
      <c r="E184" s="7">
        <v>999</v>
      </c>
      <c r="F184" s="1">
        <v>0.15</v>
      </c>
      <c r="G184">
        <v>4.0999999999999996</v>
      </c>
      <c r="H184" s="10">
        <v>6736</v>
      </c>
      <c r="I184" t="s">
        <v>839</v>
      </c>
      <c r="J184" t="s">
        <v>840</v>
      </c>
      <c r="K184" t="s">
        <v>841</v>
      </c>
      <c r="L184" t="str">
        <f t="shared" si="6"/>
        <v>No</v>
      </c>
      <c r="M184" t="str">
        <f>IF(Table1[discounted_price]&lt;200, "&lt;£200",IF(Table1[discounted_price]&lt;=500, "£200-£500","&gt;£500"))</f>
        <v>&gt;£500</v>
      </c>
      <c r="N184" s="10">
        <f t="shared" si="7"/>
        <v>6729264</v>
      </c>
      <c r="O184" s="9" t="str">
        <f t="shared" si="8"/>
        <v>4.1-5</v>
      </c>
      <c r="P1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84" s="9" t="str">
        <f>IF(Table1[[#This Row],[rating_count]]&lt;1000,"1","0")</f>
        <v>0</v>
      </c>
      <c r="R184" s="14">
        <f>PRODUCT(Table1[[#This Row],[rating]],Table1[[#This Row],[rating_count]])</f>
        <v>27617.599999999999</v>
      </c>
    </row>
    <row r="185" spans="1:18">
      <c r="A185" t="s">
        <v>842</v>
      </c>
      <c r="B185" t="s">
        <v>843</v>
      </c>
      <c r="C185" t="s">
        <v>13</v>
      </c>
      <c r="D185" s="6">
        <v>949</v>
      </c>
      <c r="E185" s="7">
        <v>1999</v>
      </c>
      <c r="F185" s="1">
        <v>0.53</v>
      </c>
      <c r="G185">
        <v>4.4000000000000004</v>
      </c>
      <c r="H185" s="10">
        <v>13552</v>
      </c>
      <c r="I185" t="s">
        <v>844</v>
      </c>
      <c r="J185" t="s">
        <v>189</v>
      </c>
      <c r="K185" t="s">
        <v>190</v>
      </c>
      <c r="L185" t="str">
        <f t="shared" si="6"/>
        <v>Yes</v>
      </c>
      <c r="M185" t="str">
        <f>IF(Table1[discounted_price]&lt;200, "&lt;£200",IF(Table1[discounted_price]&lt;=500, "£200-£500","&gt;£500"))</f>
        <v>&gt;£500</v>
      </c>
      <c r="N185" s="10">
        <f t="shared" si="7"/>
        <v>27090448</v>
      </c>
      <c r="O185" s="9" t="str">
        <f t="shared" si="8"/>
        <v>4.1-5</v>
      </c>
      <c r="P1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5" s="9" t="str">
        <f>IF(Table1[[#This Row],[rating_count]]&lt;1000,"1","0")</f>
        <v>0</v>
      </c>
      <c r="R185" s="14">
        <f>PRODUCT(Table1[[#This Row],[rating]],Table1[[#This Row],[rating_count]])</f>
        <v>59628.800000000003</v>
      </c>
    </row>
    <row r="186" spans="1:18">
      <c r="A186" t="s">
        <v>845</v>
      </c>
      <c r="B186" t="s">
        <v>846</v>
      </c>
      <c r="C186" t="s">
        <v>13</v>
      </c>
      <c r="D186" s="6">
        <v>499</v>
      </c>
      <c r="E186" s="7">
        <v>1200</v>
      </c>
      <c r="F186" s="1">
        <v>0.57999999999999996</v>
      </c>
      <c r="G186">
        <v>4.3</v>
      </c>
      <c r="H186" s="10">
        <v>5451</v>
      </c>
      <c r="I186" t="s">
        <v>847</v>
      </c>
      <c r="J186" t="s">
        <v>848</v>
      </c>
      <c r="K186" t="s">
        <v>849</v>
      </c>
      <c r="L186" t="str">
        <f t="shared" si="6"/>
        <v>Yes</v>
      </c>
      <c r="M186" t="str">
        <f>IF(Table1[discounted_price]&lt;200, "&lt;£200",IF(Table1[discounted_price]&lt;=500, "£200-£500","&gt;£500"))</f>
        <v>£200-£500</v>
      </c>
      <c r="N186" s="10">
        <f t="shared" si="7"/>
        <v>6541200</v>
      </c>
      <c r="O186" s="9" t="str">
        <f t="shared" si="8"/>
        <v>4.1-5</v>
      </c>
      <c r="P1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6" s="9" t="str">
        <f>IF(Table1[[#This Row],[rating_count]]&lt;1000,"1","0")</f>
        <v>0</v>
      </c>
      <c r="R186" s="14">
        <f>PRODUCT(Table1[[#This Row],[rating]],Table1[[#This Row],[rating_count]])</f>
        <v>23439.3</v>
      </c>
    </row>
    <row r="187" spans="1:18">
      <c r="A187" t="s">
        <v>850</v>
      </c>
      <c r="B187" t="s">
        <v>851</v>
      </c>
      <c r="C187" t="s">
        <v>13</v>
      </c>
      <c r="D187" s="6">
        <v>299</v>
      </c>
      <c r="E187" s="7">
        <v>485</v>
      </c>
      <c r="F187" s="1">
        <v>0.38</v>
      </c>
      <c r="G187">
        <v>4.3</v>
      </c>
      <c r="H187" s="10">
        <v>10911</v>
      </c>
      <c r="I187" t="s">
        <v>852</v>
      </c>
      <c r="J187" t="s">
        <v>853</v>
      </c>
      <c r="K187" t="s">
        <v>854</v>
      </c>
      <c r="L187" t="str">
        <f t="shared" si="6"/>
        <v>No</v>
      </c>
      <c r="M187" t="str">
        <f>IF(Table1[discounted_price]&lt;200, "&lt;£200",IF(Table1[discounted_price]&lt;=500, "£200-£500","&gt;£500"))</f>
        <v>£200-£500</v>
      </c>
      <c r="N187" s="10">
        <f t="shared" si="7"/>
        <v>5291835</v>
      </c>
      <c r="O187" s="9" t="str">
        <f t="shared" si="8"/>
        <v>4.1-5</v>
      </c>
      <c r="P1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87" s="9" t="str">
        <f>IF(Table1[[#This Row],[rating_count]]&lt;1000,"1","0")</f>
        <v>0</v>
      </c>
      <c r="R187" s="14">
        <f>PRODUCT(Table1[[#This Row],[rating]],Table1[[#This Row],[rating_count]])</f>
        <v>46917.299999999996</v>
      </c>
    </row>
    <row r="188" spans="1:18">
      <c r="A188" t="s">
        <v>855</v>
      </c>
      <c r="B188" t="s">
        <v>856</v>
      </c>
      <c r="C188" t="s">
        <v>13</v>
      </c>
      <c r="D188" s="6">
        <v>949</v>
      </c>
      <c r="E188" s="7">
        <v>1999</v>
      </c>
      <c r="F188" s="1">
        <v>0.53</v>
      </c>
      <c r="G188">
        <v>4.4000000000000004</v>
      </c>
      <c r="H188" s="10">
        <v>13552</v>
      </c>
      <c r="I188" t="s">
        <v>857</v>
      </c>
      <c r="J188" t="s">
        <v>189</v>
      </c>
      <c r="K188" t="s">
        <v>190</v>
      </c>
      <c r="L188" t="str">
        <f t="shared" si="6"/>
        <v>Yes</v>
      </c>
      <c r="M188" t="str">
        <f>IF(Table1[discounted_price]&lt;200, "&lt;£200",IF(Table1[discounted_price]&lt;=500, "£200-£500","&gt;£500"))</f>
        <v>&gt;£500</v>
      </c>
      <c r="N188" s="10">
        <f t="shared" si="7"/>
        <v>27090448</v>
      </c>
      <c r="O188" s="9" t="str">
        <f t="shared" si="8"/>
        <v>4.1-5</v>
      </c>
      <c r="P1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88" s="9" t="str">
        <f>IF(Table1[[#This Row],[rating_count]]&lt;1000,"1","0")</f>
        <v>0</v>
      </c>
      <c r="R188" s="14">
        <f>PRODUCT(Table1[[#This Row],[rating]],Table1[[#This Row],[rating_count]])</f>
        <v>59628.800000000003</v>
      </c>
    </row>
    <row r="189" spans="1:18">
      <c r="A189" t="s">
        <v>858</v>
      </c>
      <c r="B189" t="s">
        <v>859</v>
      </c>
      <c r="C189" t="s">
        <v>13</v>
      </c>
      <c r="D189" s="6">
        <v>379</v>
      </c>
      <c r="E189" s="7">
        <v>1099</v>
      </c>
      <c r="F189" s="1">
        <v>0.66</v>
      </c>
      <c r="G189">
        <v>4.3</v>
      </c>
      <c r="H189" s="10">
        <v>2806</v>
      </c>
      <c r="I189" t="s">
        <v>860</v>
      </c>
      <c r="J189" t="s">
        <v>500</v>
      </c>
      <c r="K189" t="s">
        <v>501</v>
      </c>
      <c r="L189" t="str">
        <f t="shared" si="6"/>
        <v>Yes</v>
      </c>
      <c r="M189" t="str">
        <f>IF(Table1[discounted_price]&lt;200, "&lt;£200",IF(Table1[discounted_price]&lt;=500, "£200-£500","&gt;£500"))</f>
        <v>£200-£500</v>
      </c>
      <c r="N189" s="10">
        <f t="shared" si="7"/>
        <v>3083794</v>
      </c>
      <c r="O189" s="9" t="str">
        <f t="shared" si="8"/>
        <v>4.1-5</v>
      </c>
      <c r="P1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89" s="9" t="str">
        <f>IF(Table1[[#This Row],[rating_count]]&lt;1000,"1","0")</f>
        <v>0</v>
      </c>
      <c r="R189" s="14">
        <f>PRODUCT(Table1[[#This Row],[rating]],Table1[[#This Row],[rating_count]])</f>
        <v>12065.8</v>
      </c>
    </row>
    <row r="190" spans="1:18">
      <c r="A190" t="s">
        <v>861</v>
      </c>
      <c r="B190" t="s">
        <v>862</v>
      </c>
      <c r="C190" t="s">
        <v>91</v>
      </c>
      <c r="D190" s="6">
        <v>8990</v>
      </c>
      <c r="E190" s="7">
        <v>18990</v>
      </c>
      <c r="F190" s="1">
        <v>0.53</v>
      </c>
      <c r="G190">
        <v>3.9</v>
      </c>
      <c r="H190" s="10">
        <v>350</v>
      </c>
      <c r="I190" t="s">
        <v>863</v>
      </c>
      <c r="J190" t="s">
        <v>864</v>
      </c>
      <c r="K190" t="s">
        <v>865</v>
      </c>
      <c r="L190" t="str">
        <f t="shared" si="6"/>
        <v>Yes</v>
      </c>
      <c r="M190" t="str">
        <f>IF(Table1[discounted_price]&lt;200, "&lt;£200",IF(Table1[discounted_price]&lt;=500, "£200-£500","&gt;£500"))</f>
        <v>&gt;£500</v>
      </c>
      <c r="N190" s="10">
        <f t="shared" si="7"/>
        <v>6646500</v>
      </c>
      <c r="O190" s="9" t="str">
        <f t="shared" si="8"/>
        <v>3.1-4</v>
      </c>
      <c r="P1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90" s="9" t="str">
        <f>IF(Table1[[#This Row],[rating_count]]&lt;1000,"1","0")</f>
        <v>1</v>
      </c>
      <c r="R190" s="14">
        <f>PRODUCT(Table1[[#This Row],[rating]],Table1[[#This Row],[rating_count]])</f>
        <v>1365</v>
      </c>
    </row>
    <row r="191" spans="1:18">
      <c r="A191" t="s">
        <v>866</v>
      </c>
      <c r="B191" t="s">
        <v>867</v>
      </c>
      <c r="C191" t="s">
        <v>690</v>
      </c>
      <c r="D191" s="6">
        <v>486</v>
      </c>
      <c r="E191" s="7">
        <v>1999</v>
      </c>
      <c r="F191" s="1">
        <v>0.76</v>
      </c>
      <c r="G191">
        <v>4.2</v>
      </c>
      <c r="H191" s="10">
        <v>30023</v>
      </c>
      <c r="I191" t="s">
        <v>868</v>
      </c>
      <c r="J191" t="s">
        <v>692</v>
      </c>
      <c r="K191" t="s">
        <v>693</v>
      </c>
      <c r="L191" t="str">
        <f t="shared" si="6"/>
        <v>Yes</v>
      </c>
      <c r="M191" t="str">
        <f>IF(Table1[discounted_price]&lt;200, "&lt;£200",IF(Table1[discounted_price]&lt;=500, "£200-£500","&gt;£500"))</f>
        <v>£200-£500</v>
      </c>
      <c r="N191" s="10">
        <f t="shared" si="7"/>
        <v>60015977</v>
      </c>
      <c r="O191" s="9" t="str">
        <f t="shared" si="8"/>
        <v>4.1-5</v>
      </c>
      <c r="P1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91" s="9" t="str">
        <f>IF(Table1[[#This Row],[rating_count]]&lt;1000,"1","0")</f>
        <v>0</v>
      </c>
      <c r="R191" s="14">
        <f>PRODUCT(Table1[[#This Row],[rating]],Table1[[#This Row],[rating_count]])</f>
        <v>126096.6</v>
      </c>
    </row>
    <row r="192" spans="1:18">
      <c r="A192" t="s">
        <v>869</v>
      </c>
      <c r="B192" t="s">
        <v>870</v>
      </c>
      <c r="C192" t="s">
        <v>266</v>
      </c>
      <c r="D192" s="6">
        <v>5699</v>
      </c>
      <c r="E192" s="7">
        <v>11000</v>
      </c>
      <c r="F192" s="1">
        <v>0.48</v>
      </c>
      <c r="G192">
        <v>4.2</v>
      </c>
      <c r="H192" s="10">
        <v>4003</v>
      </c>
      <c r="I192" t="s">
        <v>871</v>
      </c>
      <c r="J192" t="s">
        <v>268</v>
      </c>
      <c r="K192" t="s">
        <v>269</v>
      </c>
      <c r="L192" t="str">
        <f t="shared" si="6"/>
        <v>No</v>
      </c>
      <c r="M192" t="str">
        <f>IF(Table1[discounted_price]&lt;200, "&lt;£200",IF(Table1[discounted_price]&lt;=500, "£200-£500","&gt;£500"))</f>
        <v>&gt;£500</v>
      </c>
      <c r="N192" s="10">
        <f t="shared" si="7"/>
        <v>44033000</v>
      </c>
      <c r="O192" s="9" t="str">
        <f t="shared" si="8"/>
        <v>4.1-5</v>
      </c>
      <c r="P1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92" s="9" t="str">
        <f>IF(Table1[[#This Row],[rating_count]]&lt;1000,"1","0")</f>
        <v>0</v>
      </c>
      <c r="R192" s="14">
        <f>PRODUCT(Table1[[#This Row],[rating]],Table1[[#This Row],[rating_count]])</f>
        <v>16812.600000000002</v>
      </c>
    </row>
    <row r="193" spans="1:18">
      <c r="A193" t="s">
        <v>872</v>
      </c>
      <c r="B193" t="s">
        <v>873</v>
      </c>
      <c r="C193" t="s">
        <v>13</v>
      </c>
      <c r="D193" s="6">
        <v>709</v>
      </c>
      <c r="E193" s="7">
        <v>1999</v>
      </c>
      <c r="F193" s="1">
        <v>0.65</v>
      </c>
      <c r="G193">
        <v>4.0999999999999996</v>
      </c>
      <c r="H193" s="10">
        <v>178817</v>
      </c>
      <c r="I193" t="s">
        <v>874</v>
      </c>
      <c r="J193" t="s">
        <v>875</v>
      </c>
      <c r="K193" t="s">
        <v>876</v>
      </c>
      <c r="L193" t="str">
        <f t="shared" si="6"/>
        <v>Yes</v>
      </c>
      <c r="M193" t="str">
        <f>IF(Table1[discounted_price]&lt;200, "&lt;£200",IF(Table1[discounted_price]&lt;=500, "£200-£500","&gt;£500"))</f>
        <v>&gt;£500</v>
      </c>
      <c r="N193" s="10">
        <f t="shared" si="7"/>
        <v>357455183</v>
      </c>
      <c r="O193" s="9" t="str">
        <f t="shared" si="8"/>
        <v>4.1-5</v>
      </c>
      <c r="P1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93" s="9" t="str">
        <f>IF(Table1[[#This Row],[rating_count]]&lt;1000,"1","0")</f>
        <v>0</v>
      </c>
      <c r="R193" s="14">
        <f>PRODUCT(Table1[[#This Row],[rating]],Table1[[#This Row],[rating_count]])</f>
        <v>733149.7</v>
      </c>
    </row>
    <row r="194" spans="1:18">
      <c r="A194" t="s">
        <v>877</v>
      </c>
      <c r="B194" t="s">
        <v>878</v>
      </c>
      <c r="C194" t="s">
        <v>91</v>
      </c>
      <c r="D194" s="6">
        <v>47990</v>
      </c>
      <c r="E194" s="7">
        <v>70900</v>
      </c>
      <c r="F194" s="1">
        <v>0.32</v>
      </c>
      <c r="G194">
        <v>4.3</v>
      </c>
      <c r="H194" s="10">
        <v>7109</v>
      </c>
      <c r="I194" t="s">
        <v>303</v>
      </c>
      <c r="J194" t="s">
        <v>304</v>
      </c>
      <c r="K194" t="s">
        <v>305</v>
      </c>
      <c r="L194" t="str">
        <f t="shared" ref="L194:L257" si="9">IF(F194:F1658 &gt;=50%,"Yes", "No")</f>
        <v>No</v>
      </c>
      <c r="M194" t="str">
        <f>IF(Table1[discounted_price]&lt;200, "&lt;£200",IF(Table1[discounted_price]&lt;=500, "£200-£500","&gt;£500"))</f>
        <v>&gt;£500</v>
      </c>
      <c r="N194" s="10">
        <f t="shared" ref="N194:N257" si="10">PRODUCT(E194,H194)</f>
        <v>504028100</v>
      </c>
      <c r="O194" s="9" t="str">
        <f t="shared" ref="O194:O257" si="11">IF(G194&lt;=2,"1-2",IF(G194&lt;=3,"2.1-3",IF(G194&lt;=4,"3.1-4","4.1-5")))</f>
        <v>4.1-5</v>
      </c>
      <c r="P1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94" s="9" t="str">
        <f>IF(Table1[[#This Row],[rating_count]]&lt;1000,"1","0")</f>
        <v>0</v>
      </c>
      <c r="R194" s="14">
        <f>PRODUCT(Table1[[#This Row],[rating]],Table1[[#This Row],[rating_count]])</f>
        <v>30568.699999999997</v>
      </c>
    </row>
    <row r="195" spans="1:18">
      <c r="A195" t="s">
        <v>879</v>
      </c>
      <c r="B195" t="s">
        <v>880</v>
      </c>
      <c r="C195" t="s">
        <v>242</v>
      </c>
      <c r="D195" s="6">
        <v>299</v>
      </c>
      <c r="E195" s="7">
        <v>1199</v>
      </c>
      <c r="F195" s="1">
        <v>0.75</v>
      </c>
      <c r="G195">
        <v>3.7</v>
      </c>
      <c r="H195" s="10">
        <v>490</v>
      </c>
      <c r="I195" t="s">
        <v>881</v>
      </c>
      <c r="J195" t="s">
        <v>882</v>
      </c>
      <c r="K195" t="s">
        <v>883</v>
      </c>
      <c r="L195" t="str">
        <f t="shared" si="9"/>
        <v>Yes</v>
      </c>
      <c r="M195" t="str">
        <f>IF(Table1[discounted_price]&lt;200, "&lt;£200",IF(Table1[discounted_price]&lt;=500, "£200-£500","&gt;£500"))</f>
        <v>£200-£500</v>
      </c>
      <c r="N195" s="10">
        <f t="shared" si="10"/>
        <v>587510</v>
      </c>
      <c r="O195" s="9" t="str">
        <f t="shared" si="11"/>
        <v>3.1-4</v>
      </c>
      <c r="P1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95" s="9" t="str">
        <f>IF(Table1[[#This Row],[rating_count]]&lt;1000,"1","0")</f>
        <v>1</v>
      </c>
      <c r="R195" s="14">
        <f>PRODUCT(Table1[[#This Row],[rating]],Table1[[#This Row],[rating_count]])</f>
        <v>1813</v>
      </c>
    </row>
    <row r="196" spans="1:18">
      <c r="A196" t="s">
        <v>884</v>
      </c>
      <c r="B196" t="s">
        <v>885</v>
      </c>
      <c r="C196" t="s">
        <v>13</v>
      </c>
      <c r="D196" s="6">
        <v>320</v>
      </c>
      <c r="E196" s="7">
        <v>599</v>
      </c>
      <c r="F196" s="1">
        <v>0.47</v>
      </c>
      <c r="G196">
        <v>4.0999999999999996</v>
      </c>
      <c r="H196" s="10">
        <v>491</v>
      </c>
      <c r="I196" t="s">
        <v>886</v>
      </c>
      <c r="J196" t="s">
        <v>887</v>
      </c>
      <c r="K196" t="s">
        <v>888</v>
      </c>
      <c r="L196" t="str">
        <f t="shared" si="9"/>
        <v>No</v>
      </c>
      <c r="M196" t="str">
        <f>IF(Table1[discounted_price]&lt;200, "&lt;£200",IF(Table1[discounted_price]&lt;=500, "£200-£500","&gt;£500"))</f>
        <v>£200-£500</v>
      </c>
      <c r="N196" s="10">
        <f t="shared" si="10"/>
        <v>294109</v>
      </c>
      <c r="O196" s="9" t="str">
        <f t="shared" si="11"/>
        <v>4.1-5</v>
      </c>
      <c r="P1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96" s="9" t="str">
        <f>IF(Table1[[#This Row],[rating_count]]&lt;1000,"1","0")</f>
        <v>1</v>
      </c>
      <c r="R196" s="14">
        <f>PRODUCT(Table1[[#This Row],[rating]],Table1[[#This Row],[rating_count]])</f>
        <v>2013.1</v>
      </c>
    </row>
    <row r="197" spans="1:18">
      <c r="A197" t="s">
        <v>889</v>
      </c>
      <c r="B197" t="s">
        <v>890</v>
      </c>
      <c r="C197" t="s">
        <v>13</v>
      </c>
      <c r="D197" s="6">
        <v>139</v>
      </c>
      <c r="E197" s="7">
        <v>549</v>
      </c>
      <c r="F197" s="1">
        <v>0.75</v>
      </c>
      <c r="G197">
        <v>3.9</v>
      </c>
      <c r="H197" s="10">
        <v>61</v>
      </c>
      <c r="I197" t="s">
        <v>891</v>
      </c>
      <c r="J197" t="s">
        <v>892</v>
      </c>
      <c r="K197" t="s">
        <v>893</v>
      </c>
      <c r="L197" t="str">
        <f t="shared" si="9"/>
        <v>Yes</v>
      </c>
      <c r="M197" t="str">
        <f>IF(Table1[discounted_price]&lt;200, "&lt;£200",IF(Table1[discounted_price]&lt;=500, "£200-£500","&gt;£500"))</f>
        <v>&lt;£200</v>
      </c>
      <c r="N197" s="10">
        <f t="shared" si="10"/>
        <v>33489</v>
      </c>
      <c r="O197" s="9" t="str">
        <f t="shared" si="11"/>
        <v>3.1-4</v>
      </c>
      <c r="P1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97" s="9" t="str">
        <f>IF(Table1[[#This Row],[rating_count]]&lt;1000,"1","0")</f>
        <v>1</v>
      </c>
      <c r="R197" s="14">
        <f>PRODUCT(Table1[[#This Row],[rating]],Table1[[#This Row],[rating_count]])</f>
        <v>237.9</v>
      </c>
    </row>
    <row r="198" spans="1:18">
      <c r="A198" t="s">
        <v>894</v>
      </c>
      <c r="B198" t="s">
        <v>895</v>
      </c>
      <c r="C198" t="s">
        <v>13</v>
      </c>
      <c r="D198" s="6">
        <v>129</v>
      </c>
      <c r="E198" s="7">
        <v>249</v>
      </c>
      <c r="F198" s="1">
        <v>0.48</v>
      </c>
      <c r="G198">
        <v>4</v>
      </c>
      <c r="H198" s="10">
        <v>9378</v>
      </c>
      <c r="I198" t="s">
        <v>896</v>
      </c>
      <c r="J198" t="s">
        <v>126</v>
      </c>
      <c r="K198" t="s">
        <v>127</v>
      </c>
      <c r="L198" t="str">
        <f t="shared" si="9"/>
        <v>No</v>
      </c>
      <c r="M198" t="str">
        <f>IF(Table1[discounted_price]&lt;200, "&lt;£200",IF(Table1[discounted_price]&lt;=500, "£200-£500","&gt;£500"))</f>
        <v>&lt;£200</v>
      </c>
      <c r="N198" s="10">
        <f t="shared" si="10"/>
        <v>2335122</v>
      </c>
      <c r="O198" s="9" t="str">
        <f t="shared" si="11"/>
        <v>3.1-4</v>
      </c>
      <c r="P1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98" s="9" t="str">
        <f>IF(Table1[[#This Row],[rating_count]]&lt;1000,"1","0")</f>
        <v>0</v>
      </c>
      <c r="R198" s="14">
        <f>PRODUCT(Table1[[#This Row],[rating]],Table1[[#This Row],[rating_count]])</f>
        <v>37512</v>
      </c>
    </row>
    <row r="199" spans="1:18">
      <c r="A199" t="s">
        <v>897</v>
      </c>
      <c r="B199" t="s">
        <v>898</v>
      </c>
      <c r="C199" t="s">
        <v>91</v>
      </c>
      <c r="D199" s="6">
        <v>24999</v>
      </c>
      <c r="E199" s="7">
        <v>35999</v>
      </c>
      <c r="F199" s="1">
        <v>0.31</v>
      </c>
      <c r="G199">
        <v>4.2</v>
      </c>
      <c r="H199" s="10">
        <v>32840</v>
      </c>
      <c r="I199" t="s">
        <v>491</v>
      </c>
      <c r="J199" t="s">
        <v>93</v>
      </c>
      <c r="K199" t="s">
        <v>94</v>
      </c>
      <c r="L199" t="str">
        <f t="shared" si="9"/>
        <v>No</v>
      </c>
      <c r="M199" t="str">
        <f>IF(Table1[discounted_price]&lt;200, "&lt;£200",IF(Table1[discounted_price]&lt;=500, "£200-£500","&gt;£500"))</f>
        <v>&gt;£500</v>
      </c>
      <c r="N199" s="10">
        <f t="shared" si="10"/>
        <v>1182207160</v>
      </c>
      <c r="O199" s="9" t="str">
        <f t="shared" si="11"/>
        <v>4.1-5</v>
      </c>
      <c r="P1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99" s="9" t="str">
        <f>IF(Table1[[#This Row],[rating_count]]&lt;1000,"1","0")</f>
        <v>0</v>
      </c>
      <c r="R199" s="14">
        <f>PRODUCT(Table1[[#This Row],[rating]],Table1[[#This Row],[rating_count]])</f>
        <v>137928</v>
      </c>
    </row>
    <row r="200" spans="1:18">
      <c r="A200" t="s">
        <v>899</v>
      </c>
      <c r="B200" t="s">
        <v>900</v>
      </c>
      <c r="C200" t="s">
        <v>13</v>
      </c>
      <c r="D200" s="6">
        <v>999</v>
      </c>
      <c r="E200" s="7">
        <v>1699</v>
      </c>
      <c r="F200" s="1">
        <v>0.41</v>
      </c>
      <c r="G200">
        <v>4.4000000000000004</v>
      </c>
      <c r="H200" s="10">
        <v>7318</v>
      </c>
      <c r="I200" t="s">
        <v>901</v>
      </c>
      <c r="J200" t="s">
        <v>902</v>
      </c>
      <c r="K200" t="s">
        <v>903</v>
      </c>
      <c r="L200" t="str">
        <f t="shared" si="9"/>
        <v>No</v>
      </c>
      <c r="M200" t="str">
        <f>IF(Table1[discounted_price]&lt;200, "&lt;£200",IF(Table1[discounted_price]&lt;=500, "£200-£500","&gt;£500"))</f>
        <v>&gt;£500</v>
      </c>
      <c r="N200" s="10">
        <f t="shared" si="10"/>
        <v>12433282</v>
      </c>
      <c r="O200" s="9" t="str">
        <f t="shared" si="11"/>
        <v>4.1-5</v>
      </c>
      <c r="P2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00" s="9" t="str">
        <f>IF(Table1[[#This Row],[rating_count]]&lt;1000,"1","0")</f>
        <v>0</v>
      </c>
      <c r="R200" s="14">
        <f>PRODUCT(Table1[[#This Row],[rating]],Table1[[#This Row],[rating_count]])</f>
        <v>32199.200000000004</v>
      </c>
    </row>
    <row r="201" spans="1:18">
      <c r="A201" t="s">
        <v>904</v>
      </c>
      <c r="B201" t="s">
        <v>905</v>
      </c>
      <c r="C201" t="s">
        <v>13</v>
      </c>
      <c r="D201" s="6">
        <v>225</v>
      </c>
      <c r="E201" s="7">
        <v>499</v>
      </c>
      <c r="F201" s="1">
        <v>0.55000000000000004</v>
      </c>
      <c r="G201">
        <v>4.0999999999999996</v>
      </c>
      <c r="H201" s="10">
        <v>789</v>
      </c>
      <c r="I201" t="s">
        <v>906</v>
      </c>
      <c r="J201" t="s">
        <v>907</v>
      </c>
      <c r="K201" t="s">
        <v>908</v>
      </c>
      <c r="L201" t="str">
        <f t="shared" si="9"/>
        <v>Yes</v>
      </c>
      <c r="M201" t="str">
        <f>IF(Table1[discounted_price]&lt;200, "&lt;£200",IF(Table1[discounted_price]&lt;=500, "£200-£500","&gt;£500"))</f>
        <v>£200-£500</v>
      </c>
      <c r="N201" s="10">
        <f t="shared" si="10"/>
        <v>393711</v>
      </c>
      <c r="O201" s="9" t="str">
        <f t="shared" si="11"/>
        <v>4.1-5</v>
      </c>
      <c r="P2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01" s="9" t="str">
        <f>IF(Table1[[#This Row],[rating_count]]&lt;1000,"1","0")</f>
        <v>1</v>
      </c>
      <c r="R201" s="14">
        <f>PRODUCT(Table1[[#This Row],[rating]],Table1[[#This Row],[rating_count]])</f>
        <v>3234.8999999999996</v>
      </c>
    </row>
    <row r="202" spans="1:18">
      <c r="A202" t="s">
        <v>909</v>
      </c>
      <c r="B202" t="s">
        <v>910</v>
      </c>
      <c r="C202" t="s">
        <v>242</v>
      </c>
      <c r="D202" s="6">
        <v>547</v>
      </c>
      <c r="E202" s="7">
        <v>2999</v>
      </c>
      <c r="F202" s="1">
        <v>0.82</v>
      </c>
      <c r="G202">
        <v>4.3</v>
      </c>
      <c r="H202" s="10">
        <v>407</v>
      </c>
      <c r="I202" t="s">
        <v>911</v>
      </c>
      <c r="J202" t="s">
        <v>912</v>
      </c>
      <c r="K202" t="s">
        <v>913</v>
      </c>
      <c r="L202" t="str">
        <f t="shared" si="9"/>
        <v>Yes</v>
      </c>
      <c r="M202" t="str">
        <f>IF(Table1[discounted_price]&lt;200, "&lt;£200",IF(Table1[discounted_price]&lt;=500, "£200-£500","&gt;£500"))</f>
        <v>&gt;£500</v>
      </c>
      <c r="N202" s="10">
        <f t="shared" si="10"/>
        <v>1220593</v>
      </c>
      <c r="O202" s="9" t="str">
        <f t="shared" si="11"/>
        <v>4.1-5</v>
      </c>
      <c r="P2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02" s="9" t="str">
        <f>IF(Table1[[#This Row],[rating_count]]&lt;1000,"1","0")</f>
        <v>1</v>
      </c>
      <c r="R202" s="14">
        <f>PRODUCT(Table1[[#This Row],[rating]],Table1[[#This Row],[rating_count]])</f>
        <v>1750.1</v>
      </c>
    </row>
    <row r="203" spans="1:18">
      <c r="A203" t="s">
        <v>914</v>
      </c>
      <c r="B203" t="s">
        <v>915</v>
      </c>
      <c r="C203" t="s">
        <v>13</v>
      </c>
      <c r="D203" s="6">
        <v>259</v>
      </c>
      <c r="E203" s="7">
        <v>699</v>
      </c>
      <c r="F203" s="1">
        <v>0.63</v>
      </c>
      <c r="G203">
        <v>3.8</v>
      </c>
      <c r="H203" s="10">
        <v>2399</v>
      </c>
      <c r="I203" t="s">
        <v>916</v>
      </c>
      <c r="J203" t="s">
        <v>917</v>
      </c>
      <c r="K203" t="s">
        <v>918</v>
      </c>
      <c r="L203" t="str">
        <f t="shared" si="9"/>
        <v>Yes</v>
      </c>
      <c r="M203" t="str">
        <f>IF(Table1[discounted_price]&lt;200, "&lt;£200",IF(Table1[discounted_price]&lt;=500, "£200-£500","&gt;£500"))</f>
        <v>£200-£500</v>
      </c>
      <c r="N203" s="10">
        <f t="shared" si="10"/>
        <v>1676901</v>
      </c>
      <c r="O203" s="9" t="str">
        <f t="shared" si="11"/>
        <v>3.1-4</v>
      </c>
      <c r="P2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03" s="9" t="str">
        <f>IF(Table1[[#This Row],[rating_count]]&lt;1000,"1","0")</f>
        <v>0</v>
      </c>
      <c r="R203" s="14">
        <f>PRODUCT(Table1[[#This Row],[rating]],Table1[[#This Row],[rating_count]])</f>
        <v>9116.1999999999989</v>
      </c>
    </row>
    <row r="204" spans="1:18">
      <c r="A204" t="s">
        <v>919</v>
      </c>
      <c r="B204" t="s">
        <v>920</v>
      </c>
      <c r="C204" t="s">
        <v>242</v>
      </c>
      <c r="D204" s="6">
        <v>239</v>
      </c>
      <c r="E204" s="7">
        <v>699</v>
      </c>
      <c r="F204" s="1">
        <v>0.66</v>
      </c>
      <c r="G204">
        <v>4.4000000000000004</v>
      </c>
      <c r="H204" s="10">
        <v>2640</v>
      </c>
      <c r="I204" t="s">
        <v>921</v>
      </c>
      <c r="J204" t="s">
        <v>922</v>
      </c>
      <c r="K204" t="s">
        <v>923</v>
      </c>
      <c r="L204" t="str">
        <f t="shared" si="9"/>
        <v>Yes</v>
      </c>
      <c r="M204" t="str">
        <f>IF(Table1[discounted_price]&lt;200, "&lt;£200",IF(Table1[discounted_price]&lt;=500, "£200-£500","&gt;£500"))</f>
        <v>£200-£500</v>
      </c>
      <c r="N204" s="10">
        <f t="shared" si="10"/>
        <v>1845360</v>
      </c>
      <c r="O204" s="9" t="str">
        <f t="shared" si="11"/>
        <v>4.1-5</v>
      </c>
      <c r="P2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04" s="9" t="str">
        <f>IF(Table1[[#This Row],[rating_count]]&lt;1000,"1","0")</f>
        <v>0</v>
      </c>
      <c r="R204" s="14">
        <f>PRODUCT(Table1[[#This Row],[rating]],Table1[[#This Row],[rating_count]])</f>
        <v>11616.000000000002</v>
      </c>
    </row>
    <row r="205" spans="1:18">
      <c r="A205" t="s">
        <v>924</v>
      </c>
      <c r="B205" t="s">
        <v>925</v>
      </c>
      <c r="C205" t="s">
        <v>242</v>
      </c>
      <c r="D205" s="6">
        <v>349</v>
      </c>
      <c r="E205" s="7">
        <v>999</v>
      </c>
      <c r="F205" s="1">
        <v>0.65</v>
      </c>
      <c r="G205">
        <v>4</v>
      </c>
      <c r="H205" s="10">
        <v>839</v>
      </c>
      <c r="I205" t="s">
        <v>926</v>
      </c>
      <c r="J205" t="s">
        <v>927</v>
      </c>
      <c r="K205" t="s">
        <v>928</v>
      </c>
      <c r="L205" t="str">
        <f t="shared" si="9"/>
        <v>Yes</v>
      </c>
      <c r="M205" t="str">
        <f>IF(Table1[discounted_price]&lt;200, "&lt;£200",IF(Table1[discounted_price]&lt;=500, "£200-£500","&gt;£500"))</f>
        <v>£200-£500</v>
      </c>
      <c r="N205" s="10">
        <f t="shared" si="10"/>
        <v>838161</v>
      </c>
      <c r="O205" s="9" t="str">
        <f t="shared" si="11"/>
        <v>3.1-4</v>
      </c>
      <c r="P2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05" s="9" t="str">
        <f>IF(Table1[[#This Row],[rating_count]]&lt;1000,"1","0")</f>
        <v>1</v>
      </c>
      <c r="R205" s="14">
        <f>PRODUCT(Table1[[#This Row],[rating]],Table1[[#This Row],[rating_count]])</f>
        <v>3356</v>
      </c>
    </row>
    <row r="206" spans="1:18">
      <c r="A206" t="s">
        <v>929</v>
      </c>
      <c r="B206" t="s">
        <v>930</v>
      </c>
      <c r="C206" t="s">
        <v>71</v>
      </c>
      <c r="D206" s="6">
        <v>467</v>
      </c>
      <c r="E206" s="7">
        <v>599</v>
      </c>
      <c r="F206" s="1">
        <v>0.22</v>
      </c>
      <c r="G206">
        <v>4.4000000000000004</v>
      </c>
      <c r="H206" s="10">
        <v>44054</v>
      </c>
      <c r="I206" t="s">
        <v>931</v>
      </c>
      <c r="J206" t="s">
        <v>932</v>
      </c>
      <c r="K206" t="s">
        <v>933</v>
      </c>
      <c r="L206" t="str">
        <f t="shared" si="9"/>
        <v>No</v>
      </c>
      <c r="M206" t="str">
        <f>IF(Table1[discounted_price]&lt;200, "&lt;£200",IF(Table1[discounted_price]&lt;=500, "£200-£500","&gt;£500"))</f>
        <v>£200-£500</v>
      </c>
      <c r="N206" s="10">
        <f t="shared" si="10"/>
        <v>26388346</v>
      </c>
      <c r="O206" s="9" t="str">
        <f t="shared" si="11"/>
        <v>4.1-5</v>
      </c>
      <c r="P2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06" s="9" t="str">
        <f>IF(Table1[[#This Row],[rating_count]]&lt;1000,"1","0")</f>
        <v>0</v>
      </c>
      <c r="R206" s="14">
        <f>PRODUCT(Table1[[#This Row],[rating]],Table1[[#This Row],[rating_count]])</f>
        <v>193837.6</v>
      </c>
    </row>
    <row r="207" spans="1:18">
      <c r="A207" t="s">
        <v>934</v>
      </c>
      <c r="B207" t="s">
        <v>935</v>
      </c>
      <c r="C207" t="s">
        <v>13</v>
      </c>
      <c r="D207" s="6">
        <v>449</v>
      </c>
      <c r="E207" s="7">
        <v>599</v>
      </c>
      <c r="F207" s="1">
        <v>0.25</v>
      </c>
      <c r="G207">
        <v>4</v>
      </c>
      <c r="H207" s="10">
        <v>3231</v>
      </c>
      <c r="I207" t="s">
        <v>936</v>
      </c>
      <c r="J207" t="s">
        <v>937</v>
      </c>
      <c r="K207" t="s">
        <v>938</v>
      </c>
      <c r="L207" t="str">
        <f t="shared" si="9"/>
        <v>No</v>
      </c>
      <c r="M207" t="str">
        <f>IF(Table1[discounted_price]&lt;200, "&lt;£200",IF(Table1[discounted_price]&lt;=500, "£200-£500","&gt;£500"))</f>
        <v>£200-£500</v>
      </c>
      <c r="N207" s="10">
        <f t="shared" si="10"/>
        <v>1935369</v>
      </c>
      <c r="O207" s="9" t="str">
        <f t="shared" si="11"/>
        <v>3.1-4</v>
      </c>
      <c r="P2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07" s="9" t="str">
        <f>IF(Table1[[#This Row],[rating_count]]&lt;1000,"1","0")</f>
        <v>0</v>
      </c>
      <c r="R207" s="14">
        <f>PRODUCT(Table1[[#This Row],[rating]],Table1[[#This Row],[rating_count]])</f>
        <v>12924</v>
      </c>
    </row>
    <row r="208" spans="1:18">
      <c r="A208" t="s">
        <v>939</v>
      </c>
      <c r="B208" t="s">
        <v>940</v>
      </c>
      <c r="C208" t="s">
        <v>91</v>
      </c>
      <c r="D208" s="6">
        <v>11990</v>
      </c>
      <c r="E208" s="7">
        <v>31990</v>
      </c>
      <c r="F208" s="1">
        <v>0.63</v>
      </c>
      <c r="G208">
        <v>4.2</v>
      </c>
      <c r="H208" s="10">
        <v>64</v>
      </c>
      <c r="I208" t="s">
        <v>380</v>
      </c>
      <c r="J208" t="s">
        <v>941</v>
      </c>
      <c r="K208" t="s">
        <v>942</v>
      </c>
      <c r="L208" t="str">
        <f t="shared" si="9"/>
        <v>Yes</v>
      </c>
      <c r="M208" t="str">
        <f>IF(Table1[discounted_price]&lt;200, "&lt;£200",IF(Table1[discounted_price]&lt;=500, "£200-£500","&gt;£500"))</f>
        <v>&gt;£500</v>
      </c>
      <c r="N208" s="10">
        <f t="shared" si="10"/>
        <v>2047360</v>
      </c>
      <c r="O208" s="9" t="str">
        <f t="shared" si="11"/>
        <v>4.1-5</v>
      </c>
      <c r="P2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08" s="9" t="str">
        <f>IF(Table1[[#This Row],[rating_count]]&lt;1000,"1","0")</f>
        <v>1</v>
      </c>
      <c r="R208" s="14">
        <f>PRODUCT(Table1[[#This Row],[rating]],Table1[[#This Row],[rating_count]])</f>
        <v>268.8</v>
      </c>
    </row>
    <row r="209" spans="1:18">
      <c r="A209" t="s">
        <v>943</v>
      </c>
      <c r="B209" t="s">
        <v>944</v>
      </c>
      <c r="C209" t="s">
        <v>13</v>
      </c>
      <c r="D209" s="6">
        <v>350</v>
      </c>
      <c r="E209" s="7">
        <v>599</v>
      </c>
      <c r="F209" s="1">
        <v>0.42</v>
      </c>
      <c r="G209">
        <v>3.9</v>
      </c>
      <c r="H209" s="10">
        <v>8314</v>
      </c>
      <c r="I209" t="s">
        <v>945</v>
      </c>
      <c r="J209" t="s">
        <v>946</v>
      </c>
      <c r="K209" t="s">
        <v>947</v>
      </c>
      <c r="L209" t="str">
        <f t="shared" si="9"/>
        <v>No</v>
      </c>
      <c r="M209" t="str">
        <f>IF(Table1[discounted_price]&lt;200, "&lt;£200",IF(Table1[discounted_price]&lt;=500, "£200-£500","&gt;£500"))</f>
        <v>£200-£500</v>
      </c>
      <c r="N209" s="10">
        <f t="shared" si="10"/>
        <v>4980086</v>
      </c>
      <c r="O209" s="9" t="str">
        <f t="shared" si="11"/>
        <v>3.1-4</v>
      </c>
      <c r="P2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09" s="9" t="str">
        <f>IF(Table1[[#This Row],[rating_count]]&lt;1000,"1","0")</f>
        <v>0</v>
      </c>
      <c r="R209" s="14">
        <f>PRODUCT(Table1[[#This Row],[rating]],Table1[[#This Row],[rating_count]])</f>
        <v>32424.6</v>
      </c>
    </row>
    <row r="210" spans="1:18">
      <c r="A210" t="s">
        <v>948</v>
      </c>
      <c r="B210" t="s">
        <v>949</v>
      </c>
      <c r="C210" t="s">
        <v>13</v>
      </c>
      <c r="D210" s="6">
        <v>252</v>
      </c>
      <c r="E210" s="7">
        <v>999</v>
      </c>
      <c r="F210" s="1">
        <v>0.75</v>
      </c>
      <c r="G210">
        <v>3.7</v>
      </c>
      <c r="H210" s="10">
        <v>2249</v>
      </c>
      <c r="I210" t="s">
        <v>950</v>
      </c>
      <c r="J210" t="s">
        <v>951</v>
      </c>
      <c r="K210" t="s">
        <v>952</v>
      </c>
      <c r="L210" t="str">
        <f t="shared" si="9"/>
        <v>Yes</v>
      </c>
      <c r="M210" t="str">
        <f>IF(Table1[discounted_price]&lt;200, "&lt;£200",IF(Table1[discounted_price]&lt;=500, "£200-£500","&gt;£500"))</f>
        <v>£200-£500</v>
      </c>
      <c r="N210" s="10">
        <f t="shared" si="10"/>
        <v>2246751</v>
      </c>
      <c r="O210" s="9" t="str">
        <f t="shared" si="11"/>
        <v>3.1-4</v>
      </c>
      <c r="P2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10" s="9" t="str">
        <f>IF(Table1[[#This Row],[rating_count]]&lt;1000,"1","0")</f>
        <v>0</v>
      </c>
      <c r="R210" s="14">
        <f>PRODUCT(Table1[[#This Row],[rating]],Table1[[#This Row],[rating_count]])</f>
        <v>8321.3000000000011</v>
      </c>
    </row>
    <row r="211" spans="1:18">
      <c r="A211" t="s">
        <v>953</v>
      </c>
      <c r="B211" t="s">
        <v>954</v>
      </c>
      <c r="C211" t="s">
        <v>242</v>
      </c>
      <c r="D211" s="6">
        <v>204</v>
      </c>
      <c r="E211" s="7">
        <v>599</v>
      </c>
      <c r="F211" s="1">
        <v>0.66</v>
      </c>
      <c r="G211">
        <v>3.6</v>
      </c>
      <c r="H211" s="10">
        <v>339</v>
      </c>
      <c r="I211" t="s">
        <v>955</v>
      </c>
      <c r="J211" t="s">
        <v>956</v>
      </c>
      <c r="K211" t="s">
        <v>957</v>
      </c>
      <c r="L211" t="str">
        <f t="shared" si="9"/>
        <v>Yes</v>
      </c>
      <c r="M211" t="str">
        <f>IF(Table1[discounted_price]&lt;200, "&lt;£200",IF(Table1[discounted_price]&lt;=500, "£200-£500","&gt;£500"))</f>
        <v>£200-£500</v>
      </c>
      <c r="N211" s="10">
        <f t="shared" si="10"/>
        <v>203061</v>
      </c>
      <c r="O211" s="9" t="str">
        <f t="shared" si="11"/>
        <v>3.1-4</v>
      </c>
      <c r="P2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11" s="9" t="str">
        <f>IF(Table1[[#This Row],[rating_count]]&lt;1000,"1","0")</f>
        <v>1</v>
      </c>
      <c r="R211" s="14">
        <f>PRODUCT(Table1[[#This Row],[rating]],Table1[[#This Row],[rating_count]])</f>
        <v>1220.4000000000001</v>
      </c>
    </row>
    <row r="212" spans="1:18">
      <c r="A212" t="s">
        <v>958</v>
      </c>
      <c r="B212" t="s">
        <v>959</v>
      </c>
      <c r="C212" t="s">
        <v>728</v>
      </c>
      <c r="D212" s="6">
        <v>6490</v>
      </c>
      <c r="E212" s="7">
        <v>9990</v>
      </c>
      <c r="F212" s="1">
        <v>0.35</v>
      </c>
      <c r="G212">
        <v>4</v>
      </c>
      <c r="H212" s="10">
        <v>27</v>
      </c>
      <c r="I212" t="s">
        <v>960</v>
      </c>
      <c r="J212" t="s">
        <v>961</v>
      </c>
      <c r="K212" t="s">
        <v>962</v>
      </c>
      <c r="L212" t="str">
        <f t="shared" si="9"/>
        <v>No</v>
      </c>
      <c r="M212" t="str">
        <f>IF(Table1[discounted_price]&lt;200, "&lt;£200",IF(Table1[discounted_price]&lt;=500, "£200-£500","&gt;£500"))</f>
        <v>&gt;£500</v>
      </c>
      <c r="N212" s="10">
        <f t="shared" si="10"/>
        <v>269730</v>
      </c>
      <c r="O212" s="9" t="str">
        <f t="shared" si="11"/>
        <v>3.1-4</v>
      </c>
      <c r="P2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12" s="9" t="str">
        <f>IF(Table1[[#This Row],[rating_count]]&lt;1000,"1","0")</f>
        <v>1</v>
      </c>
      <c r="R212" s="14">
        <f>PRODUCT(Table1[[#This Row],[rating]],Table1[[#This Row],[rating_count]])</f>
        <v>108</v>
      </c>
    </row>
    <row r="213" spans="1:18">
      <c r="A213" t="s">
        <v>963</v>
      </c>
      <c r="B213" t="s">
        <v>964</v>
      </c>
      <c r="C213" t="s">
        <v>242</v>
      </c>
      <c r="D213" s="6">
        <v>235</v>
      </c>
      <c r="E213" s="7">
        <v>599</v>
      </c>
      <c r="F213" s="1">
        <v>0.61</v>
      </c>
      <c r="G213">
        <v>3.5</v>
      </c>
      <c r="H213" s="10">
        <v>197</v>
      </c>
      <c r="I213" t="s">
        <v>965</v>
      </c>
      <c r="J213" t="s">
        <v>966</v>
      </c>
      <c r="K213" t="s">
        <v>967</v>
      </c>
      <c r="L213" t="str">
        <f t="shared" si="9"/>
        <v>Yes</v>
      </c>
      <c r="M213" t="str">
        <f>IF(Table1[discounted_price]&lt;200, "&lt;£200",IF(Table1[discounted_price]&lt;=500, "£200-£500","&gt;£500"))</f>
        <v>£200-£500</v>
      </c>
      <c r="N213" s="10">
        <f t="shared" si="10"/>
        <v>118003</v>
      </c>
      <c r="O213" s="9" t="str">
        <f t="shared" si="11"/>
        <v>3.1-4</v>
      </c>
      <c r="P2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13" s="9" t="str">
        <f>IF(Table1[[#This Row],[rating_count]]&lt;1000,"1","0")</f>
        <v>1</v>
      </c>
      <c r="R213" s="14">
        <f>PRODUCT(Table1[[#This Row],[rating]],Table1[[#This Row],[rating_count]])</f>
        <v>689.5</v>
      </c>
    </row>
    <row r="214" spans="1:18">
      <c r="A214" t="s">
        <v>968</v>
      </c>
      <c r="B214" t="s">
        <v>969</v>
      </c>
      <c r="C214" t="s">
        <v>13</v>
      </c>
      <c r="D214" s="6">
        <v>299</v>
      </c>
      <c r="E214" s="7">
        <v>800</v>
      </c>
      <c r="F214" s="1">
        <v>0.63</v>
      </c>
      <c r="G214">
        <v>4.5</v>
      </c>
      <c r="H214" s="10">
        <v>74977</v>
      </c>
      <c r="I214" t="s">
        <v>970</v>
      </c>
      <c r="J214" t="s">
        <v>161</v>
      </c>
      <c r="K214" t="s">
        <v>162</v>
      </c>
      <c r="L214" t="str">
        <f t="shared" si="9"/>
        <v>Yes</v>
      </c>
      <c r="M214" t="str">
        <f>IF(Table1[discounted_price]&lt;200, "&lt;£200",IF(Table1[discounted_price]&lt;=500, "£200-£500","&gt;£500"))</f>
        <v>£200-£500</v>
      </c>
      <c r="N214" s="10">
        <f t="shared" si="10"/>
        <v>59981600</v>
      </c>
      <c r="O214" s="9" t="str">
        <f t="shared" si="11"/>
        <v>4.1-5</v>
      </c>
      <c r="P2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14" s="9" t="str">
        <f>IF(Table1[[#This Row],[rating_count]]&lt;1000,"1","0")</f>
        <v>0</v>
      </c>
      <c r="R214" s="14">
        <f>PRODUCT(Table1[[#This Row],[rating]],Table1[[#This Row],[rating_count]])</f>
        <v>337396.5</v>
      </c>
    </row>
    <row r="215" spans="1:18">
      <c r="A215" t="s">
        <v>971</v>
      </c>
      <c r="B215" t="s">
        <v>972</v>
      </c>
      <c r="C215" t="s">
        <v>13</v>
      </c>
      <c r="D215" s="6">
        <v>799</v>
      </c>
      <c r="E215" s="7">
        <v>1999</v>
      </c>
      <c r="F215" s="1">
        <v>0.6</v>
      </c>
      <c r="G215">
        <v>4.2</v>
      </c>
      <c r="H215" s="10">
        <v>8583</v>
      </c>
      <c r="I215" t="s">
        <v>973</v>
      </c>
      <c r="J215" t="s">
        <v>974</v>
      </c>
      <c r="K215" t="s">
        <v>975</v>
      </c>
      <c r="L215" t="str">
        <f t="shared" si="9"/>
        <v>Yes</v>
      </c>
      <c r="M215" t="str">
        <f>IF(Table1[discounted_price]&lt;200, "&lt;£200",IF(Table1[discounted_price]&lt;=500, "£200-£500","&gt;£500"))</f>
        <v>&gt;£500</v>
      </c>
      <c r="N215" s="10">
        <f t="shared" si="10"/>
        <v>17157417</v>
      </c>
      <c r="O215" s="9" t="str">
        <f t="shared" si="11"/>
        <v>4.1-5</v>
      </c>
      <c r="P2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15" s="9" t="str">
        <f>IF(Table1[[#This Row],[rating_count]]&lt;1000,"1","0")</f>
        <v>0</v>
      </c>
      <c r="R215" s="14">
        <f>PRODUCT(Table1[[#This Row],[rating]],Table1[[#This Row],[rating_count]])</f>
        <v>36048.6</v>
      </c>
    </row>
    <row r="216" spans="1:18">
      <c r="A216" t="s">
        <v>976</v>
      </c>
      <c r="B216" t="s">
        <v>977</v>
      </c>
      <c r="C216" t="s">
        <v>242</v>
      </c>
      <c r="D216" s="6">
        <v>299</v>
      </c>
      <c r="E216" s="7">
        <v>999</v>
      </c>
      <c r="F216" s="1">
        <v>0.7</v>
      </c>
      <c r="G216">
        <v>3.8</v>
      </c>
      <c r="H216" s="10">
        <v>928</v>
      </c>
      <c r="I216" t="s">
        <v>978</v>
      </c>
      <c r="J216" t="s">
        <v>979</v>
      </c>
      <c r="K216" t="s">
        <v>980</v>
      </c>
      <c r="L216" t="str">
        <f t="shared" si="9"/>
        <v>Yes</v>
      </c>
      <c r="M216" t="str">
        <f>IF(Table1[discounted_price]&lt;200, "&lt;£200",IF(Table1[discounted_price]&lt;=500, "£200-£500","&gt;£500"))</f>
        <v>£200-£500</v>
      </c>
      <c r="N216" s="10">
        <f t="shared" si="10"/>
        <v>927072</v>
      </c>
      <c r="O216" s="9" t="str">
        <f t="shared" si="11"/>
        <v>3.1-4</v>
      </c>
      <c r="P2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16" s="9" t="str">
        <f>IF(Table1[[#This Row],[rating_count]]&lt;1000,"1","0")</f>
        <v>1</v>
      </c>
      <c r="R216" s="14">
        <f>PRODUCT(Table1[[#This Row],[rating]],Table1[[#This Row],[rating_count]])</f>
        <v>3526.3999999999996</v>
      </c>
    </row>
    <row r="217" spans="1:18">
      <c r="A217" t="s">
        <v>981</v>
      </c>
      <c r="B217" t="s">
        <v>982</v>
      </c>
      <c r="C217" t="s">
        <v>266</v>
      </c>
      <c r="D217" s="6">
        <v>6999</v>
      </c>
      <c r="E217" s="7">
        <v>16990</v>
      </c>
      <c r="F217" s="1">
        <v>0.59</v>
      </c>
      <c r="G217">
        <v>3.8</v>
      </c>
      <c r="H217" s="10">
        <v>110</v>
      </c>
      <c r="I217" t="s">
        <v>983</v>
      </c>
      <c r="J217" t="s">
        <v>984</v>
      </c>
      <c r="K217" t="s">
        <v>985</v>
      </c>
      <c r="L217" t="str">
        <f t="shared" si="9"/>
        <v>Yes</v>
      </c>
      <c r="M217" t="str">
        <f>IF(Table1[discounted_price]&lt;200, "&lt;£200",IF(Table1[discounted_price]&lt;=500, "£200-£500","&gt;£500"))</f>
        <v>&gt;£500</v>
      </c>
      <c r="N217" s="10">
        <f t="shared" si="10"/>
        <v>1868900</v>
      </c>
      <c r="O217" s="9" t="str">
        <f t="shared" si="11"/>
        <v>3.1-4</v>
      </c>
      <c r="P2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17" s="9" t="str">
        <f>IF(Table1[[#This Row],[rating_count]]&lt;1000,"1","0")</f>
        <v>1</v>
      </c>
      <c r="R217" s="14">
        <f>PRODUCT(Table1[[#This Row],[rating]],Table1[[#This Row],[rating_count]])</f>
        <v>418</v>
      </c>
    </row>
    <row r="218" spans="1:18">
      <c r="A218" t="s">
        <v>986</v>
      </c>
      <c r="B218" t="s">
        <v>987</v>
      </c>
      <c r="C218" t="s">
        <v>91</v>
      </c>
      <c r="D218" s="6">
        <v>42999</v>
      </c>
      <c r="E218" s="7">
        <v>59999</v>
      </c>
      <c r="F218" s="1">
        <v>0.28000000000000003</v>
      </c>
      <c r="G218">
        <v>4.0999999999999996</v>
      </c>
      <c r="H218" s="10">
        <v>6753</v>
      </c>
      <c r="I218" t="s">
        <v>988</v>
      </c>
      <c r="J218" t="s">
        <v>989</v>
      </c>
      <c r="K218" t="s">
        <v>990</v>
      </c>
      <c r="L218" t="str">
        <f t="shared" si="9"/>
        <v>No</v>
      </c>
      <c r="M218" t="str">
        <f>IF(Table1[discounted_price]&lt;200, "&lt;£200",IF(Table1[discounted_price]&lt;=500, "£200-£500","&gt;£500"))</f>
        <v>&gt;£500</v>
      </c>
      <c r="N218" s="10">
        <f t="shared" si="10"/>
        <v>405173247</v>
      </c>
      <c r="O218" s="9" t="str">
        <f t="shared" si="11"/>
        <v>4.1-5</v>
      </c>
      <c r="P2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18" s="9" t="str">
        <f>IF(Table1[[#This Row],[rating_count]]&lt;1000,"1","0")</f>
        <v>0</v>
      </c>
      <c r="R218" s="14">
        <f>PRODUCT(Table1[[#This Row],[rating]],Table1[[#This Row],[rating_count]])</f>
        <v>27687.3</v>
      </c>
    </row>
    <row r="219" spans="1:18">
      <c r="A219" t="s">
        <v>991</v>
      </c>
      <c r="B219" t="s">
        <v>992</v>
      </c>
      <c r="C219" t="s">
        <v>71</v>
      </c>
      <c r="D219" s="6">
        <v>173</v>
      </c>
      <c r="E219" s="7">
        <v>999</v>
      </c>
      <c r="F219" s="1">
        <v>0.83</v>
      </c>
      <c r="G219">
        <v>4.3</v>
      </c>
      <c r="H219" s="10">
        <v>1237</v>
      </c>
      <c r="I219" t="s">
        <v>993</v>
      </c>
      <c r="J219" t="s">
        <v>994</v>
      </c>
      <c r="K219" t="s">
        <v>995</v>
      </c>
      <c r="L219" t="str">
        <f t="shared" si="9"/>
        <v>Yes</v>
      </c>
      <c r="M219" t="str">
        <f>IF(Table1[discounted_price]&lt;200, "&lt;£200",IF(Table1[discounted_price]&lt;=500, "£200-£500","&gt;£500"))</f>
        <v>&lt;£200</v>
      </c>
      <c r="N219" s="10">
        <f t="shared" si="10"/>
        <v>1235763</v>
      </c>
      <c r="O219" s="9" t="str">
        <f t="shared" si="11"/>
        <v>4.1-5</v>
      </c>
      <c r="P2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19" s="9" t="str">
        <f>IF(Table1[[#This Row],[rating_count]]&lt;1000,"1","0")</f>
        <v>0</v>
      </c>
      <c r="R219" s="14">
        <f>PRODUCT(Table1[[#This Row],[rating]],Table1[[#This Row],[rating_count]])</f>
        <v>5319.0999999999995</v>
      </c>
    </row>
    <row r="220" spans="1:18">
      <c r="A220" t="s">
        <v>996</v>
      </c>
      <c r="B220" t="s">
        <v>997</v>
      </c>
      <c r="C220" t="s">
        <v>998</v>
      </c>
      <c r="D220" s="6">
        <v>209</v>
      </c>
      <c r="E220" s="7">
        <v>600</v>
      </c>
      <c r="F220" s="1">
        <v>0.65</v>
      </c>
      <c r="G220">
        <v>4.4000000000000004</v>
      </c>
      <c r="H220" s="10">
        <v>18872</v>
      </c>
      <c r="I220" t="s">
        <v>999</v>
      </c>
      <c r="J220" t="s">
        <v>1000</v>
      </c>
      <c r="K220" t="s">
        <v>1001</v>
      </c>
      <c r="L220" t="str">
        <f t="shared" si="9"/>
        <v>Yes</v>
      </c>
      <c r="M220" t="str">
        <f>IF(Table1[discounted_price]&lt;200, "&lt;£200",IF(Table1[discounted_price]&lt;=500, "£200-£500","&gt;£500"))</f>
        <v>£200-£500</v>
      </c>
      <c r="N220" s="10">
        <f t="shared" si="10"/>
        <v>11323200</v>
      </c>
      <c r="O220" s="9" t="str">
        <f t="shared" si="11"/>
        <v>4.1-5</v>
      </c>
      <c r="P2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20" s="9" t="str">
        <f>IF(Table1[[#This Row],[rating_count]]&lt;1000,"1","0")</f>
        <v>0</v>
      </c>
      <c r="R220" s="14">
        <f>PRODUCT(Table1[[#This Row],[rating]],Table1[[#This Row],[rating_count]])</f>
        <v>83036.800000000003</v>
      </c>
    </row>
    <row r="221" spans="1:18">
      <c r="A221" t="s">
        <v>1002</v>
      </c>
      <c r="B221" t="s">
        <v>1003</v>
      </c>
      <c r="C221" t="s">
        <v>13</v>
      </c>
      <c r="D221" s="6">
        <v>848.99</v>
      </c>
      <c r="E221" s="7">
        <v>1490</v>
      </c>
      <c r="F221" s="1">
        <v>0.43</v>
      </c>
      <c r="G221">
        <v>3.9</v>
      </c>
      <c r="H221" s="10">
        <v>356</v>
      </c>
      <c r="I221" t="s">
        <v>1004</v>
      </c>
      <c r="J221" t="s">
        <v>1005</v>
      </c>
      <c r="K221" t="s">
        <v>1006</v>
      </c>
      <c r="L221" t="str">
        <f t="shared" si="9"/>
        <v>No</v>
      </c>
      <c r="M221" t="str">
        <f>IF(Table1[discounted_price]&lt;200, "&lt;£200",IF(Table1[discounted_price]&lt;=500, "£200-£500","&gt;£500"))</f>
        <v>&gt;£500</v>
      </c>
      <c r="N221" s="10">
        <f t="shared" si="10"/>
        <v>530440</v>
      </c>
      <c r="O221" s="9" t="str">
        <f t="shared" si="11"/>
        <v>3.1-4</v>
      </c>
      <c r="P2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21" s="9" t="str">
        <f>IF(Table1[[#This Row],[rating_count]]&lt;1000,"1","0")</f>
        <v>1</v>
      </c>
      <c r="R221" s="14">
        <f>PRODUCT(Table1[[#This Row],[rating]],Table1[[#This Row],[rating_count]])</f>
        <v>1388.3999999999999</v>
      </c>
    </row>
    <row r="222" spans="1:18">
      <c r="A222" t="s">
        <v>1007</v>
      </c>
      <c r="B222" t="s">
        <v>1008</v>
      </c>
      <c r="C222" t="s">
        <v>13</v>
      </c>
      <c r="D222" s="6">
        <v>649</v>
      </c>
      <c r="E222" s="7">
        <v>1999</v>
      </c>
      <c r="F222" s="1">
        <v>0.68</v>
      </c>
      <c r="G222">
        <v>4.2</v>
      </c>
      <c r="H222" s="10">
        <v>24269</v>
      </c>
      <c r="I222" t="s">
        <v>1009</v>
      </c>
      <c r="J222" t="s">
        <v>15</v>
      </c>
      <c r="K222" t="s">
        <v>16</v>
      </c>
      <c r="L222" t="str">
        <f t="shared" si="9"/>
        <v>Yes</v>
      </c>
      <c r="M222" t="str">
        <f>IF(Table1[discounted_price]&lt;200, "&lt;£200",IF(Table1[discounted_price]&lt;=500, "£200-£500","&gt;£500"))</f>
        <v>&gt;£500</v>
      </c>
      <c r="N222" s="10">
        <f t="shared" si="10"/>
        <v>48513731</v>
      </c>
      <c r="O222" s="9" t="str">
        <f t="shared" si="11"/>
        <v>4.1-5</v>
      </c>
      <c r="P2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22" s="9" t="str">
        <f>IF(Table1[[#This Row],[rating_count]]&lt;1000,"1","0")</f>
        <v>0</v>
      </c>
      <c r="R222" s="14">
        <f>PRODUCT(Table1[[#This Row],[rating]],Table1[[#This Row],[rating_count]])</f>
        <v>101929.8</v>
      </c>
    </row>
    <row r="223" spans="1:18">
      <c r="A223" t="s">
        <v>1010</v>
      </c>
      <c r="B223" t="s">
        <v>1011</v>
      </c>
      <c r="C223" t="s">
        <v>242</v>
      </c>
      <c r="D223" s="6">
        <v>299</v>
      </c>
      <c r="E223" s="7">
        <v>899</v>
      </c>
      <c r="F223" s="1">
        <v>0.67</v>
      </c>
      <c r="G223">
        <v>3.8</v>
      </c>
      <c r="H223" s="10">
        <v>425</v>
      </c>
      <c r="I223" t="s">
        <v>1012</v>
      </c>
      <c r="J223" t="s">
        <v>1013</v>
      </c>
      <c r="K223" t="s">
        <v>1014</v>
      </c>
      <c r="L223" t="str">
        <f t="shared" si="9"/>
        <v>Yes</v>
      </c>
      <c r="M223" t="str">
        <f>IF(Table1[discounted_price]&lt;200, "&lt;£200",IF(Table1[discounted_price]&lt;=500, "£200-£500","&gt;£500"))</f>
        <v>£200-£500</v>
      </c>
      <c r="N223" s="10">
        <f t="shared" si="10"/>
        <v>382075</v>
      </c>
      <c r="O223" s="9" t="str">
        <f t="shared" si="11"/>
        <v>3.1-4</v>
      </c>
      <c r="P2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23" s="9" t="str">
        <f>IF(Table1[[#This Row],[rating_count]]&lt;1000,"1","0")</f>
        <v>1</v>
      </c>
      <c r="R223" s="14">
        <f>PRODUCT(Table1[[#This Row],[rating]],Table1[[#This Row],[rating_count]])</f>
        <v>1615</v>
      </c>
    </row>
    <row r="224" spans="1:18">
      <c r="A224" t="s">
        <v>1015</v>
      </c>
      <c r="B224" t="s">
        <v>1016</v>
      </c>
      <c r="C224" t="s">
        <v>336</v>
      </c>
      <c r="D224" s="6">
        <v>399</v>
      </c>
      <c r="E224" s="7">
        <v>799</v>
      </c>
      <c r="F224" s="1">
        <v>0.5</v>
      </c>
      <c r="G224">
        <v>4.0999999999999996</v>
      </c>
      <c r="H224" s="10">
        <v>1161</v>
      </c>
      <c r="I224" t="s">
        <v>1017</v>
      </c>
      <c r="J224" t="s">
        <v>1018</v>
      </c>
      <c r="K224" t="s">
        <v>1019</v>
      </c>
      <c r="L224" t="str">
        <f t="shared" si="9"/>
        <v>Yes</v>
      </c>
      <c r="M224" t="str">
        <f>IF(Table1[discounted_price]&lt;200, "&lt;£200",IF(Table1[discounted_price]&lt;=500, "£200-£500","&gt;£500"))</f>
        <v>£200-£500</v>
      </c>
      <c r="N224" s="10">
        <f t="shared" si="10"/>
        <v>927639</v>
      </c>
      <c r="O224" s="9" t="str">
        <f t="shared" si="11"/>
        <v>4.1-5</v>
      </c>
      <c r="P2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24" s="9" t="str">
        <f>IF(Table1[[#This Row],[rating_count]]&lt;1000,"1","0")</f>
        <v>0</v>
      </c>
      <c r="R224" s="14">
        <f>PRODUCT(Table1[[#This Row],[rating]],Table1[[#This Row],[rating_count]])</f>
        <v>4760.0999999999995</v>
      </c>
    </row>
    <row r="225" spans="1:18">
      <c r="A225" t="s">
        <v>1020</v>
      </c>
      <c r="B225" t="s">
        <v>1021</v>
      </c>
      <c r="C225" t="s">
        <v>13</v>
      </c>
      <c r="D225" s="6">
        <v>249</v>
      </c>
      <c r="E225" s="7">
        <v>499</v>
      </c>
      <c r="F225" s="1">
        <v>0.5</v>
      </c>
      <c r="G225">
        <v>4.0999999999999996</v>
      </c>
      <c r="H225" s="10">
        <v>1508</v>
      </c>
      <c r="I225" t="s">
        <v>1022</v>
      </c>
      <c r="J225" t="s">
        <v>1023</v>
      </c>
      <c r="K225" t="s">
        <v>1024</v>
      </c>
      <c r="L225" t="str">
        <f t="shared" si="9"/>
        <v>Yes</v>
      </c>
      <c r="M225" t="str">
        <f>IF(Table1[discounted_price]&lt;200, "&lt;£200",IF(Table1[discounted_price]&lt;=500, "£200-£500","&gt;£500"))</f>
        <v>£200-£500</v>
      </c>
      <c r="N225" s="10">
        <f t="shared" si="10"/>
        <v>752492</v>
      </c>
      <c r="O225" s="9" t="str">
        <f t="shared" si="11"/>
        <v>4.1-5</v>
      </c>
      <c r="P2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25" s="9" t="str">
        <f>IF(Table1[[#This Row],[rating_count]]&lt;1000,"1","0")</f>
        <v>0</v>
      </c>
      <c r="R225" s="14">
        <f>PRODUCT(Table1[[#This Row],[rating]],Table1[[#This Row],[rating_count]])</f>
        <v>6182.7999999999993</v>
      </c>
    </row>
    <row r="226" spans="1:18">
      <c r="A226" t="s">
        <v>1025</v>
      </c>
      <c r="B226" t="s">
        <v>1026</v>
      </c>
      <c r="C226" t="s">
        <v>1027</v>
      </c>
      <c r="D226" s="6">
        <v>1249</v>
      </c>
      <c r="E226" s="7">
        <v>2299</v>
      </c>
      <c r="F226" s="1">
        <v>0.46</v>
      </c>
      <c r="G226">
        <v>4.3</v>
      </c>
      <c r="H226" s="10">
        <v>7636</v>
      </c>
      <c r="I226" t="s">
        <v>1028</v>
      </c>
      <c r="J226" t="s">
        <v>1029</v>
      </c>
      <c r="K226" t="s">
        <v>1030</v>
      </c>
      <c r="L226" t="str">
        <f t="shared" si="9"/>
        <v>No</v>
      </c>
      <c r="M226" t="str">
        <f>IF(Table1[discounted_price]&lt;200, "&lt;£200",IF(Table1[discounted_price]&lt;=500, "£200-£500","&gt;£500"))</f>
        <v>&gt;£500</v>
      </c>
      <c r="N226" s="10">
        <f t="shared" si="10"/>
        <v>17555164</v>
      </c>
      <c r="O226" s="9" t="str">
        <f t="shared" si="11"/>
        <v>4.1-5</v>
      </c>
      <c r="P2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26" s="9" t="str">
        <f>IF(Table1[[#This Row],[rating_count]]&lt;1000,"1","0")</f>
        <v>0</v>
      </c>
      <c r="R226" s="14">
        <f>PRODUCT(Table1[[#This Row],[rating]],Table1[[#This Row],[rating_count]])</f>
        <v>32834.799999999996</v>
      </c>
    </row>
    <row r="227" spans="1:18">
      <c r="A227" t="s">
        <v>1031</v>
      </c>
      <c r="B227" t="s">
        <v>1032</v>
      </c>
      <c r="C227" t="s">
        <v>242</v>
      </c>
      <c r="D227" s="6">
        <v>213</v>
      </c>
      <c r="E227" s="7">
        <v>499</v>
      </c>
      <c r="F227" s="1">
        <v>0.56999999999999995</v>
      </c>
      <c r="G227">
        <v>3.7</v>
      </c>
      <c r="H227" s="10">
        <v>246</v>
      </c>
      <c r="I227" t="s">
        <v>1033</v>
      </c>
      <c r="J227" t="s">
        <v>1034</v>
      </c>
      <c r="K227" t="s">
        <v>1035</v>
      </c>
      <c r="L227" t="str">
        <f t="shared" si="9"/>
        <v>Yes</v>
      </c>
      <c r="M227" t="str">
        <f>IF(Table1[discounted_price]&lt;200, "&lt;£200",IF(Table1[discounted_price]&lt;=500, "£200-£500","&gt;£500"))</f>
        <v>£200-£500</v>
      </c>
      <c r="N227" s="10">
        <f t="shared" si="10"/>
        <v>122754</v>
      </c>
      <c r="O227" s="9" t="str">
        <f t="shared" si="11"/>
        <v>3.1-4</v>
      </c>
      <c r="P2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27" s="9" t="str">
        <f>IF(Table1[[#This Row],[rating_count]]&lt;1000,"1","0")</f>
        <v>1</v>
      </c>
      <c r="R227" s="14">
        <f>PRODUCT(Table1[[#This Row],[rating]],Table1[[#This Row],[rating_count]])</f>
        <v>910.2</v>
      </c>
    </row>
    <row r="228" spans="1:18">
      <c r="A228" t="s">
        <v>1036</v>
      </c>
      <c r="B228" t="s">
        <v>1037</v>
      </c>
      <c r="C228" t="s">
        <v>242</v>
      </c>
      <c r="D228" s="6">
        <v>209</v>
      </c>
      <c r="E228" s="7">
        <v>499</v>
      </c>
      <c r="F228" s="1">
        <v>0.57999999999999996</v>
      </c>
      <c r="G228">
        <v>4</v>
      </c>
      <c r="H228" s="10">
        <v>479</v>
      </c>
      <c r="I228" t="s">
        <v>1038</v>
      </c>
      <c r="J228" t="s">
        <v>1039</v>
      </c>
      <c r="K228" t="s">
        <v>1040</v>
      </c>
      <c r="L228" t="str">
        <f t="shared" si="9"/>
        <v>Yes</v>
      </c>
      <c r="M228" t="str">
        <f>IF(Table1[discounted_price]&lt;200, "&lt;£200",IF(Table1[discounted_price]&lt;=500, "£200-£500","&gt;£500"))</f>
        <v>£200-£500</v>
      </c>
      <c r="N228" s="10">
        <f t="shared" si="10"/>
        <v>239021</v>
      </c>
      <c r="O228" s="9" t="str">
        <f t="shared" si="11"/>
        <v>3.1-4</v>
      </c>
      <c r="P2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28" s="9" t="str">
        <f>IF(Table1[[#This Row],[rating_count]]&lt;1000,"1","0")</f>
        <v>1</v>
      </c>
      <c r="R228" s="14">
        <f>PRODUCT(Table1[[#This Row],[rating]],Table1[[#This Row],[rating_count]])</f>
        <v>1916</v>
      </c>
    </row>
    <row r="229" spans="1:18">
      <c r="A229" t="s">
        <v>1041</v>
      </c>
      <c r="B229" t="s">
        <v>1042</v>
      </c>
      <c r="C229" t="s">
        <v>71</v>
      </c>
      <c r="D229" s="6">
        <v>598</v>
      </c>
      <c r="E229" s="7">
        <v>4999</v>
      </c>
      <c r="F229" s="1">
        <v>0.88</v>
      </c>
      <c r="G229">
        <v>4.2</v>
      </c>
      <c r="H229" s="10">
        <v>910</v>
      </c>
      <c r="I229" t="s">
        <v>1043</v>
      </c>
      <c r="J229" t="s">
        <v>1044</v>
      </c>
      <c r="K229" t="s">
        <v>1045</v>
      </c>
      <c r="L229" t="str">
        <f t="shared" si="9"/>
        <v>Yes</v>
      </c>
      <c r="M229" t="str">
        <f>IF(Table1[discounted_price]&lt;200, "&lt;£200",IF(Table1[discounted_price]&lt;=500, "£200-£500","&gt;£500"))</f>
        <v>&gt;£500</v>
      </c>
      <c r="N229" s="10">
        <f t="shared" si="10"/>
        <v>4549090</v>
      </c>
      <c r="O229" s="9" t="str">
        <f t="shared" si="11"/>
        <v>4.1-5</v>
      </c>
      <c r="P2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29" s="9" t="str">
        <f>IF(Table1[[#This Row],[rating_count]]&lt;1000,"1","0")</f>
        <v>1</v>
      </c>
      <c r="R229" s="14">
        <f>PRODUCT(Table1[[#This Row],[rating]],Table1[[#This Row],[rating_count]])</f>
        <v>3822</v>
      </c>
    </row>
    <row r="230" spans="1:18">
      <c r="A230" t="s">
        <v>1046</v>
      </c>
      <c r="B230" t="s">
        <v>1047</v>
      </c>
      <c r="C230" t="s">
        <v>13</v>
      </c>
      <c r="D230" s="6">
        <v>799</v>
      </c>
      <c r="E230" s="7">
        <v>1749</v>
      </c>
      <c r="F230" s="1">
        <v>0.54</v>
      </c>
      <c r="G230">
        <v>4.0999999999999996</v>
      </c>
      <c r="H230" s="10">
        <v>5626</v>
      </c>
      <c r="I230" t="s">
        <v>1048</v>
      </c>
      <c r="J230" t="s">
        <v>1049</v>
      </c>
      <c r="K230" t="s">
        <v>1050</v>
      </c>
      <c r="L230" t="str">
        <f t="shared" si="9"/>
        <v>Yes</v>
      </c>
      <c r="M230" t="str">
        <f>IF(Table1[discounted_price]&lt;200, "&lt;£200",IF(Table1[discounted_price]&lt;=500, "£200-£500","&gt;£500"))</f>
        <v>&gt;£500</v>
      </c>
      <c r="N230" s="10">
        <f t="shared" si="10"/>
        <v>9839874</v>
      </c>
      <c r="O230" s="9" t="str">
        <f t="shared" si="11"/>
        <v>4.1-5</v>
      </c>
      <c r="P2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30" s="9" t="str">
        <f>IF(Table1[[#This Row],[rating_count]]&lt;1000,"1","0")</f>
        <v>0</v>
      </c>
      <c r="R230" s="14">
        <f>PRODUCT(Table1[[#This Row],[rating]],Table1[[#This Row],[rating_count]])</f>
        <v>23066.6</v>
      </c>
    </row>
    <row r="231" spans="1:18">
      <c r="A231" t="s">
        <v>1051</v>
      </c>
      <c r="B231" t="s">
        <v>1052</v>
      </c>
      <c r="C231" t="s">
        <v>13</v>
      </c>
      <c r="D231" s="6">
        <v>159</v>
      </c>
      <c r="E231" s="7">
        <v>595</v>
      </c>
      <c r="F231" s="1">
        <v>0.73</v>
      </c>
      <c r="G231">
        <v>4.3</v>
      </c>
      <c r="H231" s="10">
        <v>14184</v>
      </c>
      <c r="I231" t="s">
        <v>1053</v>
      </c>
      <c r="J231" t="s">
        <v>1054</v>
      </c>
      <c r="K231" t="s">
        <v>1055</v>
      </c>
      <c r="L231" t="str">
        <f t="shared" si="9"/>
        <v>Yes</v>
      </c>
      <c r="M231" t="str">
        <f>IF(Table1[discounted_price]&lt;200, "&lt;£200",IF(Table1[discounted_price]&lt;=500, "£200-£500","&gt;£500"))</f>
        <v>&lt;£200</v>
      </c>
      <c r="N231" s="10">
        <f t="shared" si="10"/>
        <v>8439480</v>
      </c>
      <c r="O231" s="9" t="str">
        <f t="shared" si="11"/>
        <v>4.1-5</v>
      </c>
      <c r="P2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31" s="9" t="str">
        <f>IF(Table1[[#This Row],[rating_count]]&lt;1000,"1","0")</f>
        <v>0</v>
      </c>
      <c r="R231" s="14">
        <f>PRODUCT(Table1[[#This Row],[rating]],Table1[[#This Row],[rating_count]])</f>
        <v>60991.199999999997</v>
      </c>
    </row>
    <row r="232" spans="1:18">
      <c r="A232" t="s">
        <v>1056</v>
      </c>
      <c r="B232" t="s">
        <v>1057</v>
      </c>
      <c r="C232" t="s">
        <v>1058</v>
      </c>
      <c r="D232" s="6">
        <v>499</v>
      </c>
      <c r="E232" s="7">
        <v>1100</v>
      </c>
      <c r="F232" s="1">
        <v>0.55000000000000004</v>
      </c>
      <c r="G232">
        <v>4.4000000000000004</v>
      </c>
      <c r="H232" s="10">
        <v>25177</v>
      </c>
      <c r="I232" t="s">
        <v>1059</v>
      </c>
      <c r="J232" t="s">
        <v>1060</v>
      </c>
      <c r="K232" t="s">
        <v>1061</v>
      </c>
      <c r="L232" t="str">
        <f t="shared" si="9"/>
        <v>Yes</v>
      </c>
      <c r="M232" t="str">
        <f>IF(Table1[discounted_price]&lt;200, "&lt;£200",IF(Table1[discounted_price]&lt;=500, "£200-£500","&gt;£500"))</f>
        <v>£200-£500</v>
      </c>
      <c r="N232" s="10">
        <f t="shared" si="10"/>
        <v>27694700</v>
      </c>
      <c r="O232" s="9" t="str">
        <f t="shared" si="11"/>
        <v>4.1-5</v>
      </c>
      <c r="P2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32" s="9" t="str">
        <f>IF(Table1[[#This Row],[rating_count]]&lt;1000,"1","0")</f>
        <v>0</v>
      </c>
      <c r="R232" s="14">
        <f>PRODUCT(Table1[[#This Row],[rating]],Table1[[#This Row],[rating_count]])</f>
        <v>110778.8</v>
      </c>
    </row>
    <row r="233" spans="1:18">
      <c r="A233" t="s">
        <v>1062</v>
      </c>
      <c r="B233" t="s">
        <v>1063</v>
      </c>
      <c r="C233" t="s">
        <v>91</v>
      </c>
      <c r="D233" s="6">
        <v>31999</v>
      </c>
      <c r="E233" s="7">
        <v>49999</v>
      </c>
      <c r="F233" s="1">
        <v>0.36</v>
      </c>
      <c r="G233">
        <v>4.3</v>
      </c>
      <c r="H233" s="10">
        <v>21252</v>
      </c>
      <c r="I233" t="s">
        <v>1064</v>
      </c>
      <c r="J233" t="s">
        <v>1065</v>
      </c>
      <c r="K233" t="s">
        <v>1066</v>
      </c>
      <c r="L233" t="str">
        <f t="shared" si="9"/>
        <v>No</v>
      </c>
      <c r="M233" t="str">
        <f>IF(Table1[discounted_price]&lt;200, "&lt;£200",IF(Table1[discounted_price]&lt;=500, "£200-£500","&gt;£500"))</f>
        <v>&gt;£500</v>
      </c>
      <c r="N233" s="10">
        <f t="shared" si="10"/>
        <v>1062578748</v>
      </c>
      <c r="O233" s="9" t="str">
        <f t="shared" si="11"/>
        <v>4.1-5</v>
      </c>
      <c r="P2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33" s="9" t="str">
        <f>IF(Table1[[#This Row],[rating_count]]&lt;1000,"1","0")</f>
        <v>0</v>
      </c>
      <c r="R233" s="14">
        <f>PRODUCT(Table1[[#This Row],[rating]],Table1[[#This Row],[rating_count]])</f>
        <v>91383.599999999991</v>
      </c>
    </row>
    <row r="234" spans="1:18">
      <c r="A234" t="s">
        <v>1067</v>
      </c>
      <c r="B234" t="s">
        <v>1068</v>
      </c>
      <c r="C234" t="s">
        <v>91</v>
      </c>
      <c r="D234" s="6">
        <v>32990</v>
      </c>
      <c r="E234" s="7">
        <v>56790</v>
      </c>
      <c r="F234" s="1">
        <v>0.42</v>
      </c>
      <c r="G234">
        <v>4.3</v>
      </c>
      <c r="H234" s="10">
        <v>567</v>
      </c>
      <c r="I234" t="s">
        <v>1069</v>
      </c>
      <c r="J234" t="s">
        <v>1070</v>
      </c>
      <c r="K234" t="s">
        <v>1071</v>
      </c>
      <c r="L234" t="str">
        <f t="shared" si="9"/>
        <v>No</v>
      </c>
      <c r="M234" t="str">
        <f>IF(Table1[discounted_price]&lt;200, "&lt;£200",IF(Table1[discounted_price]&lt;=500, "£200-£500","&gt;£500"))</f>
        <v>&gt;£500</v>
      </c>
      <c r="N234" s="10">
        <f t="shared" si="10"/>
        <v>32199930</v>
      </c>
      <c r="O234" s="9" t="str">
        <f t="shared" si="11"/>
        <v>4.1-5</v>
      </c>
      <c r="P2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34" s="9" t="str">
        <f>IF(Table1[[#This Row],[rating_count]]&lt;1000,"1","0")</f>
        <v>1</v>
      </c>
      <c r="R234" s="14">
        <f>PRODUCT(Table1[[#This Row],[rating]],Table1[[#This Row],[rating_count]])</f>
        <v>2438.1</v>
      </c>
    </row>
    <row r="235" spans="1:18">
      <c r="A235" t="s">
        <v>1072</v>
      </c>
      <c r="B235" t="s">
        <v>1073</v>
      </c>
      <c r="C235" t="s">
        <v>242</v>
      </c>
      <c r="D235" s="6">
        <v>299</v>
      </c>
      <c r="E235" s="7">
        <v>1199</v>
      </c>
      <c r="F235" s="1">
        <v>0.75</v>
      </c>
      <c r="G235">
        <v>3.5</v>
      </c>
      <c r="H235" s="10">
        <v>466</v>
      </c>
      <c r="I235" t="s">
        <v>1074</v>
      </c>
      <c r="J235" t="s">
        <v>1075</v>
      </c>
      <c r="K235" t="s">
        <v>1076</v>
      </c>
      <c r="L235" t="str">
        <f t="shared" si="9"/>
        <v>Yes</v>
      </c>
      <c r="M235" t="str">
        <f>IF(Table1[discounted_price]&lt;200, "&lt;£200",IF(Table1[discounted_price]&lt;=500, "£200-£500","&gt;£500"))</f>
        <v>£200-£500</v>
      </c>
      <c r="N235" s="10">
        <f t="shared" si="10"/>
        <v>558734</v>
      </c>
      <c r="O235" s="9" t="str">
        <f t="shared" si="11"/>
        <v>3.1-4</v>
      </c>
      <c r="P2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35" s="9" t="str">
        <f>IF(Table1[[#This Row],[rating_count]]&lt;1000,"1","0")</f>
        <v>1</v>
      </c>
      <c r="R235" s="14">
        <f>PRODUCT(Table1[[#This Row],[rating]],Table1[[#This Row],[rating_count]])</f>
        <v>1631</v>
      </c>
    </row>
    <row r="236" spans="1:18">
      <c r="A236" t="s">
        <v>1077</v>
      </c>
      <c r="B236" t="s">
        <v>1078</v>
      </c>
      <c r="C236" t="s">
        <v>13</v>
      </c>
      <c r="D236" s="6">
        <v>128.31</v>
      </c>
      <c r="E236" s="7">
        <v>549</v>
      </c>
      <c r="F236" s="1">
        <v>0.77</v>
      </c>
      <c r="G236">
        <v>3.9</v>
      </c>
      <c r="H236" s="10">
        <v>61</v>
      </c>
      <c r="I236" t="s">
        <v>891</v>
      </c>
      <c r="J236" t="s">
        <v>892</v>
      </c>
      <c r="K236" t="s">
        <v>893</v>
      </c>
      <c r="L236" t="str">
        <f t="shared" si="9"/>
        <v>Yes</v>
      </c>
      <c r="M236" t="str">
        <f>IF(Table1[discounted_price]&lt;200, "&lt;£200",IF(Table1[discounted_price]&lt;=500, "£200-£500","&gt;£500"))</f>
        <v>&lt;£200</v>
      </c>
      <c r="N236" s="10">
        <f t="shared" si="10"/>
        <v>33489</v>
      </c>
      <c r="O236" s="9" t="str">
        <f t="shared" si="11"/>
        <v>3.1-4</v>
      </c>
      <c r="P2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36" s="9" t="str">
        <f>IF(Table1[[#This Row],[rating_count]]&lt;1000,"1","0")</f>
        <v>1</v>
      </c>
      <c r="R236" s="14">
        <f>PRODUCT(Table1[[#This Row],[rating]],Table1[[#This Row],[rating_count]])</f>
        <v>237.9</v>
      </c>
    </row>
    <row r="237" spans="1:18">
      <c r="A237" t="s">
        <v>1079</v>
      </c>
      <c r="B237" t="s">
        <v>1080</v>
      </c>
      <c r="C237" t="s">
        <v>13</v>
      </c>
      <c r="D237" s="6">
        <v>599</v>
      </c>
      <c r="E237" s="7">
        <v>849</v>
      </c>
      <c r="F237" s="1">
        <v>0.28999999999999998</v>
      </c>
      <c r="G237">
        <v>4.5</v>
      </c>
      <c r="H237" s="10">
        <v>474</v>
      </c>
      <c r="I237" t="s">
        <v>762</v>
      </c>
      <c r="J237" t="s">
        <v>1081</v>
      </c>
      <c r="K237" t="s">
        <v>1082</v>
      </c>
      <c r="L237" t="str">
        <f t="shared" si="9"/>
        <v>No</v>
      </c>
      <c r="M237" t="str">
        <f>IF(Table1[discounted_price]&lt;200, "&lt;£200",IF(Table1[discounted_price]&lt;=500, "£200-£500","&gt;£500"))</f>
        <v>&gt;£500</v>
      </c>
      <c r="N237" s="10">
        <f t="shared" si="10"/>
        <v>402426</v>
      </c>
      <c r="O237" s="9" t="str">
        <f t="shared" si="11"/>
        <v>4.1-5</v>
      </c>
      <c r="P2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37" s="9" t="str">
        <f>IF(Table1[[#This Row],[rating_count]]&lt;1000,"1","0")</f>
        <v>1</v>
      </c>
      <c r="R237" s="14">
        <f>PRODUCT(Table1[[#This Row],[rating]],Table1[[#This Row],[rating_count]])</f>
        <v>2133</v>
      </c>
    </row>
    <row r="238" spans="1:18">
      <c r="A238" t="s">
        <v>1083</v>
      </c>
      <c r="B238" t="s">
        <v>1084</v>
      </c>
      <c r="C238" t="s">
        <v>242</v>
      </c>
      <c r="D238" s="6">
        <v>399</v>
      </c>
      <c r="E238" s="7">
        <v>899</v>
      </c>
      <c r="F238" s="1">
        <v>0.56000000000000005</v>
      </c>
      <c r="G238">
        <v>3.4</v>
      </c>
      <c r="H238" s="10">
        <v>431</v>
      </c>
      <c r="I238" t="s">
        <v>1085</v>
      </c>
      <c r="J238" t="s">
        <v>1086</v>
      </c>
      <c r="K238" t="s">
        <v>1087</v>
      </c>
      <c r="L238" t="str">
        <f t="shared" si="9"/>
        <v>Yes</v>
      </c>
      <c r="M238" t="str">
        <f>IF(Table1[discounted_price]&lt;200, "&lt;£200",IF(Table1[discounted_price]&lt;=500, "£200-£500","&gt;£500"))</f>
        <v>£200-£500</v>
      </c>
      <c r="N238" s="10">
        <f t="shared" si="10"/>
        <v>387469</v>
      </c>
      <c r="O238" s="9" t="str">
        <f t="shared" si="11"/>
        <v>3.1-4</v>
      </c>
      <c r="P2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38" s="9" t="str">
        <f>IF(Table1[[#This Row],[rating_count]]&lt;1000,"1","0")</f>
        <v>1</v>
      </c>
      <c r="R238" s="14">
        <f>PRODUCT(Table1[[#This Row],[rating]],Table1[[#This Row],[rating_count]])</f>
        <v>1465.3999999999999</v>
      </c>
    </row>
    <row r="239" spans="1:18">
      <c r="A239" t="s">
        <v>1088</v>
      </c>
      <c r="B239" t="s">
        <v>1089</v>
      </c>
      <c r="C239" t="s">
        <v>13</v>
      </c>
      <c r="D239" s="6">
        <v>449</v>
      </c>
      <c r="E239" s="7">
        <v>1099</v>
      </c>
      <c r="F239" s="1">
        <v>0.59</v>
      </c>
      <c r="G239">
        <v>4</v>
      </c>
      <c r="H239" s="10">
        <v>242</v>
      </c>
      <c r="I239" t="s">
        <v>1090</v>
      </c>
      <c r="J239" t="s">
        <v>1091</v>
      </c>
      <c r="K239" t="s">
        <v>1092</v>
      </c>
      <c r="L239" t="str">
        <f t="shared" si="9"/>
        <v>Yes</v>
      </c>
      <c r="M239" t="str">
        <f>IF(Table1[discounted_price]&lt;200, "&lt;£200",IF(Table1[discounted_price]&lt;=500, "£200-£500","&gt;£500"))</f>
        <v>£200-£500</v>
      </c>
      <c r="N239" s="10">
        <f t="shared" si="10"/>
        <v>265958</v>
      </c>
      <c r="O239" s="9" t="str">
        <f t="shared" si="11"/>
        <v>3.1-4</v>
      </c>
      <c r="P2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39" s="9" t="str">
        <f>IF(Table1[[#This Row],[rating_count]]&lt;1000,"1","0")</f>
        <v>1</v>
      </c>
      <c r="R239" s="14">
        <f>PRODUCT(Table1[[#This Row],[rating]],Table1[[#This Row],[rating_count]])</f>
        <v>968</v>
      </c>
    </row>
    <row r="240" spans="1:18">
      <c r="A240" t="s">
        <v>1093</v>
      </c>
      <c r="B240" t="s">
        <v>1094</v>
      </c>
      <c r="C240" t="s">
        <v>13</v>
      </c>
      <c r="D240" s="6">
        <v>254</v>
      </c>
      <c r="E240" s="7">
        <v>799</v>
      </c>
      <c r="F240" s="1">
        <v>0.68</v>
      </c>
      <c r="G240">
        <v>4</v>
      </c>
      <c r="H240" s="10">
        <v>2905</v>
      </c>
      <c r="I240" t="s">
        <v>1095</v>
      </c>
      <c r="J240" t="s">
        <v>1096</v>
      </c>
      <c r="K240" t="s">
        <v>1097</v>
      </c>
      <c r="L240" t="str">
        <f t="shared" si="9"/>
        <v>Yes</v>
      </c>
      <c r="M240" t="str">
        <f>IF(Table1[discounted_price]&lt;200, "&lt;£200",IF(Table1[discounted_price]&lt;=500, "£200-£500","&gt;£500"))</f>
        <v>£200-£500</v>
      </c>
      <c r="N240" s="10">
        <f t="shared" si="10"/>
        <v>2321095</v>
      </c>
      <c r="O240" s="9" t="str">
        <f t="shared" si="11"/>
        <v>3.1-4</v>
      </c>
      <c r="P2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40" s="9" t="str">
        <f>IF(Table1[[#This Row],[rating_count]]&lt;1000,"1","0")</f>
        <v>0</v>
      </c>
      <c r="R240" s="14">
        <f>PRODUCT(Table1[[#This Row],[rating]],Table1[[#This Row],[rating_count]])</f>
        <v>11620</v>
      </c>
    </row>
    <row r="241" spans="1:18">
      <c r="A241" t="s">
        <v>1098</v>
      </c>
      <c r="B241" t="s">
        <v>1099</v>
      </c>
      <c r="C241" t="s">
        <v>1100</v>
      </c>
      <c r="D241" s="6">
        <v>399</v>
      </c>
      <c r="E241" s="7">
        <v>795</v>
      </c>
      <c r="F241" s="1">
        <v>0.5</v>
      </c>
      <c r="G241">
        <v>4.4000000000000004</v>
      </c>
      <c r="H241" s="10">
        <v>12091</v>
      </c>
      <c r="I241" t="s">
        <v>1101</v>
      </c>
      <c r="J241" t="s">
        <v>1102</v>
      </c>
      <c r="K241" t="s">
        <v>1103</v>
      </c>
      <c r="L241" t="str">
        <f t="shared" si="9"/>
        <v>Yes</v>
      </c>
      <c r="M241" t="str">
        <f>IF(Table1[discounted_price]&lt;200, "&lt;£200",IF(Table1[discounted_price]&lt;=500, "£200-£500","&gt;£500"))</f>
        <v>£200-£500</v>
      </c>
      <c r="N241" s="10">
        <f t="shared" si="10"/>
        <v>9612345</v>
      </c>
      <c r="O241" s="9" t="str">
        <f t="shared" si="11"/>
        <v>4.1-5</v>
      </c>
      <c r="P2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41" s="9" t="str">
        <f>IF(Table1[[#This Row],[rating_count]]&lt;1000,"1","0")</f>
        <v>0</v>
      </c>
      <c r="R241" s="14">
        <f>PRODUCT(Table1[[#This Row],[rating]],Table1[[#This Row],[rating_count]])</f>
        <v>53200.4</v>
      </c>
    </row>
    <row r="242" spans="1:18">
      <c r="A242" t="s">
        <v>1104</v>
      </c>
      <c r="B242" t="s">
        <v>1105</v>
      </c>
      <c r="C242" t="s">
        <v>13</v>
      </c>
      <c r="D242" s="6">
        <v>179</v>
      </c>
      <c r="E242" s="7">
        <v>399</v>
      </c>
      <c r="F242" s="1">
        <v>0.55000000000000004</v>
      </c>
      <c r="G242">
        <v>4</v>
      </c>
      <c r="H242" s="10">
        <v>1423</v>
      </c>
      <c r="I242" t="s">
        <v>375</v>
      </c>
      <c r="J242" t="s">
        <v>376</v>
      </c>
      <c r="K242" t="s">
        <v>377</v>
      </c>
      <c r="L242" t="str">
        <f t="shared" si="9"/>
        <v>Yes</v>
      </c>
      <c r="M242" t="str">
        <f>IF(Table1[discounted_price]&lt;200, "&lt;£200",IF(Table1[discounted_price]&lt;=500, "£200-£500","&gt;£500"))</f>
        <v>&lt;£200</v>
      </c>
      <c r="N242" s="10">
        <f t="shared" si="10"/>
        <v>567777</v>
      </c>
      <c r="O242" s="9" t="str">
        <f t="shared" si="11"/>
        <v>3.1-4</v>
      </c>
      <c r="P2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42" s="9" t="str">
        <f>IF(Table1[[#This Row],[rating_count]]&lt;1000,"1","0")</f>
        <v>0</v>
      </c>
      <c r="R242" s="14">
        <f>PRODUCT(Table1[[#This Row],[rating]],Table1[[#This Row],[rating_count]])</f>
        <v>5692</v>
      </c>
    </row>
    <row r="243" spans="1:18">
      <c r="A243" t="s">
        <v>1106</v>
      </c>
      <c r="B243" t="s">
        <v>1107</v>
      </c>
      <c r="C243" t="s">
        <v>13</v>
      </c>
      <c r="D243" s="6">
        <v>339</v>
      </c>
      <c r="E243" s="7">
        <v>999</v>
      </c>
      <c r="F243" s="1">
        <v>0.66</v>
      </c>
      <c r="G243">
        <v>4.3</v>
      </c>
      <c r="H243" s="10">
        <v>6255</v>
      </c>
      <c r="I243" t="s">
        <v>749</v>
      </c>
      <c r="J243" t="s">
        <v>750</v>
      </c>
      <c r="K243" t="s">
        <v>751</v>
      </c>
      <c r="L243" t="str">
        <f t="shared" si="9"/>
        <v>Yes</v>
      </c>
      <c r="M243" t="str">
        <f>IF(Table1[discounted_price]&lt;200, "&lt;£200",IF(Table1[discounted_price]&lt;=500, "£200-£500","&gt;£500"))</f>
        <v>£200-£500</v>
      </c>
      <c r="N243" s="10">
        <f t="shared" si="10"/>
        <v>6248745</v>
      </c>
      <c r="O243" s="9" t="str">
        <f t="shared" si="11"/>
        <v>4.1-5</v>
      </c>
      <c r="P2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43" s="9" t="str">
        <f>IF(Table1[[#This Row],[rating_count]]&lt;1000,"1","0")</f>
        <v>0</v>
      </c>
      <c r="R243" s="14">
        <f>PRODUCT(Table1[[#This Row],[rating]],Table1[[#This Row],[rating_count]])</f>
        <v>26896.5</v>
      </c>
    </row>
    <row r="244" spans="1:18">
      <c r="A244" t="s">
        <v>1108</v>
      </c>
      <c r="B244" t="s">
        <v>1109</v>
      </c>
      <c r="C244" t="s">
        <v>336</v>
      </c>
      <c r="D244" s="6">
        <v>399</v>
      </c>
      <c r="E244" s="7">
        <v>999</v>
      </c>
      <c r="F244" s="1">
        <v>0.6</v>
      </c>
      <c r="G244">
        <v>4</v>
      </c>
      <c r="H244" s="10">
        <v>1236</v>
      </c>
      <c r="I244" t="s">
        <v>1110</v>
      </c>
      <c r="J244" t="s">
        <v>1111</v>
      </c>
      <c r="K244" t="s">
        <v>1112</v>
      </c>
      <c r="L244" t="str">
        <f t="shared" si="9"/>
        <v>Yes</v>
      </c>
      <c r="M244" t="str">
        <f>IF(Table1[discounted_price]&lt;200, "&lt;£200",IF(Table1[discounted_price]&lt;=500, "£200-£500","&gt;£500"))</f>
        <v>£200-£500</v>
      </c>
      <c r="N244" s="10">
        <f t="shared" si="10"/>
        <v>1234764</v>
      </c>
      <c r="O244" s="9" t="str">
        <f t="shared" si="11"/>
        <v>3.1-4</v>
      </c>
      <c r="P2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44" s="9" t="str">
        <f>IF(Table1[[#This Row],[rating_count]]&lt;1000,"1","0")</f>
        <v>0</v>
      </c>
      <c r="R244" s="14">
        <f>PRODUCT(Table1[[#This Row],[rating]],Table1[[#This Row],[rating_count]])</f>
        <v>4944</v>
      </c>
    </row>
    <row r="245" spans="1:18">
      <c r="A245" t="s">
        <v>1113</v>
      </c>
      <c r="B245" t="s">
        <v>1114</v>
      </c>
      <c r="C245" t="s">
        <v>242</v>
      </c>
      <c r="D245" s="6">
        <v>199</v>
      </c>
      <c r="E245" s="7">
        <v>399</v>
      </c>
      <c r="F245" s="1">
        <v>0.5</v>
      </c>
      <c r="G245">
        <v>4.2</v>
      </c>
      <c r="H245" s="10">
        <v>1335</v>
      </c>
      <c r="I245" t="s">
        <v>1115</v>
      </c>
      <c r="J245" t="s">
        <v>1116</v>
      </c>
      <c r="K245" t="s">
        <v>1117</v>
      </c>
      <c r="L245" t="str">
        <f t="shared" si="9"/>
        <v>Yes</v>
      </c>
      <c r="M245" t="str">
        <f>IF(Table1[discounted_price]&lt;200, "&lt;£200",IF(Table1[discounted_price]&lt;=500, "£200-£500","&gt;£500"))</f>
        <v>&lt;£200</v>
      </c>
      <c r="N245" s="10">
        <f t="shared" si="10"/>
        <v>532665</v>
      </c>
      <c r="O245" s="9" t="str">
        <f t="shared" si="11"/>
        <v>4.1-5</v>
      </c>
      <c r="P2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45" s="9" t="str">
        <f>IF(Table1[[#This Row],[rating_count]]&lt;1000,"1","0")</f>
        <v>0</v>
      </c>
      <c r="R245" s="14">
        <f>PRODUCT(Table1[[#This Row],[rating]],Table1[[#This Row],[rating_count]])</f>
        <v>5607</v>
      </c>
    </row>
    <row r="246" spans="1:18">
      <c r="A246" t="s">
        <v>1118</v>
      </c>
      <c r="B246" t="s">
        <v>1119</v>
      </c>
      <c r="C246" t="s">
        <v>242</v>
      </c>
      <c r="D246" s="6">
        <v>349</v>
      </c>
      <c r="E246" s="7">
        <v>1999</v>
      </c>
      <c r="F246" s="1">
        <v>0.83</v>
      </c>
      <c r="G246">
        <v>3.8</v>
      </c>
      <c r="H246" s="10">
        <v>197</v>
      </c>
      <c r="I246" t="s">
        <v>1120</v>
      </c>
      <c r="J246" t="s">
        <v>1121</v>
      </c>
      <c r="K246" t="s">
        <v>1122</v>
      </c>
      <c r="L246" t="str">
        <f t="shared" si="9"/>
        <v>Yes</v>
      </c>
      <c r="M246" t="str">
        <f>IF(Table1[discounted_price]&lt;200, "&lt;£200",IF(Table1[discounted_price]&lt;=500, "£200-£500","&gt;£500"))</f>
        <v>£200-£500</v>
      </c>
      <c r="N246" s="10">
        <f t="shared" si="10"/>
        <v>393803</v>
      </c>
      <c r="O246" s="9" t="str">
        <f t="shared" si="11"/>
        <v>3.1-4</v>
      </c>
      <c r="P2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46" s="9" t="str">
        <f>IF(Table1[[#This Row],[rating_count]]&lt;1000,"1","0")</f>
        <v>1</v>
      </c>
      <c r="R246" s="14">
        <f>PRODUCT(Table1[[#This Row],[rating]],Table1[[#This Row],[rating_count]])</f>
        <v>748.59999999999991</v>
      </c>
    </row>
    <row r="247" spans="1:18">
      <c r="A247" t="s">
        <v>1123</v>
      </c>
      <c r="B247" t="s">
        <v>1124</v>
      </c>
      <c r="C247" t="s">
        <v>13</v>
      </c>
      <c r="D247" s="6">
        <v>299</v>
      </c>
      <c r="E247" s="7">
        <v>798</v>
      </c>
      <c r="F247" s="1">
        <v>0.63</v>
      </c>
      <c r="G247">
        <v>4.4000000000000004</v>
      </c>
      <c r="H247" s="10">
        <v>28791</v>
      </c>
      <c r="I247" t="s">
        <v>1125</v>
      </c>
      <c r="J247" t="s">
        <v>407</v>
      </c>
      <c r="K247" t="s">
        <v>408</v>
      </c>
      <c r="L247" t="str">
        <f t="shared" si="9"/>
        <v>Yes</v>
      </c>
      <c r="M247" t="str">
        <f>IF(Table1[discounted_price]&lt;200, "&lt;£200",IF(Table1[discounted_price]&lt;=500, "£200-£500","&gt;£500"))</f>
        <v>£200-£500</v>
      </c>
      <c r="N247" s="10">
        <f t="shared" si="10"/>
        <v>22975218</v>
      </c>
      <c r="O247" s="9" t="str">
        <f t="shared" si="11"/>
        <v>4.1-5</v>
      </c>
      <c r="P2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47" s="9" t="str">
        <f>IF(Table1[[#This Row],[rating_count]]&lt;1000,"1","0")</f>
        <v>0</v>
      </c>
      <c r="R247" s="14">
        <f>PRODUCT(Table1[[#This Row],[rating]],Table1[[#This Row],[rating_count]])</f>
        <v>126680.40000000001</v>
      </c>
    </row>
    <row r="248" spans="1:18">
      <c r="A248" t="s">
        <v>1126</v>
      </c>
      <c r="B248" t="s">
        <v>1127</v>
      </c>
      <c r="C248" t="s">
        <v>13</v>
      </c>
      <c r="D248" s="6">
        <v>89</v>
      </c>
      <c r="E248" s="7">
        <v>800</v>
      </c>
      <c r="F248" s="1">
        <v>0.89</v>
      </c>
      <c r="G248">
        <v>3.9</v>
      </c>
      <c r="H248" s="10">
        <v>1075</v>
      </c>
      <c r="I248" t="s">
        <v>1128</v>
      </c>
      <c r="J248" t="s">
        <v>181</v>
      </c>
      <c r="K248" t="s">
        <v>182</v>
      </c>
      <c r="L248" t="str">
        <f t="shared" si="9"/>
        <v>Yes</v>
      </c>
      <c r="M248" t="str">
        <f>IF(Table1[discounted_price]&lt;200, "&lt;£200",IF(Table1[discounted_price]&lt;=500, "£200-£500","&gt;£500"))</f>
        <v>&lt;£200</v>
      </c>
      <c r="N248" s="10">
        <f t="shared" si="10"/>
        <v>860000</v>
      </c>
      <c r="O248" s="9" t="str">
        <f t="shared" si="11"/>
        <v>3.1-4</v>
      </c>
      <c r="P2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48" s="9" t="str">
        <f>IF(Table1[[#This Row],[rating_count]]&lt;1000,"1","0")</f>
        <v>0</v>
      </c>
      <c r="R248" s="14">
        <f>PRODUCT(Table1[[#This Row],[rating]],Table1[[#This Row],[rating_count]])</f>
        <v>4192.5</v>
      </c>
    </row>
    <row r="249" spans="1:18">
      <c r="A249" t="s">
        <v>1129</v>
      </c>
      <c r="B249" t="s">
        <v>1130</v>
      </c>
      <c r="C249" t="s">
        <v>13</v>
      </c>
      <c r="D249" s="6">
        <v>549</v>
      </c>
      <c r="E249" s="7">
        <v>995</v>
      </c>
      <c r="F249" s="1">
        <v>0.45</v>
      </c>
      <c r="G249">
        <v>4.2</v>
      </c>
      <c r="H249" s="10">
        <v>29746</v>
      </c>
      <c r="I249" t="s">
        <v>1131</v>
      </c>
      <c r="J249" t="s">
        <v>314</v>
      </c>
      <c r="K249" t="s">
        <v>315</v>
      </c>
      <c r="L249" t="str">
        <f t="shared" si="9"/>
        <v>No</v>
      </c>
      <c r="M249" t="str">
        <f>IF(Table1[discounted_price]&lt;200, "&lt;£200",IF(Table1[discounted_price]&lt;=500, "£200-£500","&gt;£500"))</f>
        <v>&gt;£500</v>
      </c>
      <c r="N249" s="10">
        <f t="shared" si="10"/>
        <v>29597270</v>
      </c>
      <c r="O249" s="9" t="str">
        <f t="shared" si="11"/>
        <v>4.1-5</v>
      </c>
      <c r="P2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49" s="9" t="str">
        <f>IF(Table1[[#This Row],[rating_count]]&lt;1000,"1","0")</f>
        <v>0</v>
      </c>
      <c r="R249" s="14">
        <f>PRODUCT(Table1[[#This Row],[rating]],Table1[[#This Row],[rating_count]])</f>
        <v>124933.20000000001</v>
      </c>
    </row>
    <row r="250" spans="1:18">
      <c r="A250" t="s">
        <v>1132</v>
      </c>
      <c r="B250" t="s">
        <v>1133</v>
      </c>
      <c r="C250" t="s">
        <v>13</v>
      </c>
      <c r="D250" s="6">
        <v>129</v>
      </c>
      <c r="E250" s="7">
        <v>1000</v>
      </c>
      <c r="F250" s="1">
        <v>0.87</v>
      </c>
      <c r="G250">
        <v>3.9</v>
      </c>
      <c r="H250" s="10">
        <v>295</v>
      </c>
      <c r="I250" t="s">
        <v>1134</v>
      </c>
      <c r="J250" t="s">
        <v>1135</v>
      </c>
      <c r="K250" t="s">
        <v>1136</v>
      </c>
      <c r="L250" t="str">
        <f t="shared" si="9"/>
        <v>Yes</v>
      </c>
      <c r="M250" t="str">
        <f>IF(Table1[discounted_price]&lt;200, "&lt;£200",IF(Table1[discounted_price]&lt;=500, "£200-£500","&gt;£500"))</f>
        <v>&lt;£200</v>
      </c>
      <c r="N250" s="10">
        <f t="shared" si="10"/>
        <v>295000</v>
      </c>
      <c r="O250" s="9" t="str">
        <f t="shared" si="11"/>
        <v>3.1-4</v>
      </c>
      <c r="P2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50" s="9" t="str">
        <f>IF(Table1[[#This Row],[rating_count]]&lt;1000,"1","0")</f>
        <v>1</v>
      </c>
      <c r="R250" s="14">
        <f>PRODUCT(Table1[[#This Row],[rating]],Table1[[#This Row],[rating_count]])</f>
        <v>1150.5</v>
      </c>
    </row>
    <row r="251" spans="1:18">
      <c r="A251" t="s">
        <v>1137</v>
      </c>
      <c r="B251" t="s">
        <v>1138</v>
      </c>
      <c r="C251" t="s">
        <v>91</v>
      </c>
      <c r="D251" s="6">
        <v>77990</v>
      </c>
      <c r="E251" s="7" t="s">
        <v>6590</v>
      </c>
      <c r="F251" s="1">
        <v>0.44</v>
      </c>
      <c r="G251">
        <v>4.7</v>
      </c>
      <c r="H251" s="10">
        <v>5935</v>
      </c>
      <c r="I251" t="s">
        <v>1139</v>
      </c>
      <c r="J251" t="s">
        <v>1140</v>
      </c>
      <c r="K251" t="s">
        <v>1141</v>
      </c>
      <c r="L251" t="str">
        <f t="shared" si="9"/>
        <v>No</v>
      </c>
      <c r="M251" t="str">
        <f>IF(Table1[discounted_price]&lt;200, "&lt;£200",IF(Table1[discounted_price]&lt;=500, "£200-£500","&gt;£500"))</f>
        <v>&gt;£500</v>
      </c>
      <c r="N251" s="10">
        <f t="shared" si="10"/>
        <v>5935</v>
      </c>
      <c r="O251" s="9" t="str">
        <f t="shared" si="11"/>
        <v>4.1-5</v>
      </c>
      <c r="P2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51" s="9" t="str">
        <f>IF(Table1[[#This Row],[rating_count]]&lt;1000,"1","0")</f>
        <v>0</v>
      </c>
      <c r="R251" s="14">
        <f>PRODUCT(Table1[[#This Row],[rating]],Table1[[#This Row],[rating_count]])</f>
        <v>27894.5</v>
      </c>
    </row>
    <row r="252" spans="1:18">
      <c r="A252" t="s">
        <v>1142</v>
      </c>
      <c r="B252" t="s">
        <v>1143</v>
      </c>
      <c r="C252" t="s">
        <v>242</v>
      </c>
      <c r="D252" s="6">
        <v>349</v>
      </c>
      <c r="E252" s="7">
        <v>799</v>
      </c>
      <c r="F252" s="1">
        <v>0.56000000000000005</v>
      </c>
      <c r="G252">
        <v>3.6</v>
      </c>
      <c r="H252" s="10">
        <v>323</v>
      </c>
      <c r="I252" t="s">
        <v>1144</v>
      </c>
      <c r="J252" t="s">
        <v>1145</v>
      </c>
      <c r="K252" t="s">
        <v>1146</v>
      </c>
      <c r="L252" t="str">
        <f t="shared" si="9"/>
        <v>Yes</v>
      </c>
      <c r="M252" t="str">
        <f>IF(Table1[discounted_price]&lt;200, "&lt;£200",IF(Table1[discounted_price]&lt;=500, "£200-£500","&gt;£500"))</f>
        <v>£200-£500</v>
      </c>
      <c r="N252" s="10">
        <f t="shared" si="10"/>
        <v>258077</v>
      </c>
      <c r="O252" s="9" t="str">
        <f t="shared" si="11"/>
        <v>3.1-4</v>
      </c>
      <c r="P2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52" s="9" t="str">
        <f>IF(Table1[[#This Row],[rating_count]]&lt;1000,"1","0")</f>
        <v>1</v>
      </c>
      <c r="R252" s="14">
        <f>PRODUCT(Table1[[#This Row],[rating]],Table1[[#This Row],[rating_count]])</f>
        <v>1162.8</v>
      </c>
    </row>
    <row r="253" spans="1:18">
      <c r="A253" t="s">
        <v>1147</v>
      </c>
      <c r="B253" t="s">
        <v>1148</v>
      </c>
      <c r="C253" t="s">
        <v>242</v>
      </c>
      <c r="D253" s="6">
        <v>499</v>
      </c>
      <c r="E253" s="7">
        <v>899</v>
      </c>
      <c r="F253" s="1">
        <v>0.44</v>
      </c>
      <c r="G253">
        <v>3.7</v>
      </c>
      <c r="H253" s="10">
        <v>185</v>
      </c>
      <c r="I253" t="s">
        <v>1149</v>
      </c>
      <c r="J253" t="s">
        <v>1150</v>
      </c>
      <c r="K253" t="s">
        <v>1151</v>
      </c>
      <c r="L253" t="str">
        <f t="shared" si="9"/>
        <v>No</v>
      </c>
      <c r="M253" t="str">
        <f>IF(Table1[discounted_price]&lt;200, "&lt;£200",IF(Table1[discounted_price]&lt;=500, "£200-£500","&gt;£500"))</f>
        <v>£200-£500</v>
      </c>
      <c r="N253" s="10">
        <f t="shared" si="10"/>
        <v>166315</v>
      </c>
      <c r="O253" s="9" t="str">
        <f t="shared" si="11"/>
        <v>3.1-4</v>
      </c>
      <c r="P2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53" s="9" t="str">
        <f>IF(Table1[[#This Row],[rating_count]]&lt;1000,"1","0")</f>
        <v>1</v>
      </c>
      <c r="R253" s="14">
        <f>PRODUCT(Table1[[#This Row],[rating]],Table1[[#This Row],[rating_count]])</f>
        <v>684.5</v>
      </c>
    </row>
    <row r="254" spans="1:18">
      <c r="A254" t="s">
        <v>1152</v>
      </c>
      <c r="B254" t="s">
        <v>1153</v>
      </c>
      <c r="C254" t="s">
        <v>13</v>
      </c>
      <c r="D254" s="6">
        <v>299</v>
      </c>
      <c r="E254" s="7">
        <v>799</v>
      </c>
      <c r="F254" s="1">
        <v>0.63</v>
      </c>
      <c r="G254">
        <v>4.2</v>
      </c>
      <c r="H254" s="10">
        <v>2117</v>
      </c>
      <c r="I254" t="s">
        <v>1154</v>
      </c>
      <c r="J254" t="s">
        <v>1155</v>
      </c>
      <c r="K254" t="s">
        <v>1156</v>
      </c>
      <c r="L254" t="str">
        <f t="shared" si="9"/>
        <v>Yes</v>
      </c>
      <c r="M254" t="str">
        <f>IF(Table1[discounted_price]&lt;200, "&lt;£200",IF(Table1[discounted_price]&lt;=500, "£200-£500","&gt;£500"))</f>
        <v>£200-£500</v>
      </c>
      <c r="N254" s="10">
        <f t="shared" si="10"/>
        <v>1691483</v>
      </c>
      <c r="O254" s="9" t="str">
        <f t="shared" si="11"/>
        <v>4.1-5</v>
      </c>
      <c r="P2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54" s="9" t="str">
        <f>IF(Table1[[#This Row],[rating_count]]&lt;1000,"1","0")</f>
        <v>0</v>
      </c>
      <c r="R254" s="14">
        <f>PRODUCT(Table1[[#This Row],[rating]],Table1[[#This Row],[rating_count]])</f>
        <v>8891.4</v>
      </c>
    </row>
    <row r="255" spans="1:18">
      <c r="A255" t="s">
        <v>1157</v>
      </c>
      <c r="B255" t="s">
        <v>1158</v>
      </c>
      <c r="C255" t="s">
        <v>13</v>
      </c>
      <c r="D255" s="6">
        <v>182</v>
      </c>
      <c r="E255" s="7">
        <v>599</v>
      </c>
      <c r="F255" s="1">
        <v>0.7</v>
      </c>
      <c r="G255">
        <v>4</v>
      </c>
      <c r="H255" s="10">
        <v>9378</v>
      </c>
      <c r="I255" t="s">
        <v>1159</v>
      </c>
      <c r="J255" t="s">
        <v>126</v>
      </c>
      <c r="K255" t="s">
        <v>127</v>
      </c>
      <c r="L255" t="str">
        <f t="shared" si="9"/>
        <v>Yes</v>
      </c>
      <c r="M255" t="str">
        <f>IF(Table1[discounted_price]&lt;200, "&lt;£200",IF(Table1[discounted_price]&lt;=500, "£200-£500","&gt;£500"))</f>
        <v>&lt;£200</v>
      </c>
      <c r="N255" s="10">
        <f t="shared" si="10"/>
        <v>5617422</v>
      </c>
      <c r="O255" s="9" t="str">
        <f t="shared" si="11"/>
        <v>3.1-4</v>
      </c>
      <c r="P2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55" s="9" t="str">
        <f>IF(Table1[[#This Row],[rating_count]]&lt;1000,"1","0")</f>
        <v>0</v>
      </c>
      <c r="R255" s="14">
        <f>PRODUCT(Table1[[#This Row],[rating]],Table1[[#This Row],[rating_count]])</f>
        <v>37512</v>
      </c>
    </row>
    <row r="256" spans="1:18">
      <c r="A256" t="s">
        <v>1160</v>
      </c>
      <c r="B256" t="s">
        <v>1161</v>
      </c>
      <c r="C256" t="s">
        <v>336</v>
      </c>
      <c r="D256" s="6">
        <v>96</v>
      </c>
      <c r="E256" s="7">
        <v>399</v>
      </c>
      <c r="F256" s="1">
        <v>0.76</v>
      </c>
      <c r="G256">
        <v>3.6</v>
      </c>
      <c r="H256" s="10">
        <v>1796</v>
      </c>
      <c r="I256" t="s">
        <v>1162</v>
      </c>
      <c r="J256" t="s">
        <v>1163</v>
      </c>
      <c r="K256" t="s">
        <v>1164</v>
      </c>
      <c r="L256" t="str">
        <f t="shared" si="9"/>
        <v>Yes</v>
      </c>
      <c r="M256" t="str">
        <f>IF(Table1[discounted_price]&lt;200, "&lt;£200",IF(Table1[discounted_price]&lt;=500, "£200-£500","&gt;£500"))</f>
        <v>&lt;£200</v>
      </c>
      <c r="N256" s="10">
        <f t="shared" si="10"/>
        <v>716604</v>
      </c>
      <c r="O256" s="9" t="str">
        <f t="shared" si="11"/>
        <v>3.1-4</v>
      </c>
      <c r="P2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56" s="9" t="str">
        <f>IF(Table1[[#This Row],[rating_count]]&lt;1000,"1","0")</f>
        <v>0</v>
      </c>
      <c r="R256" s="14">
        <f>PRODUCT(Table1[[#This Row],[rating]],Table1[[#This Row],[rating_count]])</f>
        <v>6465.6</v>
      </c>
    </row>
    <row r="257" spans="1:18">
      <c r="A257" t="s">
        <v>1165</v>
      </c>
      <c r="B257" t="s">
        <v>1166</v>
      </c>
      <c r="C257" t="s">
        <v>91</v>
      </c>
      <c r="D257" s="6">
        <v>54990</v>
      </c>
      <c r="E257" s="7">
        <v>85000</v>
      </c>
      <c r="F257" s="1">
        <v>0.35</v>
      </c>
      <c r="G257">
        <v>4.3</v>
      </c>
      <c r="H257" s="10">
        <v>3587</v>
      </c>
      <c r="I257" t="s">
        <v>512</v>
      </c>
      <c r="J257" t="s">
        <v>513</v>
      </c>
      <c r="K257" t="s">
        <v>514</v>
      </c>
      <c r="L257" t="str">
        <f t="shared" si="9"/>
        <v>No</v>
      </c>
      <c r="M257" t="str">
        <f>IF(Table1[discounted_price]&lt;200, "&lt;£200",IF(Table1[discounted_price]&lt;=500, "£200-£500","&gt;£500"))</f>
        <v>&gt;£500</v>
      </c>
      <c r="N257" s="10">
        <f t="shared" si="10"/>
        <v>304895000</v>
      </c>
      <c r="O257" s="9" t="str">
        <f t="shared" si="11"/>
        <v>4.1-5</v>
      </c>
      <c r="P2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57" s="9" t="str">
        <f>IF(Table1[[#This Row],[rating_count]]&lt;1000,"1","0")</f>
        <v>0</v>
      </c>
      <c r="R257" s="14">
        <f>PRODUCT(Table1[[#This Row],[rating]],Table1[[#This Row],[rating_count]])</f>
        <v>15424.099999999999</v>
      </c>
    </row>
    <row r="258" spans="1:18">
      <c r="A258" t="s">
        <v>1167</v>
      </c>
      <c r="B258" t="s">
        <v>1168</v>
      </c>
      <c r="C258" t="s">
        <v>607</v>
      </c>
      <c r="D258" s="6">
        <v>439</v>
      </c>
      <c r="E258" s="7">
        <v>758</v>
      </c>
      <c r="F258" s="1">
        <v>0.42</v>
      </c>
      <c r="G258">
        <v>4.2</v>
      </c>
      <c r="H258" s="10">
        <v>4296</v>
      </c>
      <c r="I258" t="s">
        <v>1169</v>
      </c>
      <c r="J258" t="s">
        <v>1170</v>
      </c>
      <c r="K258" t="s">
        <v>1171</v>
      </c>
      <c r="L258" t="str">
        <f t="shared" ref="L258:L321" si="12">IF(F258:F1722 &gt;=50%,"Yes", "No")</f>
        <v>No</v>
      </c>
      <c r="M258" t="str">
        <f>IF(Table1[discounted_price]&lt;200, "&lt;£200",IF(Table1[discounted_price]&lt;=500, "£200-£500","&gt;£500"))</f>
        <v>£200-£500</v>
      </c>
      <c r="N258" s="10">
        <f t="shared" ref="N258:N321" si="13">PRODUCT(E258,H258)</f>
        <v>3256368</v>
      </c>
      <c r="O258" s="9" t="str">
        <f t="shared" ref="O258:O321" si="14">IF(G258&lt;=2,"1-2",IF(G258&lt;=3,"2.1-3",IF(G258&lt;=4,"3.1-4","4.1-5")))</f>
        <v>4.1-5</v>
      </c>
      <c r="P2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58" s="9" t="str">
        <f>IF(Table1[[#This Row],[rating_count]]&lt;1000,"1","0")</f>
        <v>0</v>
      </c>
      <c r="R258" s="14">
        <f>PRODUCT(Table1[[#This Row],[rating]],Table1[[#This Row],[rating_count]])</f>
        <v>18043.2</v>
      </c>
    </row>
    <row r="259" spans="1:18">
      <c r="A259" t="s">
        <v>1172</v>
      </c>
      <c r="B259" t="s">
        <v>1173</v>
      </c>
      <c r="C259" t="s">
        <v>13</v>
      </c>
      <c r="D259" s="6">
        <v>299</v>
      </c>
      <c r="E259" s="7">
        <v>999</v>
      </c>
      <c r="F259" s="1">
        <v>0.7</v>
      </c>
      <c r="G259">
        <v>4.3</v>
      </c>
      <c r="H259" s="10">
        <v>2651</v>
      </c>
      <c r="I259" t="s">
        <v>1174</v>
      </c>
      <c r="J259" t="s">
        <v>801</v>
      </c>
      <c r="K259" t="s">
        <v>802</v>
      </c>
      <c r="L259" t="str">
        <f t="shared" si="12"/>
        <v>Yes</v>
      </c>
      <c r="M259" t="str">
        <f>IF(Table1[discounted_price]&lt;200, "&lt;£200",IF(Table1[discounted_price]&lt;=500, "£200-£500","&gt;£500"))</f>
        <v>£200-£500</v>
      </c>
      <c r="N259" s="10">
        <f t="shared" si="13"/>
        <v>2648349</v>
      </c>
      <c r="O259" s="9" t="str">
        <f t="shared" si="14"/>
        <v>4.1-5</v>
      </c>
      <c r="P2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59" s="9" t="str">
        <f>IF(Table1[[#This Row],[rating_count]]&lt;1000,"1","0")</f>
        <v>0</v>
      </c>
      <c r="R259" s="14">
        <f>PRODUCT(Table1[[#This Row],[rating]],Table1[[#This Row],[rating_count]])</f>
        <v>11399.3</v>
      </c>
    </row>
    <row r="260" spans="1:18">
      <c r="A260" t="s">
        <v>1175</v>
      </c>
      <c r="B260" t="s">
        <v>1176</v>
      </c>
      <c r="C260" t="s">
        <v>13</v>
      </c>
      <c r="D260" s="6">
        <v>299</v>
      </c>
      <c r="E260" s="7">
        <v>799</v>
      </c>
      <c r="F260" s="1">
        <v>0.63</v>
      </c>
      <c r="G260">
        <v>4.2</v>
      </c>
      <c r="H260" s="10">
        <v>94363</v>
      </c>
      <c r="I260" t="s">
        <v>1177</v>
      </c>
      <c r="J260" t="s">
        <v>30</v>
      </c>
      <c r="K260" t="s">
        <v>31</v>
      </c>
      <c r="L260" t="str">
        <f t="shared" si="12"/>
        <v>Yes</v>
      </c>
      <c r="M260" t="str">
        <f>IF(Table1[discounted_price]&lt;200, "&lt;£200",IF(Table1[discounted_price]&lt;=500, "£200-£500","&gt;£500"))</f>
        <v>£200-£500</v>
      </c>
      <c r="N260" s="10">
        <f t="shared" si="13"/>
        <v>75396037</v>
      </c>
      <c r="O260" s="9" t="str">
        <f t="shared" si="14"/>
        <v>4.1-5</v>
      </c>
      <c r="P2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60" s="9" t="str">
        <f>IF(Table1[[#This Row],[rating_count]]&lt;1000,"1","0")</f>
        <v>0</v>
      </c>
      <c r="R260" s="14">
        <f>PRODUCT(Table1[[#This Row],[rating]],Table1[[#This Row],[rating_count]])</f>
        <v>396324.60000000003</v>
      </c>
    </row>
    <row r="261" spans="1:18">
      <c r="A261" t="s">
        <v>1178</v>
      </c>
      <c r="B261" t="s">
        <v>1179</v>
      </c>
      <c r="C261" t="s">
        <v>13</v>
      </c>
      <c r="D261" s="6">
        <v>789</v>
      </c>
      <c r="E261" s="7">
        <v>1999</v>
      </c>
      <c r="F261" s="1">
        <v>0.61</v>
      </c>
      <c r="G261">
        <v>4.2</v>
      </c>
      <c r="H261" s="10">
        <v>34540</v>
      </c>
      <c r="I261" t="s">
        <v>1180</v>
      </c>
      <c r="J261" t="s">
        <v>1181</v>
      </c>
      <c r="K261" t="s">
        <v>1182</v>
      </c>
      <c r="L261" t="str">
        <f t="shared" si="12"/>
        <v>Yes</v>
      </c>
      <c r="M261" t="str">
        <f>IF(Table1[discounted_price]&lt;200, "&lt;£200",IF(Table1[discounted_price]&lt;=500, "£200-£500","&gt;£500"))</f>
        <v>&gt;£500</v>
      </c>
      <c r="N261" s="10">
        <f t="shared" si="13"/>
        <v>69045460</v>
      </c>
      <c r="O261" s="9" t="str">
        <f t="shared" si="14"/>
        <v>4.1-5</v>
      </c>
      <c r="P2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61" s="9" t="str">
        <f>IF(Table1[[#This Row],[rating_count]]&lt;1000,"1","0")</f>
        <v>0</v>
      </c>
      <c r="R261" s="14">
        <f>PRODUCT(Table1[[#This Row],[rating]],Table1[[#This Row],[rating_count]])</f>
        <v>145068</v>
      </c>
    </row>
    <row r="262" spans="1:18">
      <c r="A262" t="s">
        <v>1183</v>
      </c>
      <c r="B262" t="s">
        <v>1184</v>
      </c>
      <c r="C262" t="s">
        <v>71</v>
      </c>
      <c r="D262" s="6">
        <v>299</v>
      </c>
      <c r="E262" s="7">
        <v>700</v>
      </c>
      <c r="F262" s="1">
        <v>0.56999999999999995</v>
      </c>
      <c r="G262">
        <v>4.4000000000000004</v>
      </c>
      <c r="H262" s="10">
        <v>8714</v>
      </c>
      <c r="I262" t="s">
        <v>1185</v>
      </c>
      <c r="J262" t="s">
        <v>1186</v>
      </c>
      <c r="K262" t="s">
        <v>1187</v>
      </c>
      <c r="L262" t="str">
        <f t="shared" si="12"/>
        <v>Yes</v>
      </c>
      <c r="M262" t="str">
        <f>IF(Table1[discounted_price]&lt;200, "&lt;£200",IF(Table1[discounted_price]&lt;=500, "£200-£500","&gt;£500"))</f>
        <v>£200-£500</v>
      </c>
      <c r="N262" s="10">
        <f t="shared" si="13"/>
        <v>6099800</v>
      </c>
      <c r="O262" s="9" t="str">
        <f t="shared" si="14"/>
        <v>4.1-5</v>
      </c>
      <c r="P2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62" s="9" t="str">
        <f>IF(Table1[[#This Row],[rating_count]]&lt;1000,"1","0")</f>
        <v>0</v>
      </c>
      <c r="R262" s="14">
        <f>PRODUCT(Table1[[#This Row],[rating]],Table1[[#This Row],[rating_count]])</f>
        <v>38341.600000000006</v>
      </c>
    </row>
    <row r="263" spans="1:18">
      <c r="A263" t="s">
        <v>1188</v>
      </c>
      <c r="B263" t="s">
        <v>1189</v>
      </c>
      <c r="C263" t="s">
        <v>13</v>
      </c>
      <c r="D263" s="6">
        <v>325</v>
      </c>
      <c r="E263" s="7">
        <v>1099</v>
      </c>
      <c r="F263" s="1">
        <v>0.7</v>
      </c>
      <c r="G263">
        <v>4.2</v>
      </c>
      <c r="H263" s="10">
        <v>10576</v>
      </c>
      <c r="I263" t="s">
        <v>1190</v>
      </c>
      <c r="J263" t="s">
        <v>412</v>
      </c>
      <c r="K263" t="s">
        <v>413</v>
      </c>
      <c r="L263" t="str">
        <f t="shared" si="12"/>
        <v>Yes</v>
      </c>
      <c r="M263" t="str">
        <f>IF(Table1[discounted_price]&lt;200, "&lt;£200",IF(Table1[discounted_price]&lt;=500, "£200-£500","&gt;£500"))</f>
        <v>£200-£500</v>
      </c>
      <c r="N263" s="10">
        <f t="shared" si="13"/>
        <v>11623024</v>
      </c>
      <c r="O263" s="9" t="str">
        <f t="shared" si="14"/>
        <v>4.1-5</v>
      </c>
      <c r="P2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63" s="9" t="str">
        <f>IF(Table1[[#This Row],[rating_count]]&lt;1000,"1","0")</f>
        <v>0</v>
      </c>
      <c r="R263" s="14">
        <f>PRODUCT(Table1[[#This Row],[rating]],Table1[[#This Row],[rating_count]])</f>
        <v>44419.200000000004</v>
      </c>
    </row>
    <row r="264" spans="1:18">
      <c r="A264" t="s">
        <v>1191</v>
      </c>
      <c r="B264" t="s">
        <v>1192</v>
      </c>
      <c r="C264" t="s">
        <v>13</v>
      </c>
      <c r="D264" s="6">
        <v>1299</v>
      </c>
      <c r="E264" s="7">
        <v>1999</v>
      </c>
      <c r="F264" s="1">
        <v>0.35</v>
      </c>
      <c r="G264">
        <v>4.4000000000000004</v>
      </c>
      <c r="H264" s="10">
        <v>7318</v>
      </c>
      <c r="I264" t="s">
        <v>1193</v>
      </c>
      <c r="J264" t="s">
        <v>902</v>
      </c>
      <c r="K264" t="s">
        <v>903</v>
      </c>
      <c r="L264" t="str">
        <f t="shared" si="12"/>
        <v>No</v>
      </c>
      <c r="M264" t="str">
        <f>IF(Table1[discounted_price]&lt;200, "&lt;£200",IF(Table1[discounted_price]&lt;=500, "£200-£500","&gt;£500"))</f>
        <v>&gt;£500</v>
      </c>
      <c r="N264" s="10">
        <f t="shared" si="13"/>
        <v>14628682</v>
      </c>
      <c r="O264" s="9" t="str">
        <f t="shared" si="14"/>
        <v>4.1-5</v>
      </c>
      <c r="P2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64" s="9" t="str">
        <f>IF(Table1[[#This Row],[rating_count]]&lt;1000,"1","0")</f>
        <v>0</v>
      </c>
      <c r="R264" s="14">
        <f>PRODUCT(Table1[[#This Row],[rating]],Table1[[#This Row],[rating_count]])</f>
        <v>32199.200000000004</v>
      </c>
    </row>
    <row r="265" spans="1:18">
      <c r="A265" t="s">
        <v>1194</v>
      </c>
      <c r="B265" t="s">
        <v>1195</v>
      </c>
      <c r="C265" t="s">
        <v>242</v>
      </c>
      <c r="D265" s="6">
        <v>790</v>
      </c>
      <c r="E265" s="7">
        <v>1999</v>
      </c>
      <c r="F265" s="1">
        <v>0.6</v>
      </c>
      <c r="G265">
        <v>3</v>
      </c>
      <c r="H265" s="10">
        <v>103</v>
      </c>
      <c r="I265" t="s">
        <v>1196</v>
      </c>
      <c r="J265" t="s">
        <v>1197</v>
      </c>
      <c r="K265" t="s">
        <v>1198</v>
      </c>
      <c r="L265" t="str">
        <f t="shared" si="12"/>
        <v>Yes</v>
      </c>
      <c r="M265" t="str">
        <f>IF(Table1[discounted_price]&lt;200, "&lt;£200",IF(Table1[discounted_price]&lt;=500, "£200-£500","&gt;£500"))</f>
        <v>&gt;£500</v>
      </c>
      <c r="N265" s="10">
        <f t="shared" si="13"/>
        <v>205897</v>
      </c>
      <c r="O265" s="9" t="str">
        <f t="shared" si="14"/>
        <v>2.1-3</v>
      </c>
      <c r="P2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65" s="9" t="str">
        <f>IF(Table1[[#This Row],[rating_count]]&lt;1000,"1","0")</f>
        <v>1</v>
      </c>
      <c r="R265" s="14">
        <f>PRODUCT(Table1[[#This Row],[rating]],Table1[[#This Row],[rating_count]])</f>
        <v>309</v>
      </c>
    </row>
    <row r="266" spans="1:18">
      <c r="A266" t="s">
        <v>1199</v>
      </c>
      <c r="B266" t="s">
        <v>1200</v>
      </c>
      <c r="C266" t="s">
        <v>1201</v>
      </c>
      <c r="D266" s="6">
        <v>4699</v>
      </c>
      <c r="E266" s="7">
        <v>4699</v>
      </c>
      <c r="F266" s="1">
        <v>0</v>
      </c>
      <c r="G266">
        <v>4.5</v>
      </c>
      <c r="H266" s="10">
        <v>224</v>
      </c>
      <c r="I266" t="s">
        <v>1202</v>
      </c>
      <c r="J266" t="s">
        <v>1203</v>
      </c>
      <c r="K266" t="s">
        <v>1204</v>
      </c>
      <c r="L266" t="str">
        <f t="shared" si="12"/>
        <v>No</v>
      </c>
      <c r="M266" t="str">
        <f>IF(Table1[discounted_price]&lt;200, "&lt;£200",IF(Table1[discounted_price]&lt;=500, "£200-£500","&gt;£500"))</f>
        <v>&gt;£500</v>
      </c>
      <c r="N266" s="10">
        <f t="shared" si="13"/>
        <v>1052576</v>
      </c>
      <c r="O266" s="9" t="str">
        <f t="shared" si="14"/>
        <v>4.1-5</v>
      </c>
      <c r="P2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266" s="9" t="str">
        <f>IF(Table1[[#This Row],[rating_count]]&lt;1000,"1","0")</f>
        <v>1</v>
      </c>
      <c r="R266" s="14">
        <f>PRODUCT(Table1[[#This Row],[rating]],Table1[[#This Row],[rating_count]])</f>
        <v>1008</v>
      </c>
    </row>
    <row r="267" spans="1:18">
      <c r="A267" t="s">
        <v>1205</v>
      </c>
      <c r="B267" t="s">
        <v>1206</v>
      </c>
      <c r="C267" t="s">
        <v>91</v>
      </c>
      <c r="D267" s="6">
        <v>18999</v>
      </c>
      <c r="E267" s="7">
        <v>24990</v>
      </c>
      <c r="F267" s="1">
        <v>0.24</v>
      </c>
      <c r="G267">
        <v>4.3</v>
      </c>
      <c r="H267" s="10">
        <v>4702</v>
      </c>
      <c r="I267" t="s">
        <v>1207</v>
      </c>
      <c r="J267" t="s">
        <v>131</v>
      </c>
      <c r="K267" t="s">
        <v>132</v>
      </c>
      <c r="L267" t="str">
        <f t="shared" si="12"/>
        <v>No</v>
      </c>
      <c r="M267" t="str">
        <f>IF(Table1[discounted_price]&lt;200, "&lt;£200",IF(Table1[discounted_price]&lt;=500, "£200-£500","&gt;£500"))</f>
        <v>&gt;£500</v>
      </c>
      <c r="N267" s="10">
        <f t="shared" si="13"/>
        <v>117502980</v>
      </c>
      <c r="O267" s="9" t="str">
        <f t="shared" si="14"/>
        <v>4.1-5</v>
      </c>
      <c r="P2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67" s="9" t="str">
        <f>IF(Table1[[#This Row],[rating_count]]&lt;1000,"1","0")</f>
        <v>0</v>
      </c>
      <c r="R267" s="14">
        <f>PRODUCT(Table1[[#This Row],[rating]],Table1[[#This Row],[rating_count]])</f>
        <v>20218.599999999999</v>
      </c>
    </row>
    <row r="268" spans="1:18">
      <c r="A268" t="s">
        <v>1208</v>
      </c>
      <c r="B268" t="s">
        <v>1209</v>
      </c>
      <c r="C268" t="s">
        <v>13</v>
      </c>
      <c r="D268" s="6">
        <v>199</v>
      </c>
      <c r="E268" s="7">
        <v>999</v>
      </c>
      <c r="F268" s="1">
        <v>0.8</v>
      </c>
      <c r="G268">
        <v>4.2</v>
      </c>
      <c r="H268" s="10">
        <v>85</v>
      </c>
      <c r="I268" t="s">
        <v>1210</v>
      </c>
      <c r="J268" t="s">
        <v>1211</v>
      </c>
      <c r="K268" t="s">
        <v>1212</v>
      </c>
      <c r="L268" t="str">
        <f t="shared" si="12"/>
        <v>Yes</v>
      </c>
      <c r="M268" t="str">
        <f>IF(Table1[discounted_price]&lt;200, "&lt;£200",IF(Table1[discounted_price]&lt;=500, "£200-£500","&gt;£500"))</f>
        <v>&lt;£200</v>
      </c>
      <c r="N268" s="10">
        <f t="shared" si="13"/>
        <v>84915</v>
      </c>
      <c r="O268" s="9" t="str">
        <f t="shared" si="14"/>
        <v>4.1-5</v>
      </c>
      <c r="P2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68" s="9" t="str">
        <f>IF(Table1[[#This Row],[rating_count]]&lt;1000,"1","0")</f>
        <v>1</v>
      </c>
      <c r="R268" s="14">
        <f>PRODUCT(Table1[[#This Row],[rating]],Table1[[#This Row],[rating_count]])</f>
        <v>357</v>
      </c>
    </row>
    <row r="269" spans="1:18">
      <c r="A269" t="s">
        <v>1213</v>
      </c>
      <c r="B269" t="s">
        <v>1214</v>
      </c>
      <c r="C269" t="s">
        <v>71</v>
      </c>
      <c r="D269" s="6">
        <v>269</v>
      </c>
      <c r="E269" s="7">
        <v>650</v>
      </c>
      <c r="F269" s="1">
        <v>0.59</v>
      </c>
      <c r="G269">
        <v>4.4000000000000004</v>
      </c>
      <c r="H269" s="10">
        <v>35877</v>
      </c>
      <c r="I269" t="s">
        <v>1215</v>
      </c>
      <c r="J269" t="s">
        <v>1216</v>
      </c>
      <c r="K269" t="s">
        <v>1217</v>
      </c>
      <c r="L269" t="str">
        <f t="shared" si="12"/>
        <v>Yes</v>
      </c>
      <c r="M269" t="str">
        <f>IF(Table1[discounted_price]&lt;200, "&lt;£200",IF(Table1[discounted_price]&lt;=500, "£200-£500","&gt;£500"))</f>
        <v>£200-£500</v>
      </c>
      <c r="N269" s="10">
        <f t="shared" si="13"/>
        <v>23320050</v>
      </c>
      <c r="O269" s="9" t="str">
        <f t="shared" si="14"/>
        <v>4.1-5</v>
      </c>
      <c r="P2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69" s="9" t="str">
        <f>IF(Table1[[#This Row],[rating_count]]&lt;1000,"1","0")</f>
        <v>0</v>
      </c>
      <c r="R269" s="14">
        <f>PRODUCT(Table1[[#This Row],[rating]],Table1[[#This Row],[rating_count]])</f>
        <v>157858.80000000002</v>
      </c>
    </row>
    <row r="270" spans="1:18">
      <c r="A270" t="s">
        <v>1218</v>
      </c>
      <c r="B270" t="s">
        <v>1219</v>
      </c>
      <c r="C270" t="s">
        <v>1220</v>
      </c>
      <c r="D270" s="6">
        <v>1990</v>
      </c>
      <c r="E270" s="7">
        <v>3100</v>
      </c>
      <c r="F270" s="1">
        <v>0.36</v>
      </c>
      <c r="G270">
        <v>4</v>
      </c>
      <c r="H270" s="10">
        <v>897</v>
      </c>
      <c r="I270" t="s">
        <v>1221</v>
      </c>
      <c r="J270" t="s">
        <v>1222</v>
      </c>
      <c r="K270" t="s">
        <v>1223</v>
      </c>
      <c r="L270" t="str">
        <f t="shared" si="12"/>
        <v>No</v>
      </c>
      <c r="M270" t="str">
        <f>IF(Table1[discounted_price]&lt;200, "&lt;£200",IF(Table1[discounted_price]&lt;=500, "£200-£500","&gt;£500"))</f>
        <v>&gt;£500</v>
      </c>
      <c r="N270" s="10">
        <f t="shared" si="13"/>
        <v>2780700</v>
      </c>
      <c r="O270" s="9" t="str">
        <f t="shared" si="14"/>
        <v>3.1-4</v>
      </c>
      <c r="P2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70" s="9" t="str">
        <f>IF(Table1[[#This Row],[rating_count]]&lt;1000,"1","0")</f>
        <v>1</v>
      </c>
      <c r="R270" s="14">
        <f>PRODUCT(Table1[[#This Row],[rating]],Table1[[#This Row],[rating_count]])</f>
        <v>3588</v>
      </c>
    </row>
    <row r="271" spans="1:18">
      <c r="A271" t="s">
        <v>1224</v>
      </c>
      <c r="B271" t="s">
        <v>1225</v>
      </c>
      <c r="C271" t="s">
        <v>1226</v>
      </c>
      <c r="D271" s="6">
        <v>2299</v>
      </c>
      <c r="E271" s="7">
        <v>3999</v>
      </c>
      <c r="F271" s="1">
        <v>0.43</v>
      </c>
      <c r="G271">
        <v>3.8</v>
      </c>
      <c r="H271" s="10">
        <v>282</v>
      </c>
      <c r="I271" t="s">
        <v>1227</v>
      </c>
      <c r="J271" t="s">
        <v>1228</v>
      </c>
      <c r="K271" t="s">
        <v>1229</v>
      </c>
      <c r="L271" t="str">
        <f t="shared" si="12"/>
        <v>No</v>
      </c>
      <c r="M271" t="str">
        <f>IF(Table1[discounted_price]&lt;200, "&lt;£200",IF(Table1[discounted_price]&lt;=500, "£200-£500","&gt;£500"))</f>
        <v>&gt;£500</v>
      </c>
      <c r="N271" s="10">
        <f t="shared" si="13"/>
        <v>1127718</v>
      </c>
      <c r="O271" s="9" t="str">
        <f t="shared" si="14"/>
        <v>3.1-4</v>
      </c>
      <c r="P2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71" s="9" t="str">
        <f>IF(Table1[[#This Row],[rating_count]]&lt;1000,"1","0")</f>
        <v>1</v>
      </c>
      <c r="R271" s="14">
        <f>PRODUCT(Table1[[#This Row],[rating]],Table1[[#This Row],[rating_count]])</f>
        <v>1071.5999999999999</v>
      </c>
    </row>
    <row r="272" spans="1:18">
      <c r="A272" t="s">
        <v>1230</v>
      </c>
      <c r="B272" t="s">
        <v>1231</v>
      </c>
      <c r="C272" t="s">
        <v>91</v>
      </c>
      <c r="D272" s="6">
        <v>35999</v>
      </c>
      <c r="E272" s="7">
        <v>49990</v>
      </c>
      <c r="F272" s="1">
        <v>0.28000000000000003</v>
      </c>
      <c r="G272">
        <v>4.3</v>
      </c>
      <c r="H272" s="10">
        <v>1611</v>
      </c>
      <c r="I272" t="s">
        <v>1232</v>
      </c>
      <c r="J272" t="s">
        <v>781</v>
      </c>
      <c r="K272" t="s">
        <v>782</v>
      </c>
      <c r="L272" t="str">
        <f t="shared" si="12"/>
        <v>No</v>
      </c>
      <c r="M272" t="str">
        <f>IF(Table1[discounted_price]&lt;200, "&lt;£200",IF(Table1[discounted_price]&lt;=500, "£200-£500","&gt;£500"))</f>
        <v>&gt;£500</v>
      </c>
      <c r="N272" s="10">
        <f t="shared" si="13"/>
        <v>80533890</v>
      </c>
      <c r="O272" s="9" t="str">
        <f t="shared" si="14"/>
        <v>4.1-5</v>
      </c>
      <c r="P2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72" s="9" t="str">
        <f>IF(Table1[[#This Row],[rating_count]]&lt;1000,"1","0")</f>
        <v>0</v>
      </c>
      <c r="R272" s="14">
        <f>PRODUCT(Table1[[#This Row],[rating]],Table1[[#This Row],[rating_count]])</f>
        <v>6927.2999999999993</v>
      </c>
    </row>
    <row r="273" spans="1:18">
      <c r="A273" t="s">
        <v>1233</v>
      </c>
      <c r="B273" t="s">
        <v>1234</v>
      </c>
      <c r="C273" t="s">
        <v>242</v>
      </c>
      <c r="D273" s="6">
        <v>349</v>
      </c>
      <c r="E273" s="7">
        <v>999</v>
      </c>
      <c r="F273" s="1">
        <v>0.65</v>
      </c>
      <c r="G273">
        <v>4.2</v>
      </c>
      <c r="H273" s="10">
        <v>513</v>
      </c>
      <c r="I273" t="s">
        <v>1235</v>
      </c>
      <c r="J273" t="s">
        <v>1236</v>
      </c>
      <c r="K273" t="s">
        <v>1237</v>
      </c>
      <c r="L273" t="str">
        <f t="shared" si="12"/>
        <v>Yes</v>
      </c>
      <c r="M273" t="str">
        <f>IF(Table1[discounted_price]&lt;200, "&lt;£200",IF(Table1[discounted_price]&lt;=500, "£200-£500","&gt;£500"))</f>
        <v>£200-£500</v>
      </c>
      <c r="N273" s="10">
        <f t="shared" si="13"/>
        <v>512487</v>
      </c>
      <c r="O273" s="9" t="str">
        <f t="shared" si="14"/>
        <v>4.1-5</v>
      </c>
      <c r="P2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73" s="9" t="str">
        <f>IF(Table1[[#This Row],[rating_count]]&lt;1000,"1","0")</f>
        <v>1</v>
      </c>
      <c r="R273" s="14">
        <f>PRODUCT(Table1[[#This Row],[rating]],Table1[[#This Row],[rating_count]])</f>
        <v>2154.6</v>
      </c>
    </row>
    <row r="274" spans="1:18">
      <c r="A274" t="s">
        <v>1238</v>
      </c>
      <c r="B274" t="s">
        <v>1239</v>
      </c>
      <c r="C274" t="s">
        <v>13</v>
      </c>
      <c r="D274" s="6">
        <v>719</v>
      </c>
      <c r="E274" s="7">
        <v>1499</v>
      </c>
      <c r="F274" s="1">
        <v>0.52</v>
      </c>
      <c r="G274">
        <v>4.0999999999999996</v>
      </c>
      <c r="H274" s="10">
        <v>1045</v>
      </c>
      <c r="I274" t="s">
        <v>1240</v>
      </c>
      <c r="J274" t="s">
        <v>473</v>
      </c>
      <c r="K274" t="s">
        <v>474</v>
      </c>
      <c r="L274" t="str">
        <f t="shared" si="12"/>
        <v>Yes</v>
      </c>
      <c r="M274" t="str">
        <f>IF(Table1[discounted_price]&lt;200, "&lt;£200",IF(Table1[discounted_price]&lt;=500, "£200-£500","&gt;£500"))</f>
        <v>&gt;£500</v>
      </c>
      <c r="N274" s="10">
        <f t="shared" si="13"/>
        <v>1566455</v>
      </c>
      <c r="O274" s="9" t="str">
        <f t="shared" si="14"/>
        <v>4.1-5</v>
      </c>
      <c r="P2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74" s="9" t="str">
        <f>IF(Table1[[#This Row],[rating_count]]&lt;1000,"1","0")</f>
        <v>0</v>
      </c>
      <c r="R274" s="14">
        <f>PRODUCT(Table1[[#This Row],[rating]],Table1[[#This Row],[rating_count]])</f>
        <v>4284.5</v>
      </c>
    </row>
    <row r="275" spans="1:18">
      <c r="A275" t="s">
        <v>1241</v>
      </c>
      <c r="B275" t="s">
        <v>1242</v>
      </c>
      <c r="C275" t="s">
        <v>91</v>
      </c>
      <c r="D275" s="6">
        <v>8999</v>
      </c>
      <c r="E275" s="7">
        <v>18999</v>
      </c>
      <c r="F275" s="1">
        <v>0.53</v>
      </c>
      <c r="G275">
        <v>4</v>
      </c>
      <c r="H275" s="10">
        <v>6347</v>
      </c>
      <c r="I275" t="s">
        <v>1243</v>
      </c>
      <c r="J275" t="s">
        <v>1244</v>
      </c>
      <c r="K275" t="s">
        <v>1245</v>
      </c>
      <c r="L275" t="str">
        <f t="shared" si="12"/>
        <v>Yes</v>
      </c>
      <c r="M275" t="str">
        <f>IF(Table1[discounted_price]&lt;200, "&lt;£200",IF(Table1[discounted_price]&lt;=500, "£200-£500","&gt;£500"))</f>
        <v>&gt;£500</v>
      </c>
      <c r="N275" s="10">
        <f t="shared" si="13"/>
        <v>120586653</v>
      </c>
      <c r="O275" s="9" t="str">
        <f t="shared" si="14"/>
        <v>3.1-4</v>
      </c>
      <c r="P2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75" s="9" t="str">
        <f>IF(Table1[[#This Row],[rating_count]]&lt;1000,"1","0")</f>
        <v>0</v>
      </c>
      <c r="R275" s="14">
        <f>PRODUCT(Table1[[#This Row],[rating]],Table1[[#This Row],[rating_count]])</f>
        <v>25388</v>
      </c>
    </row>
    <row r="276" spans="1:18">
      <c r="A276" t="s">
        <v>1246</v>
      </c>
      <c r="B276" t="s">
        <v>1247</v>
      </c>
      <c r="C276" t="s">
        <v>1027</v>
      </c>
      <c r="D276" s="6">
        <v>917</v>
      </c>
      <c r="E276" s="7">
        <v>2299</v>
      </c>
      <c r="F276" s="1">
        <v>0.6</v>
      </c>
      <c r="G276">
        <v>4.2</v>
      </c>
      <c r="H276" s="10">
        <v>3300</v>
      </c>
      <c r="I276" t="s">
        <v>1248</v>
      </c>
      <c r="J276" t="s">
        <v>1249</v>
      </c>
      <c r="K276" t="s">
        <v>1250</v>
      </c>
      <c r="L276" t="str">
        <f t="shared" si="12"/>
        <v>Yes</v>
      </c>
      <c r="M276" t="str">
        <f>IF(Table1[discounted_price]&lt;200, "&lt;£200",IF(Table1[discounted_price]&lt;=500, "£200-£500","&gt;£500"))</f>
        <v>&gt;£500</v>
      </c>
      <c r="N276" s="10">
        <f t="shared" si="13"/>
        <v>7586700</v>
      </c>
      <c r="O276" s="9" t="str">
        <f t="shared" si="14"/>
        <v>4.1-5</v>
      </c>
      <c r="P2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76" s="9" t="str">
        <f>IF(Table1[[#This Row],[rating_count]]&lt;1000,"1","0")</f>
        <v>0</v>
      </c>
      <c r="R276" s="14">
        <f>PRODUCT(Table1[[#This Row],[rating]],Table1[[#This Row],[rating_count]])</f>
        <v>13860</v>
      </c>
    </row>
    <row r="277" spans="1:18">
      <c r="A277" t="s">
        <v>1251</v>
      </c>
      <c r="B277" t="s">
        <v>1252</v>
      </c>
      <c r="C277" t="s">
        <v>242</v>
      </c>
      <c r="D277" s="6">
        <v>399</v>
      </c>
      <c r="E277" s="7">
        <v>999</v>
      </c>
      <c r="F277" s="1">
        <v>0.6</v>
      </c>
      <c r="G277">
        <v>3.3</v>
      </c>
      <c r="H277" s="10">
        <v>23</v>
      </c>
      <c r="I277" t="s">
        <v>1253</v>
      </c>
      <c r="J277" t="s">
        <v>1254</v>
      </c>
      <c r="K277" t="s">
        <v>1255</v>
      </c>
      <c r="L277" t="str">
        <f t="shared" si="12"/>
        <v>Yes</v>
      </c>
      <c r="M277" t="str">
        <f>IF(Table1[discounted_price]&lt;200, "&lt;£200",IF(Table1[discounted_price]&lt;=500, "£200-£500","&gt;£500"))</f>
        <v>£200-£500</v>
      </c>
      <c r="N277" s="10">
        <f t="shared" si="13"/>
        <v>22977</v>
      </c>
      <c r="O277" s="9" t="str">
        <f t="shared" si="14"/>
        <v>3.1-4</v>
      </c>
      <c r="P2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77" s="9" t="str">
        <f>IF(Table1[[#This Row],[rating_count]]&lt;1000,"1","0")</f>
        <v>1</v>
      </c>
      <c r="R277" s="14">
        <f>PRODUCT(Table1[[#This Row],[rating]],Table1[[#This Row],[rating_count]])</f>
        <v>75.899999999999991</v>
      </c>
    </row>
    <row r="278" spans="1:18">
      <c r="A278" t="s">
        <v>1256</v>
      </c>
      <c r="B278" t="s">
        <v>1257</v>
      </c>
      <c r="C278" t="s">
        <v>91</v>
      </c>
      <c r="D278" s="6">
        <v>45999</v>
      </c>
      <c r="E278" s="7">
        <v>69900</v>
      </c>
      <c r="F278" s="1">
        <v>0.34</v>
      </c>
      <c r="G278">
        <v>4.3</v>
      </c>
      <c r="H278" s="10">
        <v>7109</v>
      </c>
      <c r="I278" t="s">
        <v>1258</v>
      </c>
      <c r="J278" t="s">
        <v>304</v>
      </c>
      <c r="K278" t="s">
        <v>305</v>
      </c>
      <c r="L278" t="str">
        <f t="shared" si="12"/>
        <v>No</v>
      </c>
      <c r="M278" t="str">
        <f>IF(Table1[discounted_price]&lt;200, "&lt;£200",IF(Table1[discounted_price]&lt;=500, "£200-£500","&gt;£500"))</f>
        <v>&gt;£500</v>
      </c>
      <c r="N278" s="10">
        <f t="shared" si="13"/>
        <v>496919100</v>
      </c>
      <c r="O278" s="9" t="str">
        <f t="shared" si="14"/>
        <v>4.1-5</v>
      </c>
      <c r="P2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78" s="9" t="str">
        <f>IF(Table1[[#This Row],[rating_count]]&lt;1000,"1","0")</f>
        <v>0</v>
      </c>
      <c r="R278" s="14">
        <f>PRODUCT(Table1[[#This Row],[rating]],Table1[[#This Row],[rating_count]])</f>
        <v>30568.699999999997</v>
      </c>
    </row>
    <row r="279" spans="1:18">
      <c r="A279" t="s">
        <v>1259</v>
      </c>
      <c r="B279" t="s">
        <v>1260</v>
      </c>
      <c r="C279" t="s">
        <v>13</v>
      </c>
      <c r="D279" s="6">
        <v>119</v>
      </c>
      <c r="E279" s="7">
        <v>299</v>
      </c>
      <c r="F279" s="1">
        <v>0.6</v>
      </c>
      <c r="G279">
        <v>3.8</v>
      </c>
      <c r="H279" s="10">
        <v>51</v>
      </c>
      <c r="I279" t="s">
        <v>1261</v>
      </c>
      <c r="J279" t="s">
        <v>1262</v>
      </c>
      <c r="K279" t="s">
        <v>1263</v>
      </c>
      <c r="L279" t="str">
        <f t="shared" si="12"/>
        <v>Yes</v>
      </c>
      <c r="M279" t="str">
        <f>IF(Table1[discounted_price]&lt;200, "&lt;£200",IF(Table1[discounted_price]&lt;=500, "£200-£500","&gt;£500"))</f>
        <v>&lt;£200</v>
      </c>
      <c r="N279" s="10">
        <f t="shared" si="13"/>
        <v>15249</v>
      </c>
      <c r="O279" s="9" t="str">
        <f t="shared" si="14"/>
        <v>3.1-4</v>
      </c>
      <c r="P2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79" s="9" t="str">
        <f>IF(Table1[[#This Row],[rating_count]]&lt;1000,"1","0")</f>
        <v>1</v>
      </c>
      <c r="R279" s="14">
        <f>PRODUCT(Table1[[#This Row],[rating]],Table1[[#This Row],[rating_count]])</f>
        <v>193.79999999999998</v>
      </c>
    </row>
    <row r="280" spans="1:18">
      <c r="A280" t="s">
        <v>1264</v>
      </c>
      <c r="B280" t="s">
        <v>1265</v>
      </c>
      <c r="C280" t="s">
        <v>91</v>
      </c>
      <c r="D280" s="6">
        <v>21999</v>
      </c>
      <c r="E280" s="7">
        <v>29999</v>
      </c>
      <c r="F280" s="1">
        <v>0.27</v>
      </c>
      <c r="G280">
        <v>4.2</v>
      </c>
      <c r="H280" s="10">
        <v>32840</v>
      </c>
      <c r="I280" t="s">
        <v>1266</v>
      </c>
      <c r="J280" t="s">
        <v>93</v>
      </c>
      <c r="K280" t="s">
        <v>94</v>
      </c>
      <c r="L280" t="str">
        <f t="shared" si="12"/>
        <v>No</v>
      </c>
      <c r="M280" t="str">
        <f>IF(Table1[discounted_price]&lt;200, "&lt;£200",IF(Table1[discounted_price]&lt;=500, "£200-£500","&gt;£500"))</f>
        <v>&gt;£500</v>
      </c>
      <c r="N280" s="10">
        <f t="shared" si="13"/>
        <v>985167160</v>
      </c>
      <c r="O280" s="9" t="str">
        <f t="shared" si="14"/>
        <v>4.1-5</v>
      </c>
      <c r="P2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280" s="9" t="str">
        <f>IF(Table1[[#This Row],[rating_count]]&lt;1000,"1","0")</f>
        <v>0</v>
      </c>
      <c r="R280" s="14">
        <f>PRODUCT(Table1[[#This Row],[rating]],Table1[[#This Row],[rating_count]])</f>
        <v>137928</v>
      </c>
    </row>
    <row r="281" spans="1:18">
      <c r="A281" t="s">
        <v>1267</v>
      </c>
      <c r="B281" t="s">
        <v>1268</v>
      </c>
      <c r="C281" t="s">
        <v>242</v>
      </c>
      <c r="D281" s="6">
        <v>299</v>
      </c>
      <c r="E281" s="7">
        <v>599</v>
      </c>
      <c r="F281" s="1">
        <v>0.5</v>
      </c>
      <c r="G281">
        <v>3.7</v>
      </c>
      <c r="H281" s="10">
        <v>708</v>
      </c>
      <c r="I281" t="s">
        <v>1269</v>
      </c>
      <c r="J281" t="s">
        <v>1270</v>
      </c>
      <c r="K281" t="s">
        <v>1271</v>
      </c>
      <c r="L281" t="str">
        <f t="shared" si="12"/>
        <v>Yes</v>
      </c>
      <c r="M281" t="str">
        <f>IF(Table1[discounted_price]&lt;200, "&lt;£200",IF(Table1[discounted_price]&lt;=500, "£200-£500","&gt;£500"))</f>
        <v>£200-£500</v>
      </c>
      <c r="N281" s="10">
        <f t="shared" si="13"/>
        <v>424092</v>
      </c>
      <c r="O281" s="9" t="str">
        <f t="shared" si="14"/>
        <v>3.1-4</v>
      </c>
      <c r="P2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81" s="9" t="str">
        <f>IF(Table1[[#This Row],[rating_count]]&lt;1000,"1","0")</f>
        <v>1</v>
      </c>
      <c r="R281" s="14">
        <f>PRODUCT(Table1[[#This Row],[rating]],Table1[[#This Row],[rating_count]])</f>
        <v>2619.6</v>
      </c>
    </row>
    <row r="282" spans="1:18">
      <c r="A282" t="s">
        <v>1272</v>
      </c>
      <c r="B282" t="s">
        <v>1273</v>
      </c>
      <c r="C282" t="s">
        <v>91</v>
      </c>
      <c r="D282" s="6">
        <v>21990</v>
      </c>
      <c r="E282" s="7">
        <v>34990</v>
      </c>
      <c r="F282" s="1">
        <v>0.37</v>
      </c>
      <c r="G282">
        <v>4.3</v>
      </c>
      <c r="H282" s="10">
        <v>1657</v>
      </c>
      <c r="I282" t="s">
        <v>1274</v>
      </c>
      <c r="J282" t="s">
        <v>1275</v>
      </c>
      <c r="K282" t="s">
        <v>1276</v>
      </c>
      <c r="L282" t="str">
        <f t="shared" si="12"/>
        <v>No</v>
      </c>
      <c r="M282" t="str">
        <f>IF(Table1[discounted_price]&lt;200, "&lt;£200",IF(Table1[discounted_price]&lt;=500, "£200-£500","&gt;£500"))</f>
        <v>&gt;£500</v>
      </c>
      <c r="N282" s="10">
        <f t="shared" si="13"/>
        <v>57978430</v>
      </c>
      <c r="O282" s="9" t="str">
        <f t="shared" si="14"/>
        <v>4.1-5</v>
      </c>
      <c r="P2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82" s="9" t="str">
        <f>IF(Table1[[#This Row],[rating_count]]&lt;1000,"1","0")</f>
        <v>0</v>
      </c>
      <c r="R282" s="14">
        <f>PRODUCT(Table1[[#This Row],[rating]],Table1[[#This Row],[rating_count]])</f>
        <v>7125.0999999999995</v>
      </c>
    </row>
    <row r="283" spans="1:18">
      <c r="A283" t="s">
        <v>1277</v>
      </c>
      <c r="B283" t="s">
        <v>1278</v>
      </c>
      <c r="C283" t="s">
        <v>13</v>
      </c>
      <c r="D283" s="6">
        <v>417.44</v>
      </c>
      <c r="E283" s="7">
        <v>670</v>
      </c>
      <c r="F283" s="1">
        <v>0.38</v>
      </c>
      <c r="G283">
        <v>3.9</v>
      </c>
      <c r="H283" s="10">
        <v>523</v>
      </c>
      <c r="I283" t="s">
        <v>1279</v>
      </c>
      <c r="J283" t="s">
        <v>1280</v>
      </c>
      <c r="K283" t="s">
        <v>1281</v>
      </c>
      <c r="L283" t="str">
        <f t="shared" si="12"/>
        <v>No</v>
      </c>
      <c r="M283" t="str">
        <f>IF(Table1[discounted_price]&lt;200, "&lt;£200",IF(Table1[discounted_price]&lt;=500, "£200-£500","&gt;£500"))</f>
        <v>£200-£500</v>
      </c>
      <c r="N283" s="10">
        <f t="shared" si="13"/>
        <v>350410</v>
      </c>
      <c r="O283" s="9" t="str">
        <f t="shared" si="14"/>
        <v>3.1-4</v>
      </c>
      <c r="P2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83" s="9" t="str">
        <f>IF(Table1[[#This Row],[rating_count]]&lt;1000,"1","0")</f>
        <v>1</v>
      </c>
      <c r="R283" s="14">
        <f>PRODUCT(Table1[[#This Row],[rating]],Table1[[#This Row],[rating_count]])</f>
        <v>2039.7</v>
      </c>
    </row>
    <row r="284" spans="1:18">
      <c r="A284" t="s">
        <v>1282</v>
      </c>
      <c r="B284" t="s">
        <v>1283</v>
      </c>
      <c r="C284" t="s">
        <v>13</v>
      </c>
      <c r="D284" s="6">
        <v>199</v>
      </c>
      <c r="E284" s="7">
        <v>999</v>
      </c>
      <c r="F284" s="1">
        <v>0.8</v>
      </c>
      <c r="G284">
        <v>3</v>
      </c>
      <c r="I284" t="s">
        <v>1284</v>
      </c>
      <c r="J284" t="s">
        <v>1285</v>
      </c>
      <c r="K284" t="s">
        <v>1286</v>
      </c>
      <c r="L284" t="str">
        <f t="shared" si="12"/>
        <v>Yes</v>
      </c>
      <c r="M284" t="str">
        <f>IF(Table1[discounted_price]&lt;200, "&lt;£200",IF(Table1[discounted_price]&lt;=500, "£200-£500","&gt;£500"))</f>
        <v>&lt;£200</v>
      </c>
      <c r="N284" s="10">
        <f t="shared" si="13"/>
        <v>999</v>
      </c>
      <c r="O284" s="9" t="str">
        <f t="shared" si="14"/>
        <v>2.1-3</v>
      </c>
      <c r="P2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84" s="9" t="str">
        <f>IF(Table1[[#This Row],[rating_count]]&lt;1000,"1","0")</f>
        <v>1</v>
      </c>
      <c r="R284" s="14">
        <f>PRODUCT(Table1[[#This Row],[rating]],Table1[[#This Row],[rating_count]])</f>
        <v>3</v>
      </c>
    </row>
    <row r="285" spans="1:18">
      <c r="A285" t="s">
        <v>1287</v>
      </c>
      <c r="B285" t="s">
        <v>1288</v>
      </c>
      <c r="C285" t="s">
        <v>91</v>
      </c>
      <c r="D285" s="6">
        <v>47990</v>
      </c>
      <c r="E285" s="7">
        <v>79990</v>
      </c>
      <c r="F285" s="1">
        <v>0.4</v>
      </c>
      <c r="G285">
        <v>4.3</v>
      </c>
      <c r="H285" s="10">
        <v>1376</v>
      </c>
      <c r="I285" t="s">
        <v>634</v>
      </c>
      <c r="J285" t="s">
        <v>635</v>
      </c>
      <c r="K285" t="s">
        <v>636</v>
      </c>
      <c r="L285" t="str">
        <f t="shared" si="12"/>
        <v>No</v>
      </c>
      <c r="M285" t="str">
        <f>IF(Table1[discounted_price]&lt;200, "&lt;£200",IF(Table1[discounted_price]&lt;=500, "£200-£500","&gt;£500"))</f>
        <v>&gt;£500</v>
      </c>
      <c r="N285" s="10">
        <f t="shared" si="13"/>
        <v>110066240</v>
      </c>
      <c r="O285" s="9" t="str">
        <f t="shared" si="14"/>
        <v>4.1-5</v>
      </c>
      <c r="P2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85" s="9" t="str">
        <f>IF(Table1[[#This Row],[rating_count]]&lt;1000,"1","0")</f>
        <v>0</v>
      </c>
      <c r="R285" s="14">
        <f>PRODUCT(Table1[[#This Row],[rating]],Table1[[#This Row],[rating_count]])</f>
        <v>5916.8</v>
      </c>
    </row>
    <row r="286" spans="1:18">
      <c r="A286" t="s">
        <v>1289</v>
      </c>
      <c r="B286" t="s">
        <v>1290</v>
      </c>
      <c r="C286" t="s">
        <v>242</v>
      </c>
      <c r="D286" s="6">
        <v>215</v>
      </c>
      <c r="E286" s="7">
        <v>499</v>
      </c>
      <c r="F286" s="1">
        <v>0.56999999999999995</v>
      </c>
      <c r="G286">
        <v>3.5</v>
      </c>
      <c r="H286" s="10">
        <v>121</v>
      </c>
      <c r="I286" t="s">
        <v>1291</v>
      </c>
      <c r="J286" t="s">
        <v>1292</v>
      </c>
      <c r="K286" t="s">
        <v>1293</v>
      </c>
      <c r="L286" t="str">
        <f t="shared" si="12"/>
        <v>Yes</v>
      </c>
      <c r="M286" t="str">
        <f>IF(Table1[discounted_price]&lt;200, "&lt;£200",IF(Table1[discounted_price]&lt;=500, "£200-£500","&gt;£500"))</f>
        <v>£200-£500</v>
      </c>
      <c r="N286" s="10">
        <f t="shared" si="13"/>
        <v>60379</v>
      </c>
      <c r="O286" s="9" t="str">
        <f t="shared" si="14"/>
        <v>3.1-4</v>
      </c>
      <c r="P2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86" s="9" t="str">
        <f>IF(Table1[[#This Row],[rating_count]]&lt;1000,"1","0")</f>
        <v>1</v>
      </c>
      <c r="R286" s="14">
        <f>PRODUCT(Table1[[#This Row],[rating]],Table1[[#This Row],[rating_count]])</f>
        <v>423.5</v>
      </c>
    </row>
    <row r="287" spans="1:18">
      <c r="A287" t="s">
        <v>1294</v>
      </c>
      <c r="B287" t="s">
        <v>1295</v>
      </c>
      <c r="C287" t="s">
        <v>13</v>
      </c>
      <c r="D287" s="6">
        <v>99</v>
      </c>
      <c r="E287" s="7">
        <v>800</v>
      </c>
      <c r="F287" s="1">
        <v>0.88</v>
      </c>
      <c r="G287">
        <v>3.9</v>
      </c>
      <c r="H287" s="10">
        <v>1075</v>
      </c>
      <c r="I287" t="s">
        <v>517</v>
      </c>
      <c r="J287" t="s">
        <v>181</v>
      </c>
      <c r="K287" t="s">
        <v>182</v>
      </c>
      <c r="L287" t="str">
        <f t="shared" si="12"/>
        <v>Yes</v>
      </c>
      <c r="M287" t="str">
        <f>IF(Table1[discounted_price]&lt;200, "&lt;£200",IF(Table1[discounted_price]&lt;=500, "£200-£500","&gt;£500"))</f>
        <v>&lt;£200</v>
      </c>
      <c r="N287" s="10">
        <f t="shared" si="13"/>
        <v>860000</v>
      </c>
      <c r="O287" s="9" t="str">
        <f t="shared" si="14"/>
        <v>3.1-4</v>
      </c>
      <c r="P2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287" s="9" t="str">
        <f>IF(Table1[[#This Row],[rating_count]]&lt;1000,"1","0")</f>
        <v>0</v>
      </c>
      <c r="R287" s="14">
        <f>PRODUCT(Table1[[#This Row],[rating]],Table1[[#This Row],[rating_count]])</f>
        <v>4192.5</v>
      </c>
    </row>
    <row r="288" spans="1:18">
      <c r="A288" t="s">
        <v>1296</v>
      </c>
      <c r="B288" t="s">
        <v>1297</v>
      </c>
      <c r="C288" t="s">
        <v>91</v>
      </c>
      <c r="D288" s="6">
        <v>18999</v>
      </c>
      <c r="E288" s="7">
        <v>35000</v>
      </c>
      <c r="F288" s="1">
        <v>0.46</v>
      </c>
      <c r="G288">
        <v>4</v>
      </c>
      <c r="H288" s="10">
        <v>1001</v>
      </c>
      <c r="I288" t="s">
        <v>1298</v>
      </c>
      <c r="J288" t="s">
        <v>1299</v>
      </c>
      <c r="K288" t="s">
        <v>1300</v>
      </c>
      <c r="L288" t="str">
        <f t="shared" si="12"/>
        <v>No</v>
      </c>
      <c r="M288" t="str">
        <f>IF(Table1[discounted_price]&lt;200, "&lt;£200",IF(Table1[discounted_price]&lt;=500, "£200-£500","&gt;£500"))</f>
        <v>&gt;£500</v>
      </c>
      <c r="N288" s="10">
        <f t="shared" si="13"/>
        <v>35035000</v>
      </c>
      <c r="O288" s="9" t="str">
        <f t="shared" si="14"/>
        <v>3.1-4</v>
      </c>
      <c r="P2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88" s="9" t="str">
        <f>IF(Table1[[#This Row],[rating_count]]&lt;1000,"1","0")</f>
        <v>0</v>
      </c>
      <c r="R288" s="14">
        <f>PRODUCT(Table1[[#This Row],[rating]],Table1[[#This Row],[rating_count]])</f>
        <v>4004</v>
      </c>
    </row>
    <row r="289" spans="1:18">
      <c r="A289" t="s">
        <v>1301</v>
      </c>
      <c r="B289" t="s">
        <v>1302</v>
      </c>
      <c r="C289" t="s">
        <v>13</v>
      </c>
      <c r="D289" s="6">
        <v>249</v>
      </c>
      <c r="E289" s="7">
        <v>999</v>
      </c>
      <c r="F289" s="1">
        <v>0.75</v>
      </c>
      <c r="G289">
        <v>4.3</v>
      </c>
      <c r="H289" s="10">
        <v>112</v>
      </c>
      <c r="I289" t="s">
        <v>1303</v>
      </c>
      <c r="J289" t="s">
        <v>1304</v>
      </c>
      <c r="K289" t="s">
        <v>1305</v>
      </c>
      <c r="L289" t="str">
        <f t="shared" si="12"/>
        <v>Yes</v>
      </c>
      <c r="M289" t="str">
        <f>IF(Table1[discounted_price]&lt;200, "&lt;£200",IF(Table1[discounted_price]&lt;=500, "£200-£500","&gt;£500"))</f>
        <v>£200-£500</v>
      </c>
      <c r="N289" s="10">
        <f t="shared" si="13"/>
        <v>111888</v>
      </c>
      <c r="O289" s="9" t="str">
        <f t="shared" si="14"/>
        <v>4.1-5</v>
      </c>
      <c r="P2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289" s="9" t="str">
        <f>IF(Table1[[#This Row],[rating_count]]&lt;1000,"1","0")</f>
        <v>1</v>
      </c>
      <c r="R289" s="14">
        <f>PRODUCT(Table1[[#This Row],[rating]],Table1[[#This Row],[rating_count]])</f>
        <v>481.59999999999997</v>
      </c>
    </row>
    <row r="290" spans="1:18">
      <c r="A290" t="s">
        <v>1306</v>
      </c>
      <c r="B290" t="s">
        <v>1307</v>
      </c>
      <c r="C290" t="s">
        <v>266</v>
      </c>
      <c r="D290" s="6">
        <v>7999</v>
      </c>
      <c r="E290" s="7">
        <v>15999</v>
      </c>
      <c r="F290" s="1">
        <v>0.5</v>
      </c>
      <c r="G290">
        <v>3.8</v>
      </c>
      <c r="H290" s="10">
        <v>3022</v>
      </c>
      <c r="I290" t="s">
        <v>1308</v>
      </c>
      <c r="J290" t="s">
        <v>1309</v>
      </c>
      <c r="K290" t="s">
        <v>1310</v>
      </c>
      <c r="L290" t="str">
        <f t="shared" si="12"/>
        <v>Yes</v>
      </c>
      <c r="M290" t="str">
        <f>IF(Table1[discounted_price]&lt;200, "&lt;£200",IF(Table1[discounted_price]&lt;=500, "£200-£500","&gt;£500"))</f>
        <v>&gt;£500</v>
      </c>
      <c r="N290" s="10">
        <f t="shared" si="13"/>
        <v>48348978</v>
      </c>
      <c r="O290" s="9" t="str">
        <f t="shared" si="14"/>
        <v>3.1-4</v>
      </c>
      <c r="P2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90" s="9" t="str">
        <f>IF(Table1[[#This Row],[rating_count]]&lt;1000,"1","0")</f>
        <v>0</v>
      </c>
      <c r="R290" s="14">
        <f>PRODUCT(Table1[[#This Row],[rating]],Table1[[#This Row],[rating_count]])</f>
        <v>11483.6</v>
      </c>
    </row>
    <row r="291" spans="1:18">
      <c r="A291" t="s">
        <v>1311</v>
      </c>
      <c r="B291" t="s">
        <v>1312</v>
      </c>
      <c r="C291" t="s">
        <v>13</v>
      </c>
      <c r="D291" s="6">
        <v>649</v>
      </c>
      <c r="E291" s="7">
        <v>1600</v>
      </c>
      <c r="F291" s="1">
        <v>0.59</v>
      </c>
      <c r="G291">
        <v>4.3</v>
      </c>
      <c r="H291" s="10">
        <v>5451</v>
      </c>
      <c r="I291" t="s">
        <v>1313</v>
      </c>
      <c r="J291" t="s">
        <v>848</v>
      </c>
      <c r="K291" t="s">
        <v>849</v>
      </c>
      <c r="L291" t="str">
        <f t="shared" si="12"/>
        <v>Yes</v>
      </c>
      <c r="M291" t="str">
        <f>IF(Table1[discounted_price]&lt;200, "&lt;£200",IF(Table1[discounted_price]&lt;=500, "£200-£500","&gt;£500"))</f>
        <v>&gt;£500</v>
      </c>
      <c r="N291" s="10">
        <f t="shared" si="13"/>
        <v>8721600</v>
      </c>
      <c r="O291" s="9" t="str">
        <f t="shared" si="14"/>
        <v>4.1-5</v>
      </c>
      <c r="P2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91" s="9" t="str">
        <f>IF(Table1[[#This Row],[rating_count]]&lt;1000,"1","0")</f>
        <v>0</v>
      </c>
      <c r="R291" s="14">
        <f>PRODUCT(Table1[[#This Row],[rating]],Table1[[#This Row],[rating_count]])</f>
        <v>23439.3</v>
      </c>
    </row>
    <row r="292" spans="1:18">
      <c r="A292" t="s">
        <v>1314</v>
      </c>
      <c r="B292" t="s">
        <v>389</v>
      </c>
      <c r="C292" t="s">
        <v>242</v>
      </c>
      <c r="D292" s="6">
        <v>1289</v>
      </c>
      <c r="E292" s="7">
        <v>2499</v>
      </c>
      <c r="F292" s="1">
        <v>0.48</v>
      </c>
      <c r="G292">
        <v>3.3</v>
      </c>
      <c r="H292" s="10">
        <v>73</v>
      </c>
      <c r="I292" t="s">
        <v>1315</v>
      </c>
      <c r="J292" t="s">
        <v>1316</v>
      </c>
      <c r="K292" t="s">
        <v>1317</v>
      </c>
      <c r="L292" t="str">
        <f t="shared" si="12"/>
        <v>No</v>
      </c>
      <c r="M292" t="str">
        <f>IF(Table1[discounted_price]&lt;200, "&lt;£200",IF(Table1[discounted_price]&lt;=500, "£200-£500","&gt;£500"))</f>
        <v>&gt;£500</v>
      </c>
      <c r="N292" s="10">
        <f t="shared" si="13"/>
        <v>182427</v>
      </c>
      <c r="O292" s="9" t="str">
        <f t="shared" si="14"/>
        <v>3.1-4</v>
      </c>
      <c r="P2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92" s="9" t="str">
        <f>IF(Table1[[#This Row],[rating_count]]&lt;1000,"1","0")</f>
        <v>1</v>
      </c>
      <c r="R292" s="14">
        <f>PRODUCT(Table1[[#This Row],[rating]],Table1[[#This Row],[rating_count]])</f>
        <v>240.89999999999998</v>
      </c>
    </row>
    <row r="293" spans="1:18">
      <c r="A293" t="s">
        <v>1318</v>
      </c>
      <c r="B293" t="s">
        <v>1319</v>
      </c>
      <c r="C293" t="s">
        <v>71</v>
      </c>
      <c r="D293" s="6">
        <v>609</v>
      </c>
      <c r="E293" s="7">
        <v>1500</v>
      </c>
      <c r="F293" s="1">
        <v>0.59</v>
      </c>
      <c r="G293">
        <v>4.5</v>
      </c>
      <c r="H293" s="10">
        <v>1029</v>
      </c>
      <c r="I293" t="s">
        <v>1320</v>
      </c>
      <c r="J293" t="s">
        <v>1321</v>
      </c>
      <c r="K293" t="s">
        <v>1322</v>
      </c>
      <c r="L293" t="str">
        <f t="shared" si="12"/>
        <v>Yes</v>
      </c>
      <c r="M293" t="str">
        <f>IF(Table1[discounted_price]&lt;200, "&lt;£200",IF(Table1[discounted_price]&lt;=500, "£200-£500","&gt;£500"))</f>
        <v>&gt;£500</v>
      </c>
      <c r="N293" s="10">
        <f t="shared" si="13"/>
        <v>1543500</v>
      </c>
      <c r="O293" s="9" t="str">
        <f t="shared" si="14"/>
        <v>4.1-5</v>
      </c>
      <c r="P2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293" s="9" t="str">
        <f>IF(Table1[[#This Row],[rating_count]]&lt;1000,"1","0")</f>
        <v>0</v>
      </c>
      <c r="R293" s="14">
        <f>PRODUCT(Table1[[#This Row],[rating]],Table1[[#This Row],[rating_count]])</f>
        <v>4630.5</v>
      </c>
    </row>
    <row r="294" spans="1:18">
      <c r="A294" t="s">
        <v>1323</v>
      </c>
      <c r="B294" t="s">
        <v>1324</v>
      </c>
      <c r="C294" t="s">
        <v>91</v>
      </c>
      <c r="D294" s="6">
        <v>32990</v>
      </c>
      <c r="E294" s="7">
        <v>54990</v>
      </c>
      <c r="F294" s="1">
        <v>0.4</v>
      </c>
      <c r="G294">
        <v>4.0999999999999996</v>
      </c>
      <c r="H294" s="10">
        <v>1555</v>
      </c>
      <c r="I294" t="s">
        <v>1325</v>
      </c>
      <c r="J294" t="s">
        <v>1326</v>
      </c>
      <c r="K294" t="s">
        <v>1327</v>
      </c>
      <c r="L294" t="str">
        <f t="shared" si="12"/>
        <v>No</v>
      </c>
      <c r="M294" t="str">
        <f>IF(Table1[discounted_price]&lt;200, "&lt;£200",IF(Table1[discounted_price]&lt;=500, "£200-£500","&gt;£500"))</f>
        <v>&gt;£500</v>
      </c>
      <c r="N294" s="10">
        <f t="shared" si="13"/>
        <v>85509450</v>
      </c>
      <c r="O294" s="9" t="str">
        <f t="shared" si="14"/>
        <v>4.1-5</v>
      </c>
      <c r="P2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294" s="9" t="str">
        <f>IF(Table1[[#This Row],[rating_count]]&lt;1000,"1","0")</f>
        <v>0</v>
      </c>
      <c r="R294" s="14">
        <f>PRODUCT(Table1[[#This Row],[rating]],Table1[[#This Row],[rating_count]])</f>
        <v>6375.4999999999991</v>
      </c>
    </row>
    <row r="295" spans="1:18">
      <c r="A295" t="s">
        <v>1328</v>
      </c>
      <c r="B295" t="s">
        <v>1329</v>
      </c>
      <c r="C295" t="s">
        <v>71</v>
      </c>
      <c r="D295" s="6">
        <v>599</v>
      </c>
      <c r="E295" s="7">
        <v>1999</v>
      </c>
      <c r="F295" s="1">
        <v>0.7</v>
      </c>
      <c r="G295">
        <v>4.2</v>
      </c>
      <c r="H295" s="10">
        <v>47</v>
      </c>
      <c r="I295" t="s">
        <v>1330</v>
      </c>
      <c r="J295" t="s">
        <v>1331</v>
      </c>
      <c r="K295" t="s">
        <v>1332</v>
      </c>
      <c r="L295" t="str">
        <f t="shared" si="12"/>
        <v>Yes</v>
      </c>
      <c r="M295" t="str">
        <f>IF(Table1[discounted_price]&lt;200, "&lt;£200",IF(Table1[discounted_price]&lt;=500, "£200-£500","&gt;£500"))</f>
        <v>&gt;£500</v>
      </c>
      <c r="N295" s="10">
        <f t="shared" si="13"/>
        <v>93953</v>
      </c>
      <c r="O295" s="9" t="str">
        <f t="shared" si="14"/>
        <v>4.1-5</v>
      </c>
      <c r="P2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95" s="9" t="str">
        <f>IF(Table1[[#This Row],[rating_count]]&lt;1000,"1","0")</f>
        <v>1</v>
      </c>
      <c r="R295" s="14">
        <f>PRODUCT(Table1[[#This Row],[rating]],Table1[[#This Row],[rating_count]])</f>
        <v>197.4</v>
      </c>
    </row>
    <row r="296" spans="1:18">
      <c r="A296" t="s">
        <v>1333</v>
      </c>
      <c r="B296" t="s">
        <v>1334</v>
      </c>
      <c r="C296" t="s">
        <v>13</v>
      </c>
      <c r="D296" s="6">
        <v>349</v>
      </c>
      <c r="E296" s="7">
        <v>899</v>
      </c>
      <c r="F296" s="1">
        <v>0.61</v>
      </c>
      <c r="G296">
        <v>4.0999999999999996</v>
      </c>
      <c r="H296" s="10">
        <v>14896</v>
      </c>
      <c r="I296" t="s">
        <v>1335</v>
      </c>
      <c r="J296" t="s">
        <v>1336</v>
      </c>
      <c r="K296" t="s">
        <v>1337</v>
      </c>
      <c r="L296" t="str">
        <f t="shared" si="12"/>
        <v>Yes</v>
      </c>
      <c r="M296" t="str">
        <f>IF(Table1[discounted_price]&lt;200, "&lt;£200",IF(Table1[discounted_price]&lt;=500, "£200-£500","&gt;£500"))</f>
        <v>£200-£500</v>
      </c>
      <c r="N296" s="10">
        <f t="shared" si="13"/>
        <v>13391504</v>
      </c>
      <c r="O296" s="9" t="str">
        <f t="shared" si="14"/>
        <v>4.1-5</v>
      </c>
      <c r="P2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296" s="9" t="str">
        <f>IF(Table1[[#This Row],[rating_count]]&lt;1000,"1","0")</f>
        <v>0</v>
      </c>
      <c r="R296" s="14">
        <f>PRODUCT(Table1[[#This Row],[rating]],Table1[[#This Row],[rating_count]])</f>
        <v>61073.599999999991</v>
      </c>
    </row>
    <row r="297" spans="1:18">
      <c r="A297" t="s">
        <v>1338</v>
      </c>
      <c r="B297" t="s">
        <v>1339</v>
      </c>
      <c r="C297" t="s">
        <v>91</v>
      </c>
      <c r="D297" s="6">
        <v>29999</v>
      </c>
      <c r="E297" s="7">
        <v>50999</v>
      </c>
      <c r="F297" s="1">
        <v>0.41</v>
      </c>
      <c r="G297">
        <v>4.4000000000000004</v>
      </c>
      <c r="H297" s="10">
        <v>1712</v>
      </c>
      <c r="I297" t="s">
        <v>1340</v>
      </c>
      <c r="J297" t="s">
        <v>1341</v>
      </c>
      <c r="K297" t="s">
        <v>1342</v>
      </c>
      <c r="L297" t="str">
        <f t="shared" si="12"/>
        <v>No</v>
      </c>
      <c r="M297" t="str">
        <f>IF(Table1[discounted_price]&lt;200, "&lt;£200",IF(Table1[discounted_price]&lt;=500, "£200-£500","&gt;£500"))</f>
        <v>&gt;£500</v>
      </c>
      <c r="N297" s="10">
        <f t="shared" si="13"/>
        <v>87310288</v>
      </c>
      <c r="O297" s="9" t="str">
        <f t="shared" si="14"/>
        <v>4.1-5</v>
      </c>
      <c r="P2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97" s="9" t="str">
        <f>IF(Table1[[#This Row],[rating_count]]&lt;1000,"1","0")</f>
        <v>0</v>
      </c>
      <c r="R297" s="14">
        <f>PRODUCT(Table1[[#This Row],[rating]],Table1[[#This Row],[rating_count]])</f>
        <v>7532.8</v>
      </c>
    </row>
    <row r="298" spans="1:18">
      <c r="A298" t="s">
        <v>1343</v>
      </c>
      <c r="B298" t="s">
        <v>1114</v>
      </c>
      <c r="C298" t="s">
        <v>242</v>
      </c>
      <c r="D298" s="6">
        <v>199</v>
      </c>
      <c r="E298" s="7">
        <v>399</v>
      </c>
      <c r="F298" s="1">
        <v>0.5</v>
      </c>
      <c r="G298">
        <v>4.2</v>
      </c>
      <c r="H298" s="10">
        <v>1335</v>
      </c>
      <c r="I298" t="s">
        <v>1115</v>
      </c>
      <c r="J298" t="s">
        <v>1116</v>
      </c>
      <c r="K298" t="s">
        <v>1117</v>
      </c>
      <c r="L298" t="str">
        <f t="shared" si="12"/>
        <v>Yes</v>
      </c>
      <c r="M298" t="str">
        <f>IF(Table1[discounted_price]&lt;200, "&lt;£200",IF(Table1[discounted_price]&lt;=500, "£200-£500","&gt;£500"))</f>
        <v>&lt;£200</v>
      </c>
      <c r="N298" s="10">
        <f t="shared" si="13"/>
        <v>532665</v>
      </c>
      <c r="O298" s="9" t="str">
        <f t="shared" si="14"/>
        <v>4.1-5</v>
      </c>
      <c r="P2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98" s="9" t="str">
        <f>IF(Table1[[#This Row],[rating_count]]&lt;1000,"1","0")</f>
        <v>0</v>
      </c>
      <c r="R298" s="14">
        <f>PRODUCT(Table1[[#This Row],[rating]],Table1[[#This Row],[rating_count]])</f>
        <v>5607</v>
      </c>
    </row>
    <row r="299" spans="1:18">
      <c r="A299" t="s">
        <v>1344</v>
      </c>
      <c r="B299" t="s">
        <v>1345</v>
      </c>
      <c r="C299" t="s">
        <v>242</v>
      </c>
      <c r="D299" s="6">
        <v>349</v>
      </c>
      <c r="E299" s="7">
        <v>699</v>
      </c>
      <c r="F299" s="1">
        <v>0.5</v>
      </c>
      <c r="G299">
        <v>3.9</v>
      </c>
      <c r="H299" s="10">
        <v>214</v>
      </c>
      <c r="I299" t="s">
        <v>1346</v>
      </c>
      <c r="J299" t="s">
        <v>1347</v>
      </c>
      <c r="K299" t="s">
        <v>1348</v>
      </c>
      <c r="L299" t="str">
        <f t="shared" si="12"/>
        <v>Yes</v>
      </c>
      <c r="M299" t="str">
        <f>IF(Table1[discounted_price]&lt;200, "&lt;£200",IF(Table1[discounted_price]&lt;=500, "£200-£500","&gt;£500"))</f>
        <v>£200-£500</v>
      </c>
      <c r="N299" s="10">
        <f t="shared" si="13"/>
        <v>149586</v>
      </c>
      <c r="O299" s="9" t="str">
        <f t="shared" si="14"/>
        <v>3.1-4</v>
      </c>
      <c r="P2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299" s="9" t="str">
        <f>IF(Table1[[#This Row],[rating_count]]&lt;1000,"1","0")</f>
        <v>1</v>
      </c>
      <c r="R299" s="14">
        <f>PRODUCT(Table1[[#This Row],[rating]],Table1[[#This Row],[rating_count]])</f>
        <v>834.6</v>
      </c>
    </row>
    <row r="300" spans="1:18">
      <c r="A300" t="s">
        <v>1349</v>
      </c>
      <c r="B300" t="s">
        <v>1350</v>
      </c>
      <c r="C300" t="s">
        <v>336</v>
      </c>
      <c r="D300" s="6">
        <v>1850</v>
      </c>
      <c r="E300" s="7">
        <v>4500</v>
      </c>
      <c r="F300" s="1">
        <v>0.59</v>
      </c>
      <c r="G300">
        <v>4</v>
      </c>
      <c r="H300" s="10">
        <v>184</v>
      </c>
      <c r="I300" t="s">
        <v>1351</v>
      </c>
      <c r="J300" t="s">
        <v>1352</v>
      </c>
      <c r="K300" t="s">
        <v>1353</v>
      </c>
      <c r="L300" t="str">
        <f t="shared" si="12"/>
        <v>Yes</v>
      </c>
      <c r="M300" t="str">
        <f>IF(Table1[discounted_price]&lt;200, "&lt;£200",IF(Table1[discounted_price]&lt;=500, "£200-£500","&gt;£500"))</f>
        <v>&gt;£500</v>
      </c>
      <c r="N300" s="10">
        <f t="shared" si="13"/>
        <v>828000</v>
      </c>
      <c r="O300" s="9" t="str">
        <f t="shared" si="14"/>
        <v>3.1-4</v>
      </c>
      <c r="P3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00" s="9" t="str">
        <f>IF(Table1[[#This Row],[rating_count]]&lt;1000,"1","0")</f>
        <v>1</v>
      </c>
      <c r="R300" s="14">
        <f>PRODUCT(Table1[[#This Row],[rating]],Table1[[#This Row],[rating_count]])</f>
        <v>736</v>
      </c>
    </row>
    <row r="301" spans="1:18">
      <c r="A301" t="s">
        <v>1354</v>
      </c>
      <c r="B301" t="s">
        <v>1355</v>
      </c>
      <c r="C301" t="s">
        <v>728</v>
      </c>
      <c r="D301" s="6">
        <v>13990</v>
      </c>
      <c r="E301" s="7">
        <v>28900</v>
      </c>
      <c r="F301" s="1">
        <v>0.52</v>
      </c>
      <c r="G301">
        <v>4.5</v>
      </c>
      <c r="H301" s="10">
        <v>7</v>
      </c>
      <c r="I301" t="s">
        <v>1356</v>
      </c>
      <c r="J301" t="s">
        <v>1357</v>
      </c>
      <c r="K301" t="s">
        <v>1358</v>
      </c>
      <c r="L301" t="str">
        <f t="shared" si="12"/>
        <v>Yes</v>
      </c>
      <c r="M301" t="str">
        <f>IF(Table1[discounted_price]&lt;200, "&lt;£200",IF(Table1[discounted_price]&lt;=500, "£200-£500","&gt;£500"))</f>
        <v>&gt;£500</v>
      </c>
      <c r="N301" s="10">
        <f t="shared" si="13"/>
        <v>202300</v>
      </c>
      <c r="O301" s="9" t="str">
        <f t="shared" si="14"/>
        <v>4.1-5</v>
      </c>
      <c r="P3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01" s="9" t="str">
        <f>IF(Table1[[#This Row],[rating_count]]&lt;1000,"1","0")</f>
        <v>1</v>
      </c>
      <c r="R301" s="14">
        <f>PRODUCT(Table1[[#This Row],[rating]],Table1[[#This Row],[rating_count]])</f>
        <v>31.5</v>
      </c>
    </row>
    <row r="302" spans="1:18">
      <c r="A302" t="s">
        <v>1359</v>
      </c>
      <c r="B302" t="s">
        <v>1360</v>
      </c>
      <c r="C302" t="s">
        <v>13</v>
      </c>
      <c r="D302" s="6">
        <v>129</v>
      </c>
      <c r="E302" s="7">
        <v>449</v>
      </c>
      <c r="F302" s="1">
        <v>0.71</v>
      </c>
      <c r="G302">
        <v>3.7</v>
      </c>
      <c r="H302" s="10">
        <v>41</v>
      </c>
      <c r="I302" t="s">
        <v>1361</v>
      </c>
      <c r="J302" t="s">
        <v>1362</v>
      </c>
      <c r="K302" t="s">
        <v>1363</v>
      </c>
      <c r="L302" t="str">
        <f t="shared" si="12"/>
        <v>Yes</v>
      </c>
      <c r="M302" t="str">
        <f>IF(Table1[discounted_price]&lt;200, "&lt;£200",IF(Table1[discounted_price]&lt;=500, "£200-£500","&gt;£500"))</f>
        <v>&lt;£200</v>
      </c>
      <c r="N302" s="10">
        <f t="shared" si="13"/>
        <v>18409</v>
      </c>
      <c r="O302" s="9" t="str">
        <f t="shared" si="14"/>
        <v>3.1-4</v>
      </c>
      <c r="P3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02" s="9" t="str">
        <f>IF(Table1[[#This Row],[rating_count]]&lt;1000,"1","0")</f>
        <v>1</v>
      </c>
      <c r="R302" s="14">
        <f>PRODUCT(Table1[[#This Row],[rating]],Table1[[#This Row],[rating_count]])</f>
        <v>151.70000000000002</v>
      </c>
    </row>
    <row r="303" spans="1:18">
      <c r="A303" t="s">
        <v>1364</v>
      </c>
      <c r="B303" t="s">
        <v>1365</v>
      </c>
      <c r="C303" t="s">
        <v>71</v>
      </c>
      <c r="D303" s="6">
        <v>379</v>
      </c>
      <c r="E303" s="7">
        <v>999</v>
      </c>
      <c r="F303" s="1">
        <v>0.62</v>
      </c>
      <c r="G303">
        <v>4.2</v>
      </c>
      <c r="H303" s="10">
        <v>12153</v>
      </c>
      <c r="I303" t="s">
        <v>1366</v>
      </c>
      <c r="J303" t="s">
        <v>136</v>
      </c>
      <c r="K303" t="s">
        <v>137</v>
      </c>
      <c r="L303" t="str">
        <f t="shared" si="12"/>
        <v>Yes</v>
      </c>
      <c r="M303" t="str">
        <f>IF(Table1[discounted_price]&lt;200, "&lt;£200",IF(Table1[discounted_price]&lt;=500, "£200-£500","&gt;£500"))</f>
        <v>£200-£500</v>
      </c>
      <c r="N303" s="10">
        <f t="shared" si="13"/>
        <v>12140847</v>
      </c>
      <c r="O303" s="9" t="str">
        <f t="shared" si="14"/>
        <v>4.1-5</v>
      </c>
      <c r="P3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03" s="9" t="str">
        <f>IF(Table1[[#This Row],[rating_count]]&lt;1000,"1","0")</f>
        <v>0</v>
      </c>
      <c r="R303" s="14">
        <f>PRODUCT(Table1[[#This Row],[rating]],Table1[[#This Row],[rating_count]])</f>
        <v>51042.6</v>
      </c>
    </row>
    <row r="304" spans="1:18">
      <c r="A304" t="s">
        <v>1367</v>
      </c>
      <c r="B304" t="s">
        <v>1368</v>
      </c>
      <c r="C304" t="s">
        <v>71</v>
      </c>
      <c r="D304" s="6">
        <v>185</v>
      </c>
      <c r="E304" s="7">
        <v>499</v>
      </c>
      <c r="F304" s="1">
        <v>0.63</v>
      </c>
      <c r="G304">
        <v>4.2</v>
      </c>
      <c r="H304" s="10">
        <v>25</v>
      </c>
      <c r="I304" t="s">
        <v>1369</v>
      </c>
      <c r="J304" t="s">
        <v>1370</v>
      </c>
      <c r="K304" t="s">
        <v>1371</v>
      </c>
      <c r="L304" t="str">
        <f t="shared" si="12"/>
        <v>Yes</v>
      </c>
      <c r="M304" t="str">
        <f>IF(Table1[discounted_price]&lt;200, "&lt;£200",IF(Table1[discounted_price]&lt;=500, "£200-£500","&gt;£500"))</f>
        <v>&lt;£200</v>
      </c>
      <c r="N304" s="10">
        <f t="shared" si="13"/>
        <v>12475</v>
      </c>
      <c r="O304" s="9" t="str">
        <f t="shared" si="14"/>
        <v>4.1-5</v>
      </c>
      <c r="P3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04" s="9" t="str">
        <f>IF(Table1[[#This Row],[rating_count]]&lt;1000,"1","0")</f>
        <v>1</v>
      </c>
      <c r="R304" s="14">
        <f>PRODUCT(Table1[[#This Row],[rating]],Table1[[#This Row],[rating_count]])</f>
        <v>105</v>
      </c>
    </row>
    <row r="305" spans="1:18">
      <c r="A305" t="s">
        <v>1372</v>
      </c>
      <c r="B305" t="s">
        <v>1373</v>
      </c>
      <c r="C305" t="s">
        <v>54</v>
      </c>
      <c r="D305" s="6">
        <v>218</v>
      </c>
      <c r="E305" s="7">
        <v>999</v>
      </c>
      <c r="F305" s="1">
        <v>0.78</v>
      </c>
      <c r="G305">
        <v>4.2</v>
      </c>
      <c r="H305" s="10">
        <v>163</v>
      </c>
      <c r="I305" t="s">
        <v>1374</v>
      </c>
      <c r="J305" t="s">
        <v>1375</v>
      </c>
      <c r="K305" t="s">
        <v>1376</v>
      </c>
      <c r="L305" t="str">
        <f t="shared" si="12"/>
        <v>Yes</v>
      </c>
      <c r="M305" t="str">
        <f>IF(Table1[discounted_price]&lt;200, "&lt;£200",IF(Table1[discounted_price]&lt;=500, "£200-£500","&gt;£500"))</f>
        <v>£200-£500</v>
      </c>
      <c r="N305" s="10">
        <f t="shared" si="13"/>
        <v>162837</v>
      </c>
      <c r="O305" s="9" t="str">
        <f t="shared" si="14"/>
        <v>4.1-5</v>
      </c>
      <c r="P3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05" s="9" t="str">
        <f>IF(Table1[[#This Row],[rating_count]]&lt;1000,"1","0")</f>
        <v>1</v>
      </c>
      <c r="R305" s="14">
        <f>PRODUCT(Table1[[#This Row],[rating]],Table1[[#This Row],[rating_count]])</f>
        <v>684.6</v>
      </c>
    </row>
    <row r="306" spans="1:18">
      <c r="A306" t="s">
        <v>1377</v>
      </c>
      <c r="B306" t="s">
        <v>1378</v>
      </c>
      <c r="C306" t="s">
        <v>13</v>
      </c>
      <c r="D306" s="6">
        <v>199</v>
      </c>
      <c r="E306" s="7">
        <v>999</v>
      </c>
      <c r="F306" s="1">
        <v>0.8</v>
      </c>
      <c r="G306">
        <v>4.3</v>
      </c>
      <c r="H306" s="10">
        <v>87</v>
      </c>
      <c r="I306" t="s">
        <v>1379</v>
      </c>
      <c r="J306" t="s">
        <v>1380</v>
      </c>
      <c r="K306" t="s">
        <v>1381</v>
      </c>
      <c r="L306" t="str">
        <f t="shared" si="12"/>
        <v>Yes</v>
      </c>
      <c r="M306" t="str">
        <f>IF(Table1[discounted_price]&lt;200, "&lt;£200",IF(Table1[discounted_price]&lt;=500, "£200-£500","&gt;£500"))</f>
        <v>&lt;£200</v>
      </c>
      <c r="N306" s="10">
        <f t="shared" si="13"/>
        <v>86913</v>
      </c>
      <c r="O306" s="9" t="str">
        <f t="shared" si="14"/>
        <v>4.1-5</v>
      </c>
      <c r="P3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06" s="9" t="str">
        <f>IF(Table1[[#This Row],[rating_count]]&lt;1000,"1","0")</f>
        <v>1</v>
      </c>
      <c r="R306" s="14">
        <f>PRODUCT(Table1[[#This Row],[rating]],Table1[[#This Row],[rating_count]])</f>
        <v>374.09999999999997</v>
      </c>
    </row>
    <row r="307" spans="1:18">
      <c r="A307" t="s">
        <v>1382</v>
      </c>
      <c r="B307" t="s">
        <v>1383</v>
      </c>
      <c r="C307" t="s">
        <v>71</v>
      </c>
      <c r="D307" s="6">
        <v>499</v>
      </c>
      <c r="E307" s="7">
        <v>900</v>
      </c>
      <c r="F307" s="1">
        <v>0.45</v>
      </c>
      <c r="G307">
        <v>4.4000000000000004</v>
      </c>
      <c r="H307" s="10">
        <v>2165</v>
      </c>
      <c r="I307" t="s">
        <v>1384</v>
      </c>
      <c r="J307" t="s">
        <v>1385</v>
      </c>
      <c r="K307" t="s">
        <v>1386</v>
      </c>
      <c r="L307" t="str">
        <f t="shared" si="12"/>
        <v>No</v>
      </c>
      <c r="M307" t="str">
        <f>IF(Table1[discounted_price]&lt;200, "&lt;£200",IF(Table1[discounted_price]&lt;=500, "£200-£500","&gt;£500"))</f>
        <v>£200-£500</v>
      </c>
      <c r="N307" s="10">
        <f t="shared" si="13"/>
        <v>1948500</v>
      </c>
      <c r="O307" s="9" t="str">
        <f t="shared" si="14"/>
        <v>4.1-5</v>
      </c>
      <c r="P3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07" s="9" t="str">
        <f>IF(Table1[[#This Row],[rating_count]]&lt;1000,"1","0")</f>
        <v>0</v>
      </c>
      <c r="R307" s="14">
        <f>PRODUCT(Table1[[#This Row],[rating]],Table1[[#This Row],[rating_count]])</f>
        <v>9526</v>
      </c>
    </row>
    <row r="308" spans="1:18">
      <c r="A308" t="s">
        <v>1387</v>
      </c>
      <c r="B308" t="s">
        <v>1388</v>
      </c>
      <c r="C308" t="s">
        <v>91</v>
      </c>
      <c r="D308" s="6">
        <v>26999</v>
      </c>
      <c r="E308" s="7">
        <v>42999</v>
      </c>
      <c r="F308" s="1">
        <v>0.37</v>
      </c>
      <c r="G308">
        <v>4.2</v>
      </c>
      <c r="H308" s="10">
        <v>1510</v>
      </c>
      <c r="I308" t="s">
        <v>1389</v>
      </c>
      <c r="J308" t="s">
        <v>1390</v>
      </c>
      <c r="K308" t="s">
        <v>1391</v>
      </c>
      <c r="L308" t="str">
        <f t="shared" si="12"/>
        <v>No</v>
      </c>
      <c r="M308" t="str">
        <f>IF(Table1[discounted_price]&lt;200, "&lt;£200",IF(Table1[discounted_price]&lt;=500, "£200-£500","&gt;£500"))</f>
        <v>&gt;£500</v>
      </c>
      <c r="N308" s="10">
        <f t="shared" si="13"/>
        <v>64928490</v>
      </c>
      <c r="O308" s="9" t="str">
        <f t="shared" si="14"/>
        <v>4.1-5</v>
      </c>
      <c r="P3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08" s="9" t="str">
        <f>IF(Table1[[#This Row],[rating_count]]&lt;1000,"1","0")</f>
        <v>0</v>
      </c>
      <c r="R308" s="14">
        <f>PRODUCT(Table1[[#This Row],[rating]],Table1[[#This Row],[rating_count]])</f>
        <v>6342</v>
      </c>
    </row>
    <row r="309" spans="1:18">
      <c r="A309" t="s">
        <v>1392</v>
      </c>
      <c r="B309" t="s">
        <v>1393</v>
      </c>
      <c r="C309" t="s">
        <v>336</v>
      </c>
      <c r="D309" s="6">
        <v>893</v>
      </c>
      <c r="E309" s="7">
        <v>1052</v>
      </c>
      <c r="F309" s="1">
        <v>0.15</v>
      </c>
      <c r="G309">
        <v>4.3</v>
      </c>
      <c r="H309" s="10">
        <v>106</v>
      </c>
      <c r="I309" t="s">
        <v>1394</v>
      </c>
      <c r="J309" t="s">
        <v>1395</v>
      </c>
      <c r="K309" t="s">
        <v>1396</v>
      </c>
      <c r="L309" t="str">
        <f t="shared" si="12"/>
        <v>No</v>
      </c>
      <c r="M309" t="str">
        <f>IF(Table1[discounted_price]&lt;200, "&lt;£200",IF(Table1[discounted_price]&lt;=500, "£200-£500","&gt;£500"))</f>
        <v>&gt;£500</v>
      </c>
      <c r="N309" s="10">
        <f t="shared" si="13"/>
        <v>111512</v>
      </c>
      <c r="O309" s="9" t="str">
        <f t="shared" si="14"/>
        <v>4.1-5</v>
      </c>
      <c r="P3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09" s="9" t="str">
        <f>IF(Table1[[#This Row],[rating_count]]&lt;1000,"1","0")</f>
        <v>1</v>
      </c>
      <c r="R309" s="14">
        <f>PRODUCT(Table1[[#This Row],[rating]],Table1[[#This Row],[rating_count]])</f>
        <v>455.79999999999995</v>
      </c>
    </row>
    <row r="310" spans="1:18">
      <c r="A310" t="s">
        <v>1397</v>
      </c>
      <c r="B310" t="s">
        <v>1398</v>
      </c>
      <c r="C310" t="s">
        <v>91</v>
      </c>
      <c r="D310" s="6">
        <v>10990</v>
      </c>
      <c r="E310" s="7">
        <v>19990</v>
      </c>
      <c r="F310" s="1">
        <v>0.45</v>
      </c>
      <c r="G310">
        <v>3.7</v>
      </c>
      <c r="H310" s="10">
        <v>129</v>
      </c>
      <c r="I310" t="s">
        <v>1399</v>
      </c>
      <c r="J310" t="s">
        <v>1400</v>
      </c>
      <c r="K310" t="s">
        <v>1401</v>
      </c>
      <c r="L310" t="str">
        <f t="shared" si="12"/>
        <v>No</v>
      </c>
      <c r="M310" t="str">
        <f>IF(Table1[discounted_price]&lt;200, "&lt;£200",IF(Table1[discounted_price]&lt;=500, "£200-£500","&gt;£500"))</f>
        <v>&gt;£500</v>
      </c>
      <c r="N310" s="10">
        <f t="shared" si="13"/>
        <v>2578710</v>
      </c>
      <c r="O310" s="9" t="str">
        <f t="shared" si="14"/>
        <v>3.1-4</v>
      </c>
      <c r="P3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10" s="9" t="str">
        <f>IF(Table1[[#This Row],[rating_count]]&lt;1000,"1","0")</f>
        <v>1</v>
      </c>
      <c r="R310" s="14">
        <f>PRODUCT(Table1[[#This Row],[rating]],Table1[[#This Row],[rating_count]])</f>
        <v>477.3</v>
      </c>
    </row>
    <row r="311" spans="1:18">
      <c r="A311" t="s">
        <v>1402</v>
      </c>
      <c r="B311" t="s">
        <v>1403</v>
      </c>
      <c r="C311" t="s">
        <v>13</v>
      </c>
      <c r="D311" s="6">
        <v>379</v>
      </c>
      <c r="E311" s="7">
        <v>1099</v>
      </c>
      <c r="F311" s="1">
        <v>0.66</v>
      </c>
      <c r="G311">
        <v>4.3</v>
      </c>
      <c r="H311" s="10">
        <v>3049</v>
      </c>
      <c r="I311" t="s">
        <v>1404</v>
      </c>
      <c r="J311" t="s">
        <v>1405</v>
      </c>
      <c r="K311" t="s">
        <v>1406</v>
      </c>
      <c r="L311" t="str">
        <f t="shared" si="12"/>
        <v>Yes</v>
      </c>
      <c r="M311" t="str">
        <f>IF(Table1[discounted_price]&lt;200, "&lt;£200",IF(Table1[discounted_price]&lt;=500, "£200-£500","&gt;£500"))</f>
        <v>£200-£500</v>
      </c>
      <c r="N311" s="10">
        <f t="shared" si="13"/>
        <v>3350851</v>
      </c>
      <c r="O311" s="9" t="str">
        <f t="shared" si="14"/>
        <v>4.1-5</v>
      </c>
      <c r="P3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11" s="9" t="str">
        <f>IF(Table1[[#This Row],[rating_count]]&lt;1000,"1","0")</f>
        <v>0</v>
      </c>
      <c r="R311" s="14">
        <f>PRODUCT(Table1[[#This Row],[rating]],Table1[[#This Row],[rating_count]])</f>
        <v>13110.699999999999</v>
      </c>
    </row>
    <row r="312" spans="1:18">
      <c r="A312" t="s">
        <v>1407</v>
      </c>
      <c r="B312" t="s">
        <v>1408</v>
      </c>
      <c r="C312" t="s">
        <v>91</v>
      </c>
      <c r="D312" s="6">
        <v>16999</v>
      </c>
      <c r="E312" s="7">
        <v>25999</v>
      </c>
      <c r="F312" s="1">
        <v>0.35</v>
      </c>
      <c r="G312">
        <v>4.2</v>
      </c>
      <c r="H312" s="10">
        <v>32840</v>
      </c>
      <c r="I312" t="s">
        <v>1409</v>
      </c>
      <c r="J312" t="s">
        <v>93</v>
      </c>
      <c r="K312" t="s">
        <v>94</v>
      </c>
      <c r="L312" t="str">
        <f t="shared" si="12"/>
        <v>No</v>
      </c>
      <c r="M312" t="str">
        <f>IF(Table1[discounted_price]&lt;200, "&lt;£200",IF(Table1[discounted_price]&lt;=500, "£200-£500","&gt;£500"))</f>
        <v>&gt;£500</v>
      </c>
      <c r="N312" s="10">
        <f t="shared" si="13"/>
        <v>853807160</v>
      </c>
      <c r="O312" s="9" t="str">
        <f t="shared" si="14"/>
        <v>4.1-5</v>
      </c>
      <c r="P3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12" s="9" t="str">
        <f>IF(Table1[[#This Row],[rating_count]]&lt;1000,"1","0")</f>
        <v>0</v>
      </c>
      <c r="R312" s="14">
        <f>PRODUCT(Table1[[#This Row],[rating]],Table1[[#This Row],[rating_count]])</f>
        <v>137928</v>
      </c>
    </row>
    <row r="313" spans="1:18">
      <c r="A313" t="s">
        <v>1410</v>
      </c>
      <c r="B313" t="s">
        <v>1411</v>
      </c>
      <c r="C313" t="s">
        <v>71</v>
      </c>
      <c r="D313" s="6">
        <v>699</v>
      </c>
      <c r="E313" s="7">
        <v>1899</v>
      </c>
      <c r="F313" s="1">
        <v>0.63</v>
      </c>
      <c r="G313">
        <v>4.4000000000000004</v>
      </c>
      <c r="H313" s="10">
        <v>390</v>
      </c>
      <c r="I313" t="s">
        <v>1412</v>
      </c>
      <c r="J313" t="s">
        <v>1413</v>
      </c>
      <c r="K313" t="s">
        <v>1414</v>
      </c>
      <c r="L313" t="str">
        <f t="shared" si="12"/>
        <v>Yes</v>
      </c>
      <c r="M313" t="str">
        <f>IF(Table1[discounted_price]&lt;200, "&lt;£200",IF(Table1[discounted_price]&lt;=500, "£200-£500","&gt;£500"))</f>
        <v>&gt;£500</v>
      </c>
      <c r="N313" s="10">
        <f t="shared" si="13"/>
        <v>740610</v>
      </c>
      <c r="O313" s="9" t="str">
        <f t="shared" si="14"/>
        <v>4.1-5</v>
      </c>
      <c r="P3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13" s="9" t="str">
        <f>IF(Table1[[#This Row],[rating_count]]&lt;1000,"1","0")</f>
        <v>1</v>
      </c>
      <c r="R313" s="14">
        <f>PRODUCT(Table1[[#This Row],[rating]],Table1[[#This Row],[rating_count]])</f>
        <v>1716.0000000000002</v>
      </c>
    </row>
    <row r="314" spans="1:18">
      <c r="A314" t="s">
        <v>1415</v>
      </c>
      <c r="B314" t="s">
        <v>1416</v>
      </c>
      <c r="C314" t="s">
        <v>1417</v>
      </c>
      <c r="D314" s="6">
        <v>2699</v>
      </c>
      <c r="E314" s="7">
        <v>3500</v>
      </c>
      <c r="F314" s="1">
        <v>0.23</v>
      </c>
      <c r="G314">
        <v>3.5</v>
      </c>
      <c r="H314" s="10">
        <v>621</v>
      </c>
      <c r="I314" t="s">
        <v>1418</v>
      </c>
      <c r="J314" t="s">
        <v>1419</v>
      </c>
      <c r="K314" t="s">
        <v>1420</v>
      </c>
      <c r="L314" t="str">
        <f t="shared" si="12"/>
        <v>No</v>
      </c>
      <c r="M314" t="str">
        <f>IF(Table1[discounted_price]&lt;200, "&lt;£200",IF(Table1[discounted_price]&lt;=500, "£200-£500","&gt;£500"))</f>
        <v>&gt;£500</v>
      </c>
      <c r="N314" s="10">
        <f t="shared" si="13"/>
        <v>2173500</v>
      </c>
      <c r="O314" s="9" t="str">
        <f t="shared" si="14"/>
        <v>3.1-4</v>
      </c>
      <c r="P3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14" s="9" t="str">
        <f>IF(Table1[[#This Row],[rating_count]]&lt;1000,"1","0")</f>
        <v>1</v>
      </c>
      <c r="R314" s="14">
        <f>PRODUCT(Table1[[#This Row],[rating]],Table1[[#This Row],[rating_count]])</f>
        <v>2173.5</v>
      </c>
    </row>
    <row r="315" spans="1:18">
      <c r="A315" t="s">
        <v>1421</v>
      </c>
      <c r="B315" t="s">
        <v>1422</v>
      </c>
      <c r="C315" t="s">
        <v>13</v>
      </c>
      <c r="D315" s="6">
        <v>129</v>
      </c>
      <c r="E315" s="7">
        <v>599</v>
      </c>
      <c r="F315" s="1">
        <v>0.78</v>
      </c>
      <c r="G315">
        <v>4.0999999999999996</v>
      </c>
      <c r="H315" s="10">
        <v>265</v>
      </c>
      <c r="I315" t="s">
        <v>1423</v>
      </c>
      <c r="J315" t="s">
        <v>1424</v>
      </c>
      <c r="K315" t="s">
        <v>1425</v>
      </c>
      <c r="L315" t="str">
        <f t="shared" si="12"/>
        <v>Yes</v>
      </c>
      <c r="M315" t="str">
        <f>IF(Table1[discounted_price]&lt;200, "&lt;£200",IF(Table1[discounted_price]&lt;=500, "£200-£500","&gt;£500"))</f>
        <v>&lt;£200</v>
      </c>
      <c r="N315" s="10">
        <f t="shared" si="13"/>
        <v>158735</v>
      </c>
      <c r="O315" s="9" t="str">
        <f t="shared" si="14"/>
        <v>4.1-5</v>
      </c>
      <c r="P3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15" s="9" t="str">
        <f>IF(Table1[[#This Row],[rating_count]]&lt;1000,"1","0")</f>
        <v>1</v>
      </c>
      <c r="R315" s="14">
        <f>PRODUCT(Table1[[#This Row],[rating]],Table1[[#This Row],[rating_count]])</f>
        <v>1086.5</v>
      </c>
    </row>
    <row r="316" spans="1:18">
      <c r="A316" t="s">
        <v>1426</v>
      </c>
      <c r="B316" t="s">
        <v>1427</v>
      </c>
      <c r="C316" t="s">
        <v>13</v>
      </c>
      <c r="D316" s="6">
        <v>389</v>
      </c>
      <c r="E316" s="7">
        <v>999</v>
      </c>
      <c r="F316" s="1">
        <v>0.61</v>
      </c>
      <c r="G316">
        <v>4.3</v>
      </c>
      <c r="H316" s="10">
        <v>838</v>
      </c>
      <c r="I316" t="s">
        <v>1428</v>
      </c>
      <c r="J316" t="s">
        <v>1429</v>
      </c>
      <c r="K316" t="s">
        <v>1430</v>
      </c>
      <c r="L316" t="str">
        <f t="shared" si="12"/>
        <v>Yes</v>
      </c>
      <c r="M316" t="str">
        <f>IF(Table1[discounted_price]&lt;200, "&lt;£200",IF(Table1[discounted_price]&lt;=500, "£200-£500","&gt;£500"))</f>
        <v>£200-£500</v>
      </c>
      <c r="N316" s="10">
        <f t="shared" si="13"/>
        <v>837162</v>
      </c>
      <c r="O316" s="9" t="str">
        <f t="shared" si="14"/>
        <v>4.1-5</v>
      </c>
      <c r="P3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16" s="9" t="str">
        <f>IF(Table1[[#This Row],[rating_count]]&lt;1000,"1","0")</f>
        <v>1</v>
      </c>
      <c r="R316" s="14">
        <f>PRODUCT(Table1[[#This Row],[rating]],Table1[[#This Row],[rating_count]])</f>
        <v>3603.3999999999996</v>
      </c>
    </row>
    <row r="317" spans="1:18">
      <c r="A317" t="s">
        <v>1431</v>
      </c>
      <c r="B317" t="s">
        <v>1432</v>
      </c>
      <c r="C317" t="s">
        <v>242</v>
      </c>
      <c r="D317" s="6">
        <v>246</v>
      </c>
      <c r="E317" s="7">
        <v>600</v>
      </c>
      <c r="F317" s="1">
        <v>0.59</v>
      </c>
      <c r="G317">
        <v>4.2</v>
      </c>
      <c r="H317" s="10">
        <v>143</v>
      </c>
      <c r="I317" t="s">
        <v>1433</v>
      </c>
      <c r="J317" t="s">
        <v>1434</v>
      </c>
      <c r="K317" t="s">
        <v>1435</v>
      </c>
      <c r="L317" t="str">
        <f t="shared" si="12"/>
        <v>Yes</v>
      </c>
      <c r="M317" t="str">
        <f>IF(Table1[discounted_price]&lt;200, "&lt;£200",IF(Table1[discounted_price]&lt;=500, "£200-£500","&gt;£500"))</f>
        <v>£200-£500</v>
      </c>
      <c r="N317" s="10">
        <f t="shared" si="13"/>
        <v>85800</v>
      </c>
      <c r="O317" s="9" t="str">
        <f t="shared" si="14"/>
        <v>4.1-5</v>
      </c>
      <c r="P3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17" s="9" t="str">
        <f>IF(Table1[[#This Row],[rating_count]]&lt;1000,"1","0")</f>
        <v>1</v>
      </c>
      <c r="R317" s="14">
        <f>PRODUCT(Table1[[#This Row],[rating]],Table1[[#This Row],[rating_count]])</f>
        <v>600.6</v>
      </c>
    </row>
    <row r="318" spans="1:18">
      <c r="A318" t="s">
        <v>1436</v>
      </c>
      <c r="B318" t="s">
        <v>1437</v>
      </c>
      <c r="C318" t="s">
        <v>13</v>
      </c>
      <c r="D318" s="6">
        <v>299</v>
      </c>
      <c r="E318" s="7">
        <v>799</v>
      </c>
      <c r="F318" s="1">
        <v>0.63</v>
      </c>
      <c r="G318">
        <v>4</v>
      </c>
      <c r="H318" s="10">
        <v>151</v>
      </c>
      <c r="I318" t="s">
        <v>1438</v>
      </c>
      <c r="J318" t="s">
        <v>1439</v>
      </c>
      <c r="K318" t="s">
        <v>1440</v>
      </c>
      <c r="L318" t="str">
        <f t="shared" si="12"/>
        <v>Yes</v>
      </c>
      <c r="M318" t="str">
        <f>IF(Table1[discounted_price]&lt;200, "&lt;£200",IF(Table1[discounted_price]&lt;=500, "£200-£500","&gt;£500"))</f>
        <v>£200-£500</v>
      </c>
      <c r="N318" s="10">
        <f t="shared" si="13"/>
        <v>120649</v>
      </c>
      <c r="O318" s="9" t="str">
        <f t="shared" si="14"/>
        <v>3.1-4</v>
      </c>
      <c r="P3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18" s="9" t="str">
        <f>IF(Table1[[#This Row],[rating_count]]&lt;1000,"1","0")</f>
        <v>1</v>
      </c>
      <c r="R318" s="14">
        <f>PRODUCT(Table1[[#This Row],[rating]],Table1[[#This Row],[rating_count]])</f>
        <v>604</v>
      </c>
    </row>
    <row r="319" spans="1:18">
      <c r="A319" t="s">
        <v>1441</v>
      </c>
      <c r="B319" t="s">
        <v>1442</v>
      </c>
      <c r="C319" t="s">
        <v>242</v>
      </c>
      <c r="D319" s="6">
        <v>247</v>
      </c>
      <c r="E319" s="7">
        <v>399</v>
      </c>
      <c r="F319" s="1">
        <v>0.38</v>
      </c>
      <c r="G319">
        <v>3.9</v>
      </c>
      <c r="H319" s="10">
        <v>200</v>
      </c>
      <c r="I319" t="s">
        <v>1443</v>
      </c>
      <c r="J319" t="s">
        <v>1444</v>
      </c>
      <c r="K319" t="s">
        <v>1445</v>
      </c>
      <c r="L319" t="str">
        <f t="shared" si="12"/>
        <v>No</v>
      </c>
      <c r="M319" t="str">
        <f>IF(Table1[discounted_price]&lt;200, "&lt;£200",IF(Table1[discounted_price]&lt;=500, "£200-£500","&gt;£500"))</f>
        <v>£200-£500</v>
      </c>
      <c r="N319" s="10">
        <f t="shared" si="13"/>
        <v>79800</v>
      </c>
      <c r="O319" s="9" t="str">
        <f t="shared" si="14"/>
        <v>3.1-4</v>
      </c>
      <c r="P3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19" s="9" t="str">
        <f>IF(Table1[[#This Row],[rating_count]]&lt;1000,"1","0")</f>
        <v>1</v>
      </c>
      <c r="R319" s="14">
        <f>PRODUCT(Table1[[#This Row],[rating]],Table1[[#This Row],[rating_count]])</f>
        <v>780</v>
      </c>
    </row>
    <row r="320" spans="1:18">
      <c r="A320" t="s">
        <v>1446</v>
      </c>
      <c r="B320" t="s">
        <v>1447</v>
      </c>
      <c r="C320" t="s">
        <v>242</v>
      </c>
      <c r="D320" s="6">
        <v>1369</v>
      </c>
      <c r="E320" s="7">
        <v>2999</v>
      </c>
      <c r="F320" s="1">
        <v>0.54</v>
      </c>
      <c r="G320">
        <v>3.3</v>
      </c>
      <c r="H320" s="10">
        <v>227</v>
      </c>
      <c r="I320" t="s">
        <v>1448</v>
      </c>
      <c r="J320" t="s">
        <v>1449</v>
      </c>
      <c r="K320" t="s">
        <v>1450</v>
      </c>
      <c r="L320" t="str">
        <f t="shared" si="12"/>
        <v>Yes</v>
      </c>
      <c r="M320" t="str">
        <f>IF(Table1[discounted_price]&lt;200, "&lt;£200",IF(Table1[discounted_price]&lt;=500, "£200-£500","&gt;£500"))</f>
        <v>&gt;£500</v>
      </c>
      <c r="N320" s="10">
        <f t="shared" si="13"/>
        <v>680773</v>
      </c>
      <c r="O320" s="9" t="str">
        <f t="shared" si="14"/>
        <v>3.1-4</v>
      </c>
      <c r="P3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20" s="9" t="str">
        <f>IF(Table1[[#This Row],[rating_count]]&lt;1000,"1","0")</f>
        <v>1</v>
      </c>
      <c r="R320" s="14">
        <f>PRODUCT(Table1[[#This Row],[rating]],Table1[[#This Row],[rating_count]])</f>
        <v>749.09999999999991</v>
      </c>
    </row>
    <row r="321" spans="1:18">
      <c r="A321" t="s">
        <v>1451</v>
      </c>
      <c r="B321" t="s">
        <v>1452</v>
      </c>
      <c r="C321" t="s">
        <v>242</v>
      </c>
      <c r="D321" s="6">
        <v>199</v>
      </c>
      <c r="E321" s="7">
        <v>499</v>
      </c>
      <c r="F321" s="1">
        <v>0.6</v>
      </c>
      <c r="G321">
        <v>3.8</v>
      </c>
      <c r="H321" s="10">
        <v>538</v>
      </c>
      <c r="I321" t="s">
        <v>1453</v>
      </c>
      <c r="J321" t="s">
        <v>1454</v>
      </c>
      <c r="K321" t="s">
        <v>1455</v>
      </c>
      <c r="L321" t="str">
        <f t="shared" si="12"/>
        <v>Yes</v>
      </c>
      <c r="M321" t="str">
        <f>IF(Table1[discounted_price]&lt;200, "&lt;£200",IF(Table1[discounted_price]&lt;=500, "£200-£500","&gt;£500"))</f>
        <v>&lt;£200</v>
      </c>
      <c r="N321" s="10">
        <f t="shared" si="13"/>
        <v>268462</v>
      </c>
      <c r="O321" s="9" t="str">
        <f t="shared" si="14"/>
        <v>3.1-4</v>
      </c>
      <c r="P3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21" s="9" t="str">
        <f>IF(Table1[[#This Row],[rating_count]]&lt;1000,"1","0")</f>
        <v>1</v>
      </c>
      <c r="R321" s="14">
        <f>PRODUCT(Table1[[#This Row],[rating]],Table1[[#This Row],[rating_count]])</f>
        <v>2044.3999999999999</v>
      </c>
    </row>
    <row r="322" spans="1:18">
      <c r="A322" t="s">
        <v>1456</v>
      </c>
      <c r="B322" t="s">
        <v>1457</v>
      </c>
      <c r="C322" t="s">
        <v>71</v>
      </c>
      <c r="D322" s="6">
        <v>299</v>
      </c>
      <c r="E322" s="7">
        <v>599</v>
      </c>
      <c r="F322" s="1">
        <v>0.5</v>
      </c>
      <c r="G322">
        <v>4</v>
      </c>
      <c r="H322" s="10">
        <v>171</v>
      </c>
      <c r="I322" t="s">
        <v>1458</v>
      </c>
      <c r="J322" t="s">
        <v>1459</v>
      </c>
      <c r="K322" t="s">
        <v>1460</v>
      </c>
      <c r="L322" t="str">
        <f t="shared" ref="L322:L385" si="15">IF(F322:F1786 &gt;=50%,"Yes", "No")</f>
        <v>Yes</v>
      </c>
      <c r="M322" t="str">
        <f>IF(Table1[discounted_price]&lt;200, "&lt;£200",IF(Table1[discounted_price]&lt;=500, "£200-£500","&gt;£500"))</f>
        <v>£200-£500</v>
      </c>
      <c r="N322" s="10">
        <f t="shared" ref="N322:N385" si="16">PRODUCT(E322,H322)</f>
        <v>102429</v>
      </c>
      <c r="O322" s="9" t="str">
        <f t="shared" ref="O322:O385" si="17">IF(G322&lt;=2,"1-2",IF(G322&lt;=3,"2.1-3",IF(G322&lt;=4,"3.1-4","4.1-5")))</f>
        <v>3.1-4</v>
      </c>
      <c r="P3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22" s="9" t="str">
        <f>IF(Table1[[#This Row],[rating_count]]&lt;1000,"1","0")</f>
        <v>1</v>
      </c>
      <c r="R322" s="14">
        <f>PRODUCT(Table1[[#This Row],[rating]],Table1[[#This Row],[rating_count]])</f>
        <v>684</v>
      </c>
    </row>
    <row r="323" spans="1:18">
      <c r="A323" t="s">
        <v>1461</v>
      </c>
      <c r="B323" t="s">
        <v>1462</v>
      </c>
      <c r="C323" t="s">
        <v>91</v>
      </c>
      <c r="D323" s="6">
        <v>14999</v>
      </c>
      <c r="E323" s="7">
        <v>14999</v>
      </c>
      <c r="F323" s="1">
        <v>0</v>
      </c>
      <c r="G323">
        <v>4.3</v>
      </c>
      <c r="H323" s="10">
        <v>27508</v>
      </c>
      <c r="I323" t="s">
        <v>1463</v>
      </c>
      <c r="J323" t="s">
        <v>1464</v>
      </c>
      <c r="K323" t="s">
        <v>1465</v>
      </c>
      <c r="L323" t="str">
        <f t="shared" si="15"/>
        <v>No</v>
      </c>
      <c r="M323" t="str">
        <f>IF(Table1[discounted_price]&lt;200, "&lt;£200",IF(Table1[discounted_price]&lt;=500, "£200-£500","&gt;£500"))</f>
        <v>&gt;£500</v>
      </c>
      <c r="N323" s="10">
        <f t="shared" si="16"/>
        <v>412592492</v>
      </c>
      <c r="O323" s="9" t="str">
        <f t="shared" si="17"/>
        <v>4.1-5</v>
      </c>
      <c r="P3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323" s="9" t="str">
        <f>IF(Table1[[#This Row],[rating_count]]&lt;1000,"1","0")</f>
        <v>0</v>
      </c>
      <c r="R323" s="14">
        <f>PRODUCT(Table1[[#This Row],[rating]],Table1[[#This Row],[rating_count]])</f>
        <v>118284.4</v>
      </c>
    </row>
    <row r="324" spans="1:18">
      <c r="A324" t="s">
        <v>1466</v>
      </c>
      <c r="B324" t="s">
        <v>1467</v>
      </c>
      <c r="C324" t="s">
        <v>13</v>
      </c>
      <c r="D324" s="6">
        <v>299</v>
      </c>
      <c r="E324" s="7">
        <v>699</v>
      </c>
      <c r="F324" s="1">
        <v>0.56999999999999995</v>
      </c>
      <c r="G324">
        <v>3.9</v>
      </c>
      <c r="H324" s="10">
        <v>1454</v>
      </c>
      <c r="I324" t="s">
        <v>1468</v>
      </c>
      <c r="J324" t="s">
        <v>1469</v>
      </c>
      <c r="K324" t="s">
        <v>1470</v>
      </c>
      <c r="L324" t="str">
        <f t="shared" si="15"/>
        <v>Yes</v>
      </c>
      <c r="M324" t="str">
        <f>IF(Table1[discounted_price]&lt;200, "&lt;£200",IF(Table1[discounted_price]&lt;=500, "£200-£500","&gt;£500"))</f>
        <v>£200-£500</v>
      </c>
      <c r="N324" s="10">
        <f t="shared" si="16"/>
        <v>1016346</v>
      </c>
      <c r="O324" s="9" t="str">
        <f t="shared" si="17"/>
        <v>3.1-4</v>
      </c>
      <c r="P3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24" s="9" t="str">
        <f>IF(Table1[[#This Row],[rating_count]]&lt;1000,"1","0")</f>
        <v>0</v>
      </c>
      <c r="R324" s="14">
        <f>PRODUCT(Table1[[#This Row],[rating]],Table1[[#This Row],[rating_count]])</f>
        <v>5670.5999999999995</v>
      </c>
    </row>
    <row r="325" spans="1:18">
      <c r="A325" t="s">
        <v>1471</v>
      </c>
      <c r="B325" t="s">
        <v>1472</v>
      </c>
      <c r="C325" t="s">
        <v>91</v>
      </c>
      <c r="D325" s="6">
        <v>24990</v>
      </c>
      <c r="E325" s="7">
        <v>51990</v>
      </c>
      <c r="F325" s="1">
        <v>0.52</v>
      </c>
      <c r="G325">
        <v>4.2</v>
      </c>
      <c r="H325" s="10">
        <v>2951</v>
      </c>
      <c r="I325" t="s">
        <v>1473</v>
      </c>
      <c r="J325" t="s">
        <v>1474</v>
      </c>
      <c r="K325" t="s">
        <v>1475</v>
      </c>
      <c r="L325" t="str">
        <f t="shared" si="15"/>
        <v>Yes</v>
      </c>
      <c r="M325" t="str">
        <f>IF(Table1[discounted_price]&lt;200, "&lt;£200",IF(Table1[discounted_price]&lt;=500, "£200-£500","&gt;£500"))</f>
        <v>&gt;£500</v>
      </c>
      <c r="N325" s="10">
        <f t="shared" si="16"/>
        <v>153422490</v>
      </c>
      <c r="O325" s="9" t="str">
        <f t="shared" si="17"/>
        <v>4.1-5</v>
      </c>
      <c r="P3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25" s="9" t="str">
        <f>IF(Table1[[#This Row],[rating_count]]&lt;1000,"1","0")</f>
        <v>0</v>
      </c>
      <c r="R325" s="14">
        <f>PRODUCT(Table1[[#This Row],[rating]],Table1[[#This Row],[rating_count]])</f>
        <v>12394.2</v>
      </c>
    </row>
    <row r="326" spans="1:18">
      <c r="A326" t="s">
        <v>1476</v>
      </c>
      <c r="B326" t="s">
        <v>1477</v>
      </c>
      <c r="C326" t="s">
        <v>13</v>
      </c>
      <c r="D326" s="6">
        <v>249</v>
      </c>
      <c r="E326" s="7">
        <v>999</v>
      </c>
      <c r="F326" s="1">
        <v>0.75</v>
      </c>
      <c r="G326">
        <v>5</v>
      </c>
      <c r="I326" t="s">
        <v>1478</v>
      </c>
      <c r="J326" t="s">
        <v>1479</v>
      </c>
      <c r="K326" t="s">
        <v>1480</v>
      </c>
      <c r="L326" t="str">
        <f t="shared" si="15"/>
        <v>Yes</v>
      </c>
      <c r="M326" t="str">
        <f>IF(Table1[discounted_price]&lt;200, "&lt;£200",IF(Table1[discounted_price]&lt;=500, "£200-£500","&gt;£500"))</f>
        <v>£200-£500</v>
      </c>
      <c r="N326" s="10">
        <f t="shared" si="16"/>
        <v>999</v>
      </c>
      <c r="O326" s="9" t="str">
        <f t="shared" si="17"/>
        <v>4.1-5</v>
      </c>
      <c r="P3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26" s="9" t="str">
        <f>IF(Table1[[#This Row],[rating_count]]&lt;1000,"1","0")</f>
        <v>1</v>
      </c>
      <c r="R326" s="14">
        <f>PRODUCT(Table1[[#This Row],[rating]],Table1[[#This Row],[rating_count]])</f>
        <v>5</v>
      </c>
    </row>
    <row r="327" spans="1:18">
      <c r="A327" t="s">
        <v>1481</v>
      </c>
      <c r="B327" t="s">
        <v>1482</v>
      </c>
      <c r="C327" t="s">
        <v>91</v>
      </c>
      <c r="D327" s="6">
        <v>61999</v>
      </c>
      <c r="E327" s="7">
        <v>69999</v>
      </c>
      <c r="F327" s="1">
        <v>0.11</v>
      </c>
      <c r="G327">
        <v>4.0999999999999996</v>
      </c>
      <c r="H327" s="10">
        <v>6753</v>
      </c>
      <c r="I327" t="s">
        <v>1483</v>
      </c>
      <c r="J327" t="s">
        <v>989</v>
      </c>
      <c r="K327" t="s">
        <v>990</v>
      </c>
      <c r="L327" t="str">
        <f t="shared" si="15"/>
        <v>No</v>
      </c>
      <c r="M327" t="str">
        <f>IF(Table1[discounted_price]&lt;200, "&lt;£200",IF(Table1[discounted_price]&lt;=500, "£200-£500","&gt;£500"))</f>
        <v>&gt;£500</v>
      </c>
      <c r="N327" s="10">
        <f t="shared" si="16"/>
        <v>472703247</v>
      </c>
      <c r="O327" s="9" t="str">
        <f t="shared" si="17"/>
        <v>4.1-5</v>
      </c>
      <c r="P3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27" s="9" t="str">
        <f>IF(Table1[[#This Row],[rating_count]]&lt;1000,"1","0")</f>
        <v>0</v>
      </c>
      <c r="R327" s="14">
        <f>PRODUCT(Table1[[#This Row],[rating]],Table1[[#This Row],[rating_count]])</f>
        <v>27687.3</v>
      </c>
    </row>
    <row r="328" spans="1:18">
      <c r="A328" t="s">
        <v>1484</v>
      </c>
      <c r="B328" t="s">
        <v>1485</v>
      </c>
      <c r="C328" t="s">
        <v>91</v>
      </c>
      <c r="D328" s="6">
        <v>24499</v>
      </c>
      <c r="E328" s="7">
        <v>50000</v>
      </c>
      <c r="F328" s="1">
        <v>0.51</v>
      </c>
      <c r="G328">
        <v>3.9</v>
      </c>
      <c r="H328" s="10">
        <v>3518</v>
      </c>
      <c r="I328" t="s">
        <v>1486</v>
      </c>
      <c r="J328" t="s">
        <v>1487</v>
      </c>
      <c r="K328" t="s">
        <v>1488</v>
      </c>
      <c r="L328" t="str">
        <f t="shared" si="15"/>
        <v>Yes</v>
      </c>
      <c r="M328" t="str">
        <f>IF(Table1[discounted_price]&lt;200, "&lt;£200",IF(Table1[discounted_price]&lt;=500, "£200-£500","&gt;£500"))</f>
        <v>&gt;£500</v>
      </c>
      <c r="N328" s="10">
        <f t="shared" si="16"/>
        <v>175900000</v>
      </c>
      <c r="O328" s="9" t="str">
        <f t="shared" si="17"/>
        <v>3.1-4</v>
      </c>
      <c r="P3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28" s="9" t="str">
        <f>IF(Table1[[#This Row],[rating_count]]&lt;1000,"1","0")</f>
        <v>0</v>
      </c>
      <c r="R328" s="14">
        <f>PRODUCT(Table1[[#This Row],[rating]],Table1[[#This Row],[rating_count]])</f>
        <v>13720.199999999999</v>
      </c>
    </row>
    <row r="329" spans="1:18">
      <c r="A329" t="s">
        <v>1489</v>
      </c>
      <c r="B329" t="s">
        <v>1490</v>
      </c>
      <c r="C329" t="s">
        <v>91</v>
      </c>
      <c r="D329" s="6">
        <v>10499</v>
      </c>
      <c r="E329" s="7">
        <v>19499</v>
      </c>
      <c r="F329" s="1">
        <v>0.46</v>
      </c>
      <c r="G329">
        <v>4.2</v>
      </c>
      <c r="H329" s="10">
        <v>1510</v>
      </c>
      <c r="I329" t="s">
        <v>1491</v>
      </c>
      <c r="J329" t="s">
        <v>1390</v>
      </c>
      <c r="K329" t="s">
        <v>1391</v>
      </c>
      <c r="L329" t="str">
        <f t="shared" si="15"/>
        <v>No</v>
      </c>
      <c r="M329" t="str">
        <f>IF(Table1[discounted_price]&lt;200, "&lt;£200",IF(Table1[discounted_price]&lt;=500, "£200-£500","&gt;£500"))</f>
        <v>&gt;£500</v>
      </c>
      <c r="N329" s="10">
        <f t="shared" si="16"/>
        <v>29443490</v>
      </c>
      <c r="O329" s="9" t="str">
        <f t="shared" si="17"/>
        <v>4.1-5</v>
      </c>
      <c r="P3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29" s="9" t="str">
        <f>IF(Table1[[#This Row],[rating_count]]&lt;1000,"1","0")</f>
        <v>0</v>
      </c>
      <c r="R329" s="14">
        <f>PRODUCT(Table1[[#This Row],[rating]],Table1[[#This Row],[rating_count]])</f>
        <v>6342</v>
      </c>
    </row>
    <row r="330" spans="1:18">
      <c r="A330" t="s">
        <v>1492</v>
      </c>
      <c r="B330" t="s">
        <v>1493</v>
      </c>
      <c r="C330" t="s">
        <v>13</v>
      </c>
      <c r="D330" s="6">
        <v>349</v>
      </c>
      <c r="E330" s="7">
        <v>999</v>
      </c>
      <c r="F330" s="1">
        <v>0.65</v>
      </c>
      <c r="G330">
        <v>4.3</v>
      </c>
      <c r="H330" s="10">
        <v>838</v>
      </c>
      <c r="I330" t="s">
        <v>1494</v>
      </c>
      <c r="J330" t="s">
        <v>1429</v>
      </c>
      <c r="K330" t="s">
        <v>1430</v>
      </c>
      <c r="L330" t="str">
        <f t="shared" si="15"/>
        <v>Yes</v>
      </c>
      <c r="M330" t="str">
        <f>IF(Table1[discounted_price]&lt;200, "&lt;£200",IF(Table1[discounted_price]&lt;=500, "£200-£500","&gt;£500"))</f>
        <v>£200-£500</v>
      </c>
      <c r="N330" s="10">
        <f t="shared" si="16"/>
        <v>837162</v>
      </c>
      <c r="O330" s="9" t="str">
        <f t="shared" si="17"/>
        <v>4.1-5</v>
      </c>
      <c r="P3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30" s="9" t="str">
        <f>IF(Table1[[#This Row],[rating_count]]&lt;1000,"1","0")</f>
        <v>1</v>
      </c>
      <c r="R330" s="14">
        <f>PRODUCT(Table1[[#This Row],[rating]],Table1[[#This Row],[rating_count]])</f>
        <v>3603.3999999999996</v>
      </c>
    </row>
    <row r="331" spans="1:18">
      <c r="A331" t="s">
        <v>1495</v>
      </c>
      <c r="B331" t="s">
        <v>1496</v>
      </c>
      <c r="C331" t="s">
        <v>242</v>
      </c>
      <c r="D331" s="6">
        <v>197</v>
      </c>
      <c r="E331" s="7">
        <v>499</v>
      </c>
      <c r="F331" s="1">
        <v>0.61</v>
      </c>
      <c r="G331">
        <v>3.8</v>
      </c>
      <c r="H331" s="10">
        <v>136</v>
      </c>
      <c r="I331" t="s">
        <v>1497</v>
      </c>
      <c r="J331" t="s">
        <v>1498</v>
      </c>
      <c r="K331" t="s">
        <v>1499</v>
      </c>
      <c r="L331" t="str">
        <f t="shared" si="15"/>
        <v>Yes</v>
      </c>
      <c r="M331" t="str">
        <f>IF(Table1[discounted_price]&lt;200, "&lt;£200",IF(Table1[discounted_price]&lt;=500, "£200-£500","&gt;£500"))</f>
        <v>&lt;£200</v>
      </c>
      <c r="N331" s="10">
        <f t="shared" si="16"/>
        <v>67864</v>
      </c>
      <c r="O331" s="9" t="str">
        <f t="shared" si="17"/>
        <v>3.1-4</v>
      </c>
      <c r="P3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31" s="9" t="str">
        <f>IF(Table1[[#This Row],[rating_count]]&lt;1000,"1","0")</f>
        <v>1</v>
      </c>
      <c r="R331" s="14">
        <f>PRODUCT(Table1[[#This Row],[rating]],Table1[[#This Row],[rating_count]])</f>
        <v>516.79999999999995</v>
      </c>
    </row>
    <row r="332" spans="1:18">
      <c r="A332" t="s">
        <v>1500</v>
      </c>
      <c r="B332" t="s">
        <v>1501</v>
      </c>
      <c r="C332" t="s">
        <v>1027</v>
      </c>
      <c r="D332" s="6">
        <v>1299</v>
      </c>
      <c r="E332" s="7">
        <v>2499</v>
      </c>
      <c r="F332" s="1">
        <v>0.48</v>
      </c>
      <c r="G332">
        <v>4.3</v>
      </c>
      <c r="H332" s="10">
        <v>301</v>
      </c>
      <c r="I332" t="s">
        <v>1502</v>
      </c>
      <c r="J332" t="s">
        <v>1503</v>
      </c>
      <c r="K332" t="s">
        <v>1504</v>
      </c>
      <c r="L332" t="str">
        <f t="shared" si="15"/>
        <v>No</v>
      </c>
      <c r="M332" t="str">
        <f>IF(Table1[discounted_price]&lt;200, "&lt;£200",IF(Table1[discounted_price]&lt;=500, "£200-£500","&gt;£500"))</f>
        <v>&gt;£500</v>
      </c>
      <c r="N332" s="10">
        <f t="shared" si="16"/>
        <v>752199</v>
      </c>
      <c r="O332" s="9" t="str">
        <f t="shared" si="17"/>
        <v>4.1-5</v>
      </c>
      <c r="P3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32" s="9" t="str">
        <f>IF(Table1[[#This Row],[rating_count]]&lt;1000,"1","0")</f>
        <v>1</v>
      </c>
      <c r="R332" s="14">
        <f>PRODUCT(Table1[[#This Row],[rating]],Table1[[#This Row],[rating_count]])</f>
        <v>1294.3</v>
      </c>
    </row>
    <row r="333" spans="1:18">
      <c r="A333" t="s">
        <v>1505</v>
      </c>
      <c r="B333" t="s">
        <v>1506</v>
      </c>
      <c r="C333" t="s">
        <v>13</v>
      </c>
      <c r="D333" s="6">
        <v>1519</v>
      </c>
      <c r="E333" s="7">
        <v>1899</v>
      </c>
      <c r="F333" s="1">
        <v>0.2</v>
      </c>
      <c r="G333">
        <v>4.4000000000000004</v>
      </c>
      <c r="H333" s="10">
        <v>19763</v>
      </c>
      <c r="I333" t="s">
        <v>1507</v>
      </c>
      <c r="J333" t="s">
        <v>1508</v>
      </c>
      <c r="K333" t="s">
        <v>1509</v>
      </c>
      <c r="L333" t="str">
        <f t="shared" si="15"/>
        <v>No</v>
      </c>
      <c r="M333" t="str">
        <f>IF(Table1[discounted_price]&lt;200, "&lt;£200",IF(Table1[discounted_price]&lt;=500, "£200-£500","&gt;£500"))</f>
        <v>&gt;£500</v>
      </c>
      <c r="N333" s="10">
        <f t="shared" si="16"/>
        <v>37529937</v>
      </c>
      <c r="O333" s="9" t="str">
        <f t="shared" si="17"/>
        <v>4.1-5</v>
      </c>
      <c r="P3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33" s="9" t="str">
        <f>IF(Table1[[#This Row],[rating_count]]&lt;1000,"1","0")</f>
        <v>0</v>
      </c>
      <c r="R333" s="14">
        <f>PRODUCT(Table1[[#This Row],[rating]],Table1[[#This Row],[rating_count]])</f>
        <v>86957.200000000012</v>
      </c>
    </row>
    <row r="334" spans="1:18">
      <c r="A334" t="s">
        <v>1510</v>
      </c>
      <c r="B334" t="s">
        <v>1511</v>
      </c>
      <c r="C334" t="s">
        <v>91</v>
      </c>
      <c r="D334" s="6">
        <v>46999</v>
      </c>
      <c r="E334" s="7">
        <v>69999</v>
      </c>
      <c r="F334" s="1">
        <v>0.33</v>
      </c>
      <c r="G334">
        <v>4.3</v>
      </c>
      <c r="H334" s="10">
        <v>21252</v>
      </c>
      <c r="I334" t="s">
        <v>1512</v>
      </c>
      <c r="J334" t="s">
        <v>1513</v>
      </c>
      <c r="K334" t="s">
        <v>1514</v>
      </c>
      <c r="L334" t="str">
        <f t="shared" si="15"/>
        <v>No</v>
      </c>
      <c r="M334" t="str">
        <f>IF(Table1[discounted_price]&lt;200, "&lt;£200",IF(Table1[discounted_price]&lt;=500, "£200-£500","&gt;£500"))</f>
        <v>&gt;£500</v>
      </c>
      <c r="N334" s="10">
        <f t="shared" si="16"/>
        <v>1487618748</v>
      </c>
      <c r="O334" s="9" t="str">
        <f t="shared" si="17"/>
        <v>4.1-5</v>
      </c>
      <c r="P3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34" s="9" t="str">
        <f>IF(Table1[[#This Row],[rating_count]]&lt;1000,"1","0")</f>
        <v>0</v>
      </c>
      <c r="R334" s="14">
        <f>PRODUCT(Table1[[#This Row],[rating]],Table1[[#This Row],[rating_count]])</f>
        <v>91383.599999999991</v>
      </c>
    </row>
    <row r="335" spans="1:18">
      <c r="A335" t="s">
        <v>1515</v>
      </c>
      <c r="B335" t="s">
        <v>1516</v>
      </c>
      <c r="C335" t="s">
        <v>13</v>
      </c>
      <c r="D335" s="6">
        <v>299</v>
      </c>
      <c r="E335" s="7">
        <v>799</v>
      </c>
      <c r="F335" s="1">
        <v>0.63</v>
      </c>
      <c r="G335">
        <v>4.3</v>
      </c>
      <c r="H335" s="10">
        <v>1902</v>
      </c>
      <c r="I335" t="s">
        <v>1517</v>
      </c>
      <c r="J335" t="s">
        <v>1518</v>
      </c>
      <c r="K335" t="s">
        <v>1519</v>
      </c>
      <c r="L335" t="str">
        <f t="shared" si="15"/>
        <v>Yes</v>
      </c>
      <c r="M335" t="str">
        <f>IF(Table1[discounted_price]&lt;200, "&lt;£200",IF(Table1[discounted_price]&lt;=500, "£200-£500","&gt;£500"))</f>
        <v>£200-£500</v>
      </c>
      <c r="N335" s="10">
        <f t="shared" si="16"/>
        <v>1519698</v>
      </c>
      <c r="O335" s="9" t="str">
        <f t="shared" si="17"/>
        <v>4.1-5</v>
      </c>
      <c r="P3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35" s="9" t="str">
        <f>IF(Table1[[#This Row],[rating_count]]&lt;1000,"1","0")</f>
        <v>0</v>
      </c>
      <c r="R335" s="14">
        <f>PRODUCT(Table1[[#This Row],[rating]],Table1[[#This Row],[rating_count]])</f>
        <v>8178.5999999999995</v>
      </c>
    </row>
    <row r="336" spans="1:18">
      <c r="A336" t="s">
        <v>1520</v>
      </c>
      <c r="B336" t="s">
        <v>1521</v>
      </c>
      <c r="C336" t="s">
        <v>1522</v>
      </c>
      <c r="D336" s="6">
        <v>1799</v>
      </c>
      <c r="E336" s="7">
        <v>19999</v>
      </c>
      <c r="F336" s="1">
        <v>0.91</v>
      </c>
      <c r="G336">
        <v>4.2</v>
      </c>
      <c r="H336" s="10">
        <v>13937</v>
      </c>
      <c r="I336" t="s">
        <v>1523</v>
      </c>
      <c r="J336" t="s">
        <v>1524</v>
      </c>
      <c r="K336" t="s">
        <v>1525</v>
      </c>
      <c r="L336" t="str">
        <f t="shared" si="15"/>
        <v>Yes</v>
      </c>
      <c r="M336" t="str">
        <f>IF(Table1[discounted_price]&lt;200, "&lt;£200",IF(Table1[discounted_price]&lt;=500, "£200-£500","&gt;£500"))</f>
        <v>&gt;£500</v>
      </c>
      <c r="N336" s="10">
        <f t="shared" si="16"/>
        <v>278726063</v>
      </c>
      <c r="O336" s="9" t="str">
        <f t="shared" si="17"/>
        <v>4.1-5</v>
      </c>
      <c r="P3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336" s="9" t="str">
        <f>IF(Table1[[#This Row],[rating_count]]&lt;1000,"1","0")</f>
        <v>0</v>
      </c>
      <c r="R336" s="14">
        <f>PRODUCT(Table1[[#This Row],[rating]],Table1[[#This Row],[rating_count]])</f>
        <v>58535.4</v>
      </c>
    </row>
    <row r="337" spans="1:18">
      <c r="A337" t="s">
        <v>1526</v>
      </c>
      <c r="B337" t="s">
        <v>1527</v>
      </c>
      <c r="C337" t="s">
        <v>1522</v>
      </c>
      <c r="D337" s="6">
        <v>1998</v>
      </c>
      <c r="E337" s="7">
        <v>9999</v>
      </c>
      <c r="F337" s="1">
        <v>0.8</v>
      </c>
      <c r="G337">
        <v>4.3</v>
      </c>
      <c r="H337" s="10">
        <v>27696</v>
      </c>
      <c r="I337" t="s">
        <v>1528</v>
      </c>
      <c r="J337" t="s">
        <v>1529</v>
      </c>
      <c r="K337" t="s">
        <v>1530</v>
      </c>
      <c r="L337" t="str">
        <f t="shared" si="15"/>
        <v>Yes</v>
      </c>
      <c r="M337" t="str">
        <f>IF(Table1[discounted_price]&lt;200, "&lt;£200",IF(Table1[discounted_price]&lt;=500, "£200-£500","&gt;£500"))</f>
        <v>&gt;£500</v>
      </c>
      <c r="N337" s="10">
        <f t="shared" si="16"/>
        <v>276932304</v>
      </c>
      <c r="O337" s="9" t="str">
        <f t="shared" si="17"/>
        <v>4.1-5</v>
      </c>
      <c r="P3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37" s="9" t="str">
        <f>IF(Table1[[#This Row],[rating_count]]&lt;1000,"1","0")</f>
        <v>0</v>
      </c>
      <c r="R337" s="14">
        <f>PRODUCT(Table1[[#This Row],[rating]],Table1[[#This Row],[rating_count]])</f>
        <v>119092.79999999999</v>
      </c>
    </row>
    <row r="338" spans="1:18">
      <c r="A338" t="s">
        <v>1531</v>
      </c>
      <c r="B338" t="s">
        <v>1532</v>
      </c>
      <c r="C338" t="s">
        <v>1522</v>
      </c>
      <c r="D338" s="6">
        <v>1999</v>
      </c>
      <c r="E338" s="7">
        <v>7990</v>
      </c>
      <c r="F338" s="1">
        <v>0.75</v>
      </c>
      <c r="G338">
        <v>3.8</v>
      </c>
      <c r="H338" s="10">
        <v>17831</v>
      </c>
      <c r="I338" t="s">
        <v>1533</v>
      </c>
      <c r="J338" t="s">
        <v>1534</v>
      </c>
      <c r="K338" t="s">
        <v>1535</v>
      </c>
      <c r="L338" t="str">
        <f t="shared" si="15"/>
        <v>Yes</v>
      </c>
      <c r="M338" t="str">
        <f>IF(Table1[discounted_price]&lt;200, "&lt;£200",IF(Table1[discounted_price]&lt;=500, "£200-£500","&gt;£500"))</f>
        <v>&gt;£500</v>
      </c>
      <c r="N338" s="10">
        <f t="shared" si="16"/>
        <v>142469690</v>
      </c>
      <c r="O338" s="9" t="str">
        <f t="shared" si="17"/>
        <v>3.1-4</v>
      </c>
      <c r="P3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38" s="9" t="str">
        <f>IF(Table1[[#This Row],[rating_count]]&lt;1000,"1","0")</f>
        <v>0</v>
      </c>
      <c r="R338" s="14">
        <f>PRODUCT(Table1[[#This Row],[rating]],Table1[[#This Row],[rating_count]])</f>
        <v>67757.8</v>
      </c>
    </row>
    <row r="339" spans="1:18">
      <c r="A339" t="s">
        <v>1536</v>
      </c>
      <c r="B339" t="s">
        <v>1537</v>
      </c>
      <c r="C339" t="s">
        <v>1538</v>
      </c>
      <c r="D339" s="6">
        <v>2049</v>
      </c>
      <c r="E339" s="7">
        <v>2199</v>
      </c>
      <c r="F339" s="1">
        <v>7.0000000000000007E-2</v>
      </c>
      <c r="G339">
        <v>4.3</v>
      </c>
      <c r="H339" s="10">
        <v>178912</v>
      </c>
      <c r="I339" t="s">
        <v>1539</v>
      </c>
      <c r="J339" t="s">
        <v>1540</v>
      </c>
      <c r="K339" t="s">
        <v>1541</v>
      </c>
      <c r="L339" t="str">
        <f t="shared" si="15"/>
        <v>No</v>
      </c>
      <c r="M339" t="str">
        <f>IF(Table1[discounted_price]&lt;200, "&lt;£200",IF(Table1[discounted_price]&lt;=500, "£200-£500","&gt;£500"))</f>
        <v>&gt;£500</v>
      </c>
      <c r="N339" s="10">
        <f t="shared" si="16"/>
        <v>393427488</v>
      </c>
      <c r="O339" s="9" t="str">
        <f t="shared" si="17"/>
        <v>4.1-5</v>
      </c>
      <c r="P3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339" s="9" t="str">
        <f>IF(Table1[[#This Row],[rating_count]]&lt;1000,"1","0")</f>
        <v>0</v>
      </c>
      <c r="R339" s="14">
        <f>PRODUCT(Table1[[#This Row],[rating]],Table1[[#This Row],[rating_count]])</f>
        <v>769321.6</v>
      </c>
    </row>
    <row r="340" spans="1:18">
      <c r="A340" t="s">
        <v>1542</v>
      </c>
      <c r="B340" t="s">
        <v>1543</v>
      </c>
      <c r="C340" t="s">
        <v>1544</v>
      </c>
      <c r="D340" s="6">
        <v>6499</v>
      </c>
      <c r="E340" s="7">
        <v>8999</v>
      </c>
      <c r="F340" s="1">
        <v>0.28000000000000003</v>
      </c>
      <c r="G340">
        <v>4</v>
      </c>
      <c r="H340" s="10">
        <v>7807</v>
      </c>
      <c r="I340" t="s">
        <v>1545</v>
      </c>
      <c r="J340" t="s">
        <v>1546</v>
      </c>
      <c r="K340" t="s">
        <v>1547</v>
      </c>
      <c r="L340" t="str">
        <f t="shared" si="15"/>
        <v>No</v>
      </c>
      <c r="M340" t="str">
        <f>IF(Table1[discounted_price]&lt;200, "&lt;£200",IF(Table1[discounted_price]&lt;=500, "£200-£500","&gt;£500"))</f>
        <v>&gt;£500</v>
      </c>
      <c r="N340" s="10">
        <f t="shared" si="16"/>
        <v>70255193</v>
      </c>
      <c r="O340" s="9" t="str">
        <f t="shared" si="17"/>
        <v>3.1-4</v>
      </c>
      <c r="P3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40" s="9" t="str">
        <f>IF(Table1[[#This Row],[rating_count]]&lt;1000,"1","0")</f>
        <v>0</v>
      </c>
      <c r="R340" s="14">
        <f>PRODUCT(Table1[[#This Row],[rating]],Table1[[#This Row],[rating_count]])</f>
        <v>31228</v>
      </c>
    </row>
    <row r="341" spans="1:18">
      <c r="A341" t="s">
        <v>1548</v>
      </c>
      <c r="B341" t="s">
        <v>1549</v>
      </c>
      <c r="C341" t="s">
        <v>1544</v>
      </c>
      <c r="D341" s="6">
        <v>28999</v>
      </c>
      <c r="E341" s="7">
        <v>28999</v>
      </c>
      <c r="F341" s="1">
        <v>0</v>
      </c>
      <c r="G341">
        <v>4.3</v>
      </c>
      <c r="H341" s="10">
        <v>17415</v>
      </c>
      <c r="I341" t="s">
        <v>1550</v>
      </c>
      <c r="J341" t="s">
        <v>1551</v>
      </c>
      <c r="K341" t="s">
        <v>1552</v>
      </c>
      <c r="L341" t="str">
        <f t="shared" si="15"/>
        <v>No</v>
      </c>
      <c r="M341" t="str">
        <f>IF(Table1[discounted_price]&lt;200, "&lt;£200",IF(Table1[discounted_price]&lt;=500, "£200-£500","&gt;£500"))</f>
        <v>&gt;£500</v>
      </c>
      <c r="N341" s="10">
        <f t="shared" si="16"/>
        <v>505017585</v>
      </c>
      <c r="O341" s="9" t="str">
        <f t="shared" si="17"/>
        <v>4.1-5</v>
      </c>
      <c r="P3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341" s="9" t="str">
        <f>IF(Table1[[#This Row],[rating_count]]&lt;1000,"1","0")</f>
        <v>0</v>
      </c>
      <c r="R341" s="14">
        <f>PRODUCT(Table1[[#This Row],[rating]],Table1[[#This Row],[rating_count]])</f>
        <v>74884.5</v>
      </c>
    </row>
    <row r="342" spans="1:18">
      <c r="A342" t="s">
        <v>1553</v>
      </c>
      <c r="B342" t="s">
        <v>1554</v>
      </c>
      <c r="C342" t="s">
        <v>1544</v>
      </c>
      <c r="D342" s="6">
        <v>28999</v>
      </c>
      <c r="E342" s="7">
        <v>28999</v>
      </c>
      <c r="F342" s="1">
        <v>0</v>
      </c>
      <c r="G342">
        <v>4.3</v>
      </c>
      <c r="H342" s="10">
        <v>17415</v>
      </c>
      <c r="I342" t="s">
        <v>1555</v>
      </c>
      <c r="J342" t="s">
        <v>1551</v>
      </c>
      <c r="K342" t="s">
        <v>1552</v>
      </c>
      <c r="L342" t="str">
        <f t="shared" si="15"/>
        <v>No</v>
      </c>
      <c r="M342" t="str">
        <f>IF(Table1[discounted_price]&lt;200, "&lt;£200",IF(Table1[discounted_price]&lt;=500, "£200-£500","&gt;£500"))</f>
        <v>&gt;£500</v>
      </c>
      <c r="N342" s="10">
        <f t="shared" si="16"/>
        <v>505017585</v>
      </c>
      <c r="O342" s="9" t="str">
        <f t="shared" si="17"/>
        <v>4.1-5</v>
      </c>
      <c r="P3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342" s="9" t="str">
        <f>IF(Table1[[#This Row],[rating_count]]&lt;1000,"1","0")</f>
        <v>0</v>
      </c>
      <c r="R342" s="14">
        <f>PRODUCT(Table1[[#This Row],[rating]],Table1[[#This Row],[rating_count]])</f>
        <v>74884.5</v>
      </c>
    </row>
    <row r="343" spans="1:18">
      <c r="A343" t="s">
        <v>1556</v>
      </c>
      <c r="B343" t="s">
        <v>1557</v>
      </c>
      <c r="C343" t="s">
        <v>1544</v>
      </c>
      <c r="D343" s="6">
        <v>6499</v>
      </c>
      <c r="E343" s="7">
        <v>8999</v>
      </c>
      <c r="F343" s="1">
        <v>0.28000000000000003</v>
      </c>
      <c r="G343">
        <v>4</v>
      </c>
      <c r="H343" s="10">
        <v>7807</v>
      </c>
      <c r="I343" t="s">
        <v>1545</v>
      </c>
      <c r="J343" t="s">
        <v>1546</v>
      </c>
      <c r="K343" t="s">
        <v>1547</v>
      </c>
      <c r="L343" t="str">
        <f t="shared" si="15"/>
        <v>No</v>
      </c>
      <c r="M343" t="str">
        <f>IF(Table1[discounted_price]&lt;200, "&lt;£200",IF(Table1[discounted_price]&lt;=500, "£200-£500","&gt;£500"))</f>
        <v>&gt;£500</v>
      </c>
      <c r="N343" s="10">
        <f t="shared" si="16"/>
        <v>70255193</v>
      </c>
      <c r="O343" s="9" t="str">
        <f t="shared" si="17"/>
        <v>3.1-4</v>
      </c>
      <c r="P3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43" s="9" t="str">
        <f>IF(Table1[[#This Row],[rating_count]]&lt;1000,"1","0")</f>
        <v>0</v>
      </c>
      <c r="R343" s="14">
        <f>PRODUCT(Table1[[#This Row],[rating]],Table1[[#This Row],[rating_count]])</f>
        <v>31228</v>
      </c>
    </row>
    <row r="344" spans="1:18">
      <c r="A344" t="s">
        <v>1558</v>
      </c>
      <c r="B344" t="s">
        <v>1559</v>
      </c>
      <c r="C344" t="s">
        <v>1544</v>
      </c>
      <c r="D344" s="6">
        <v>6499</v>
      </c>
      <c r="E344" s="7">
        <v>8999</v>
      </c>
      <c r="F344" s="1">
        <v>0.28000000000000003</v>
      </c>
      <c r="G344">
        <v>4</v>
      </c>
      <c r="H344" s="10">
        <v>7807</v>
      </c>
      <c r="I344" t="s">
        <v>1545</v>
      </c>
      <c r="J344" t="s">
        <v>1546</v>
      </c>
      <c r="K344" t="s">
        <v>1547</v>
      </c>
      <c r="L344" t="str">
        <f t="shared" si="15"/>
        <v>No</v>
      </c>
      <c r="M344" t="str">
        <f>IF(Table1[discounted_price]&lt;200, "&lt;£200",IF(Table1[discounted_price]&lt;=500, "£200-£500","&gt;£500"))</f>
        <v>&gt;£500</v>
      </c>
      <c r="N344" s="10">
        <f t="shared" si="16"/>
        <v>70255193</v>
      </c>
      <c r="O344" s="9" t="str">
        <f t="shared" si="17"/>
        <v>3.1-4</v>
      </c>
      <c r="P3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44" s="9" t="str">
        <f>IF(Table1[[#This Row],[rating_count]]&lt;1000,"1","0")</f>
        <v>0</v>
      </c>
      <c r="R344" s="14">
        <f>PRODUCT(Table1[[#This Row],[rating]],Table1[[#This Row],[rating_count]])</f>
        <v>31228</v>
      </c>
    </row>
    <row r="345" spans="1:18">
      <c r="A345" t="s">
        <v>1560</v>
      </c>
      <c r="B345" t="s">
        <v>1561</v>
      </c>
      <c r="C345" t="s">
        <v>1562</v>
      </c>
      <c r="D345" s="6">
        <v>569</v>
      </c>
      <c r="E345" s="7">
        <v>1000</v>
      </c>
      <c r="F345" s="1">
        <v>0.43</v>
      </c>
      <c r="G345">
        <v>4.4000000000000004</v>
      </c>
      <c r="H345" s="10">
        <v>67259</v>
      </c>
      <c r="I345" t="s">
        <v>1563</v>
      </c>
      <c r="J345" t="s">
        <v>1564</v>
      </c>
      <c r="K345" t="s">
        <v>1565</v>
      </c>
      <c r="L345" t="str">
        <f t="shared" si="15"/>
        <v>No</v>
      </c>
      <c r="M345" t="str">
        <f>IF(Table1[discounted_price]&lt;200, "&lt;£200",IF(Table1[discounted_price]&lt;=500, "£200-£500","&gt;£500"))</f>
        <v>&gt;£500</v>
      </c>
      <c r="N345" s="10">
        <f t="shared" si="16"/>
        <v>67259000</v>
      </c>
      <c r="O345" s="9" t="str">
        <f t="shared" si="17"/>
        <v>4.1-5</v>
      </c>
      <c r="P3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45" s="9" t="str">
        <f>IF(Table1[[#This Row],[rating_count]]&lt;1000,"1","0")</f>
        <v>0</v>
      </c>
      <c r="R345" s="14">
        <f>PRODUCT(Table1[[#This Row],[rating]],Table1[[#This Row],[rating_count]])</f>
        <v>295939.60000000003</v>
      </c>
    </row>
    <row r="346" spans="1:18">
      <c r="A346" t="s">
        <v>1566</v>
      </c>
      <c r="B346" t="s">
        <v>1567</v>
      </c>
      <c r="C346" t="s">
        <v>1522</v>
      </c>
      <c r="D346" s="6">
        <v>1898</v>
      </c>
      <c r="E346" s="7">
        <v>4999</v>
      </c>
      <c r="F346" s="1">
        <v>0.62</v>
      </c>
      <c r="G346">
        <v>4.0999999999999996</v>
      </c>
      <c r="H346" s="10">
        <v>10689</v>
      </c>
      <c r="I346" t="s">
        <v>1568</v>
      </c>
      <c r="J346" t="s">
        <v>1569</v>
      </c>
      <c r="K346" t="s">
        <v>1570</v>
      </c>
      <c r="L346" t="str">
        <f t="shared" si="15"/>
        <v>Yes</v>
      </c>
      <c r="M346" t="str">
        <f>IF(Table1[discounted_price]&lt;200, "&lt;£200",IF(Table1[discounted_price]&lt;=500, "£200-£500","&gt;£500"))</f>
        <v>&gt;£500</v>
      </c>
      <c r="N346" s="10">
        <f t="shared" si="16"/>
        <v>53434311</v>
      </c>
      <c r="O346" s="9" t="str">
        <f t="shared" si="17"/>
        <v>4.1-5</v>
      </c>
      <c r="P3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46" s="9" t="str">
        <f>IF(Table1[[#This Row],[rating_count]]&lt;1000,"1","0")</f>
        <v>0</v>
      </c>
      <c r="R346" s="14">
        <f>PRODUCT(Table1[[#This Row],[rating]],Table1[[#This Row],[rating_count]])</f>
        <v>43824.899999999994</v>
      </c>
    </row>
    <row r="347" spans="1:18">
      <c r="A347" t="s">
        <v>1571</v>
      </c>
      <c r="B347" t="s">
        <v>1572</v>
      </c>
      <c r="C347" t="s">
        <v>1573</v>
      </c>
      <c r="D347" s="6">
        <v>1299</v>
      </c>
      <c r="E347" s="7">
        <v>1599</v>
      </c>
      <c r="F347" s="1">
        <v>0.19</v>
      </c>
      <c r="G347">
        <v>4</v>
      </c>
      <c r="H347" s="10">
        <v>128311</v>
      </c>
      <c r="I347" t="s">
        <v>1574</v>
      </c>
      <c r="J347" t="s">
        <v>1575</v>
      </c>
      <c r="K347" t="s">
        <v>1576</v>
      </c>
      <c r="L347" t="str">
        <f t="shared" si="15"/>
        <v>No</v>
      </c>
      <c r="M347" t="str">
        <f>IF(Table1[discounted_price]&lt;200, "&lt;£200",IF(Table1[discounted_price]&lt;=500, "£200-£500","&gt;£500"))</f>
        <v>&gt;£500</v>
      </c>
      <c r="N347" s="10">
        <f t="shared" si="16"/>
        <v>205169289</v>
      </c>
      <c r="O347" s="9" t="str">
        <f t="shared" si="17"/>
        <v>3.1-4</v>
      </c>
      <c r="P3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47" s="9" t="str">
        <f>IF(Table1[[#This Row],[rating_count]]&lt;1000,"1","0")</f>
        <v>0</v>
      </c>
      <c r="R347" s="14">
        <f>PRODUCT(Table1[[#This Row],[rating]],Table1[[#This Row],[rating_count]])</f>
        <v>513244</v>
      </c>
    </row>
    <row r="348" spans="1:18">
      <c r="A348" t="s">
        <v>1577</v>
      </c>
      <c r="B348" t="s">
        <v>1578</v>
      </c>
      <c r="C348" t="s">
        <v>1522</v>
      </c>
      <c r="D348" s="6">
        <v>1499</v>
      </c>
      <c r="E348" s="7">
        <v>6990</v>
      </c>
      <c r="F348" s="1">
        <v>0.79</v>
      </c>
      <c r="G348">
        <v>3.9</v>
      </c>
      <c r="H348" s="10">
        <v>21796</v>
      </c>
      <c r="I348" t="s">
        <v>1579</v>
      </c>
      <c r="J348" t="s">
        <v>1580</v>
      </c>
      <c r="K348" t="s">
        <v>1581</v>
      </c>
      <c r="L348" t="str">
        <f t="shared" si="15"/>
        <v>Yes</v>
      </c>
      <c r="M348" t="str">
        <f>IF(Table1[discounted_price]&lt;200, "&lt;£200",IF(Table1[discounted_price]&lt;=500, "£200-£500","&gt;£500"))</f>
        <v>&gt;£500</v>
      </c>
      <c r="N348" s="10">
        <f t="shared" si="16"/>
        <v>152354040</v>
      </c>
      <c r="O348" s="9" t="str">
        <f t="shared" si="17"/>
        <v>3.1-4</v>
      </c>
      <c r="P3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48" s="9" t="str">
        <f>IF(Table1[[#This Row],[rating_count]]&lt;1000,"1","0")</f>
        <v>0</v>
      </c>
      <c r="R348" s="14">
        <f>PRODUCT(Table1[[#This Row],[rating]],Table1[[#This Row],[rating_count]])</f>
        <v>85004.4</v>
      </c>
    </row>
    <row r="349" spans="1:18">
      <c r="A349" t="s">
        <v>1582</v>
      </c>
      <c r="B349" t="s">
        <v>1583</v>
      </c>
      <c r="C349" t="s">
        <v>1584</v>
      </c>
      <c r="D349" s="6">
        <v>599</v>
      </c>
      <c r="E349" s="7">
        <v>999</v>
      </c>
      <c r="F349" s="1">
        <v>0.4</v>
      </c>
      <c r="G349">
        <v>4.0999999999999996</v>
      </c>
      <c r="H349" s="10">
        <v>192590</v>
      </c>
      <c r="I349" t="s">
        <v>1585</v>
      </c>
      <c r="J349" t="s">
        <v>1586</v>
      </c>
      <c r="K349" t="s">
        <v>1587</v>
      </c>
      <c r="L349" t="str">
        <f t="shared" si="15"/>
        <v>No</v>
      </c>
      <c r="M349" t="str">
        <f>IF(Table1[discounted_price]&lt;200, "&lt;£200",IF(Table1[discounted_price]&lt;=500, "£200-£500","&gt;£500"))</f>
        <v>&gt;£500</v>
      </c>
      <c r="N349" s="10">
        <f t="shared" si="16"/>
        <v>192397410</v>
      </c>
      <c r="O349" s="9" t="str">
        <f t="shared" si="17"/>
        <v>4.1-5</v>
      </c>
      <c r="P3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49" s="9" t="str">
        <f>IF(Table1[[#This Row],[rating_count]]&lt;1000,"1","0")</f>
        <v>0</v>
      </c>
      <c r="R349" s="14">
        <f>PRODUCT(Table1[[#This Row],[rating]],Table1[[#This Row],[rating_count]])</f>
        <v>789618.99999999988</v>
      </c>
    </row>
    <row r="350" spans="1:18">
      <c r="A350" t="s">
        <v>1588</v>
      </c>
      <c r="B350" t="s">
        <v>1589</v>
      </c>
      <c r="C350" t="s">
        <v>1544</v>
      </c>
      <c r="D350" s="6">
        <v>9499</v>
      </c>
      <c r="E350" s="7">
        <v>11999</v>
      </c>
      <c r="F350" s="1">
        <v>0.21</v>
      </c>
      <c r="G350">
        <v>4.2</v>
      </c>
      <c r="H350" s="10">
        <v>284</v>
      </c>
      <c r="I350" t="s">
        <v>1590</v>
      </c>
      <c r="J350" t="s">
        <v>1591</v>
      </c>
      <c r="K350" t="s">
        <v>1592</v>
      </c>
      <c r="L350" t="str">
        <f t="shared" si="15"/>
        <v>No</v>
      </c>
      <c r="M350" t="str">
        <f>IF(Table1[discounted_price]&lt;200, "&lt;£200",IF(Table1[discounted_price]&lt;=500, "£200-£500","&gt;£500"))</f>
        <v>&gt;£500</v>
      </c>
      <c r="N350" s="10">
        <f t="shared" si="16"/>
        <v>3407716</v>
      </c>
      <c r="O350" s="9" t="str">
        <f t="shared" si="17"/>
        <v>4.1-5</v>
      </c>
      <c r="P3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50" s="9" t="str">
        <f>IF(Table1[[#This Row],[rating_count]]&lt;1000,"1","0")</f>
        <v>1</v>
      </c>
      <c r="R350" s="14">
        <f>PRODUCT(Table1[[#This Row],[rating]],Table1[[#This Row],[rating_count]])</f>
        <v>1192.8</v>
      </c>
    </row>
    <row r="351" spans="1:18">
      <c r="A351" t="s">
        <v>1593</v>
      </c>
      <c r="B351" t="s">
        <v>1594</v>
      </c>
      <c r="C351" t="s">
        <v>1584</v>
      </c>
      <c r="D351" s="6">
        <v>599</v>
      </c>
      <c r="E351" s="7">
        <v>2499</v>
      </c>
      <c r="F351" s="1">
        <v>0.76</v>
      </c>
      <c r="G351">
        <v>3.9</v>
      </c>
      <c r="H351" s="10">
        <v>58162</v>
      </c>
      <c r="I351" t="s">
        <v>1595</v>
      </c>
      <c r="J351" t="s">
        <v>1596</v>
      </c>
      <c r="K351" t="s">
        <v>1597</v>
      </c>
      <c r="L351" t="str">
        <f t="shared" si="15"/>
        <v>Yes</v>
      </c>
      <c r="M351" t="str">
        <f>IF(Table1[discounted_price]&lt;200, "&lt;£200",IF(Table1[discounted_price]&lt;=500, "£200-£500","&gt;£500"))</f>
        <v>&gt;£500</v>
      </c>
      <c r="N351" s="10">
        <f t="shared" si="16"/>
        <v>145346838</v>
      </c>
      <c r="O351" s="9" t="str">
        <f t="shared" si="17"/>
        <v>3.1-4</v>
      </c>
      <c r="P3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51" s="9" t="str">
        <f>IF(Table1[[#This Row],[rating_count]]&lt;1000,"1","0")</f>
        <v>0</v>
      </c>
      <c r="R351" s="14">
        <f>PRODUCT(Table1[[#This Row],[rating]],Table1[[#This Row],[rating_count]])</f>
        <v>226831.8</v>
      </c>
    </row>
    <row r="352" spans="1:18">
      <c r="A352" t="s">
        <v>1598</v>
      </c>
      <c r="B352" t="s">
        <v>1599</v>
      </c>
      <c r="C352" t="s">
        <v>1544</v>
      </c>
      <c r="D352" s="6">
        <v>8999</v>
      </c>
      <c r="E352" s="7">
        <v>11999</v>
      </c>
      <c r="F352" s="1">
        <v>0.25</v>
      </c>
      <c r="G352">
        <v>4</v>
      </c>
      <c r="H352" s="10">
        <v>12796</v>
      </c>
      <c r="I352" t="s">
        <v>1600</v>
      </c>
      <c r="J352" t="s">
        <v>1601</v>
      </c>
      <c r="K352" t="s">
        <v>1602</v>
      </c>
      <c r="L352" t="str">
        <f t="shared" si="15"/>
        <v>No</v>
      </c>
      <c r="M352" t="str">
        <f>IF(Table1[discounted_price]&lt;200, "&lt;£200",IF(Table1[discounted_price]&lt;=500, "£200-£500","&gt;£500"))</f>
        <v>&gt;£500</v>
      </c>
      <c r="N352" s="10">
        <f t="shared" si="16"/>
        <v>153539204</v>
      </c>
      <c r="O352" s="9" t="str">
        <f t="shared" si="17"/>
        <v>3.1-4</v>
      </c>
      <c r="P3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52" s="9" t="str">
        <f>IF(Table1[[#This Row],[rating_count]]&lt;1000,"1","0")</f>
        <v>0</v>
      </c>
      <c r="R352" s="14">
        <f>PRODUCT(Table1[[#This Row],[rating]],Table1[[#This Row],[rating_count]])</f>
        <v>51184</v>
      </c>
    </row>
    <row r="353" spans="1:18">
      <c r="A353" t="s">
        <v>1603</v>
      </c>
      <c r="B353" t="s">
        <v>1604</v>
      </c>
      <c r="C353" t="s">
        <v>1605</v>
      </c>
      <c r="D353" s="6">
        <v>349</v>
      </c>
      <c r="E353" s="7">
        <v>1299</v>
      </c>
      <c r="F353" s="1">
        <v>0.73</v>
      </c>
      <c r="G353">
        <v>4</v>
      </c>
      <c r="H353" s="10">
        <v>14282</v>
      </c>
      <c r="I353" t="s">
        <v>1606</v>
      </c>
      <c r="J353" t="s">
        <v>1607</v>
      </c>
      <c r="K353" t="s">
        <v>1608</v>
      </c>
      <c r="L353" t="str">
        <f t="shared" si="15"/>
        <v>Yes</v>
      </c>
      <c r="M353" t="str">
        <f>IF(Table1[discounted_price]&lt;200, "&lt;£200",IF(Table1[discounted_price]&lt;=500, "£200-£500","&gt;£500"))</f>
        <v>£200-£500</v>
      </c>
      <c r="N353" s="10">
        <f t="shared" si="16"/>
        <v>18552318</v>
      </c>
      <c r="O353" s="9" t="str">
        <f t="shared" si="17"/>
        <v>3.1-4</v>
      </c>
      <c r="P3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53" s="9" t="str">
        <f>IF(Table1[[#This Row],[rating_count]]&lt;1000,"1","0")</f>
        <v>0</v>
      </c>
      <c r="R353" s="14">
        <f>PRODUCT(Table1[[#This Row],[rating]],Table1[[#This Row],[rating_count]])</f>
        <v>57128</v>
      </c>
    </row>
    <row r="354" spans="1:18">
      <c r="A354" t="s">
        <v>1609</v>
      </c>
      <c r="B354" t="s">
        <v>1610</v>
      </c>
      <c r="C354" t="s">
        <v>1584</v>
      </c>
      <c r="D354" s="6">
        <v>349</v>
      </c>
      <c r="E354" s="7">
        <v>999</v>
      </c>
      <c r="F354" s="1">
        <v>0.65</v>
      </c>
      <c r="G354">
        <v>4.0999999999999996</v>
      </c>
      <c r="H354" s="10">
        <v>363713</v>
      </c>
      <c r="I354" t="s">
        <v>1611</v>
      </c>
      <c r="J354" t="s">
        <v>1612</v>
      </c>
      <c r="K354" t="s">
        <v>1613</v>
      </c>
      <c r="L354" t="str">
        <f t="shared" si="15"/>
        <v>Yes</v>
      </c>
      <c r="M354" t="str">
        <f>IF(Table1[discounted_price]&lt;200, "&lt;£200",IF(Table1[discounted_price]&lt;=500, "£200-£500","&gt;£500"))</f>
        <v>£200-£500</v>
      </c>
      <c r="N354" s="10">
        <f t="shared" si="16"/>
        <v>363349287</v>
      </c>
      <c r="O354" s="9" t="str">
        <f t="shared" si="17"/>
        <v>4.1-5</v>
      </c>
      <c r="P3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54" s="9" t="str">
        <f>IF(Table1[[#This Row],[rating_count]]&lt;1000,"1","0")</f>
        <v>0</v>
      </c>
      <c r="R354" s="14">
        <f>PRODUCT(Table1[[#This Row],[rating]],Table1[[#This Row],[rating_count]])</f>
        <v>1491223.2999999998</v>
      </c>
    </row>
    <row r="355" spans="1:18">
      <c r="A355" t="s">
        <v>1614</v>
      </c>
      <c r="B355" t="s">
        <v>1615</v>
      </c>
      <c r="C355" t="s">
        <v>1562</v>
      </c>
      <c r="D355" s="6">
        <v>959</v>
      </c>
      <c r="E355" s="7">
        <v>1800</v>
      </c>
      <c r="F355" s="1">
        <v>0.47</v>
      </c>
      <c r="G355">
        <v>4.4000000000000004</v>
      </c>
      <c r="H355" s="10">
        <v>67259</v>
      </c>
      <c r="I355" t="s">
        <v>1563</v>
      </c>
      <c r="J355" t="s">
        <v>1564</v>
      </c>
      <c r="K355" t="s">
        <v>1565</v>
      </c>
      <c r="L355" t="str">
        <f t="shared" si="15"/>
        <v>No</v>
      </c>
      <c r="M355" t="str">
        <f>IF(Table1[discounted_price]&lt;200, "&lt;£200",IF(Table1[discounted_price]&lt;=500, "£200-£500","&gt;£500"))</f>
        <v>&gt;£500</v>
      </c>
      <c r="N355" s="10">
        <f t="shared" si="16"/>
        <v>121066200</v>
      </c>
      <c r="O355" s="9" t="str">
        <f t="shared" si="17"/>
        <v>4.1-5</v>
      </c>
      <c r="P3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55" s="9" t="str">
        <f>IF(Table1[[#This Row],[rating_count]]&lt;1000,"1","0")</f>
        <v>0</v>
      </c>
      <c r="R355" s="14">
        <f>PRODUCT(Table1[[#This Row],[rating]],Table1[[#This Row],[rating_count]])</f>
        <v>295939.60000000003</v>
      </c>
    </row>
    <row r="356" spans="1:18">
      <c r="A356" t="s">
        <v>1616</v>
      </c>
      <c r="B356" t="s">
        <v>1617</v>
      </c>
      <c r="C356" t="s">
        <v>1544</v>
      </c>
      <c r="D356" s="6">
        <v>9499</v>
      </c>
      <c r="E356" s="7">
        <v>11999</v>
      </c>
      <c r="F356" s="1">
        <v>0.21</v>
      </c>
      <c r="G356">
        <v>4.2</v>
      </c>
      <c r="H356" s="10">
        <v>284</v>
      </c>
      <c r="I356" t="s">
        <v>1590</v>
      </c>
      <c r="J356" t="s">
        <v>1591</v>
      </c>
      <c r="K356" t="s">
        <v>1592</v>
      </c>
      <c r="L356" t="str">
        <f t="shared" si="15"/>
        <v>No</v>
      </c>
      <c r="M356" t="str">
        <f>IF(Table1[discounted_price]&lt;200, "&lt;£200",IF(Table1[discounted_price]&lt;=500, "£200-£500","&gt;£500"))</f>
        <v>&gt;£500</v>
      </c>
      <c r="N356" s="10">
        <f t="shared" si="16"/>
        <v>3407716</v>
      </c>
      <c r="O356" s="9" t="str">
        <f t="shared" si="17"/>
        <v>4.1-5</v>
      </c>
      <c r="P3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56" s="9" t="str">
        <f>IF(Table1[[#This Row],[rating_count]]&lt;1000,"1","0")</f>
        <v>1</v>
      </c>
      <c r="R356" s="14">
        <f>PRODUCT(Table1[[#This Row],[rating]],Table1[[#This Row],[rating_count]])</f>
        <v>1192.8</v>
      </c>
    </row>
    <row r="357" spans="1:18">
      <c r="A357" t="s">
        <v>1618</v>
      </c>
      <c r="B357" t="s">
        <v>1619</v>
      </c>
      <c r="C357" t="s">
        <v>1538</v>
      </c>
      <c r="D357" s="6">
        <v>1499</v>
      </c>
      <c r="E357" s="7">
        <v>2499</v>
      </c>
      <c r="F357" s="1">
        <v>0.4</v>
      </c>
      <c r="G357">
        <v>4.3</v>
      </c>
      <c r="H357" s="10">
        <v>15970</v>
      </c>
      <c r="I357" t="s">
        <v>1620</v>
      </c>
      <c r="J357" t="s">
        <v>1621</v>
      </c>
      <c r="K357" t="s">
        <v>1622</v>
      </c>
      <c r="L357" t="str">
        <f t="shared" si="15"/>
        <v>No</v>
      </c>
      <c r="M357" t="str">
        <f>IF(Table1[discounted_price]&lt;200, "&lt;£200",IF(Table1[discounted_price]&lt;=500, "£200-£500","&gt;£500"))</f>
        <v>&gt;£500</v>
      </c>
      <c r="N357" s="10">
        <f t="shared" si="16"/>
        <v>39909030</v>
      </c>
      <c r="O357" s="9" t="str">
        <f t="shared" si="17"/>
        <v>4.1-5</v>
      </c>
      <c r="P3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57" s="9" t="str">
        <f>IF(Table1[[#This Row],[rating_count]]&lt;1000,"1","0")</f>
        <v>0</v>
      </c>
      <c r="R357" s="14">
        <f>PRODUCT(Table1[[#This Row],[rating]],Table1[[#This Row],[rating_count]])</f>
        <v>68671</v>
      </c>
    </row>
    <row r="358" spans="1:18">
      <c r="A358" t="s">
        <v>1623</v>
      </c>
      <c r="B358" t="s">
        <v>1624</v>
      </c>
      <c r="C358" t="s">
        <v>1538</v>
      </c>
      <c r="D358" s="6">
        <v>1149</v>
      </c>
      <c r="E358" s="7">
        <v>2199</v>
      </c>
      <c r="F358" s="1">
        <v>0.48</v>
      </c>
      <c r="G358">
        <v>4.3</v>
      </c>
      <c r="H358" s="10">
        <v>178912</v>
      </c>
      <c r="I358" t="s">
        <v>1625</v>
      </c>
      <c r="J358" t="s">
        <v>1540</v>
      </c>
      <c r="K358" t="s">
        <v>1541</v>
      </c>
      <c r="L358" t="str">
        <f t="shared" si="15"/>
        <v>No</v>
      </c>
      <c r="M358" t="str">
        <f>IF(Table1[discounted_price]&lt;200, "&lt;£200",IF(Table1[discounted_price]&lt;=500, "£200-£500","&gt;£500"))</f>
        <v>&gt;£500</v>
      </c>
      <c r="N358" s="10">
        <f t="shared" si="16"/>
        <v>393427488</v>
      </c>
      <c r="O358" s="9" t="str">
        <f t="shared" si="17"/>
        <v>4.1-5</v>
      </c>
      <c r="P3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58" s="9" t="str">
        <f>IF(Table1[[#This Row],[rating_count]]&lt;1000,"1","0")</f>
        <v>0</v>
      </c>
      <c r="R358" s="14">
        <f>PRODUCT(Table1[[#This Row],[rating]],Table1[[#This Row],[rating_count]])</f>
        <v>769321.6</v>
      </c>
    </row>
    <row r="359" spans="1:18">
      <c r="A359" t="s">
        <v>1626</v>
      </c>
      <c r="B359" t="s">
        <v>1627</v>
      </c>
      <c r="C359" t="s">
        <v>1628</v>
      </c>
      <c r="D359" s="6">
        <v>349</v>
      </c>
      <c r="E359" s="7">
        <v>999</v>
      </c>
      <c r="F359" s="1">
        <v>0.65</v>
      </c>
      <c r="G359">
        <v>3.9</v>
      </c>
      <c r="H359" s="10">
        <v>46399</v>
      </c>
      <c r="I359" t="s">
        <v>1629</v>
      </c>
      <c r="J359" t="s">
        <v>1630</v>
      </c>
      <c r="K359" t="s">
        <v>1631</v>
      </c>
      <c r="L359" t="str">
        <f t="shared" si="15"/>
        <v>Yes</v>
      </c>
      <c r="M359" t="str">
        <f>IF(Table1[discounted_price]&lt;200, "&lt;£200",IF(Table1[discounted_price]&lt;=500, "£200-£500","&gt;£500"))</f>
        <v>£200-£500</v>
      </c>
      <c r="N359" s="10">
        <f t="shared" si="16"/>
        <v>46352601</v>
      </c>
      <c r="O359" s="9" t="str">
        <f t="shared" si="17"/>
        <v>3.1-4</v>
      </c>
      <c r="P3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59" s="9" t="str">
        <f>IF(Table1[[#This Row],[rating_count]]&lt;1000,"1","0")</f>
        <v>0</v>
      </c>
      <c r="R359" s="14">
        <f>PRODUCT(Table1[[#This Row],[rating]],Table1[[#This Row],[rating_count]])</f>
        <v>180956.1</v>
      </c>
    </row>
    <row r="360" spans="1:18">
      <c r="A360" t="s">
        <v>1632</v>
      </c>
      <c r="B360" t="s">
        <v>1633</v>
      </c>
      <c r="C360" t="s">
        <v>1634</v>
      </c>
      <c r="D360" s="6">
        <v>1219</v>
      </c>
      <c r="E360" s="7">
        <v>1699</v>
      </c>
      <c r="F360" s="1">
        <v>0.28000000000000003</v>
      </c>
      <c r="G360">
        <v>4.4000000000000004</v>
      </c>
      <c r="H360" s="10">
        <v>8891</v>
      </c>
      <c r="I360" t="s">
        <v>1635</v>
      </c>
      <c r="J360" t="s">
        <v>1636</v>
      </c>
      <c r="K360" t="s">
        <v>1637</v>
      </c>
      <c r="L360" t="str">
        <f t="shared" si="15"/>
        <v>No</v>
      </c>
      <c r="M360" t="str">
        <f>IF(Table1[discounted_price]&lt;200, "&lt;£200",IF(Table1[discounted_price]&lt;=500, "£200-£500","&gt;£500"))</f>
        <v>&gt;£500</v>
      </c>
      <c r="N360" s="10">
        <f t="shared" si="16"/>
        <v>15105809</v>
      </c>
      <c r="O360" s="9" t="str">
        <f t="shared" si="17"/>
        <v>4.1-5</v>
      </c>
      <c r="P3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60" s="9" t="str">
        <f>IF(Table1[[#This Row],[rating_count]]&lt;1000,"1","0")</f>
        <v>0</v>
      </c>
      <c r="R360" s="14">
        <f>PRODUCT(Table1[[#This Row],[rating]],Table1[[#This Row],[rating_count]])</f>
        <v>39120.400000000001</v>
      </c>
    </row>
    <row r="361" spans="1:18">
      <c r="A361" t="s">
        <v>1638</v>
      </c>
      <c r="B361" t="s">
        <v>1639</v>
      </c>
      <c r="C361" t="s">
        <v>1522</v>
      </c>
      <c r="D361" s="6">
        <v>1599</v>
      </c>
      <c r="E361" s="7">
        <v>3999</v>
      </c>
      <c r="F361" s="1">
        <v>0.6</v>
      </c>
      <c r="G361">
        <v>4</v>
      </c>
      <c r="H361" s="10">
        <v>30254</v>
      </c>
      <c r="I361" t="s">
        <v>1640</v>
      </c>
      <c r="J361" t="s">
        <v>1641</v>
      </c>
      <c r="K361" t="s">
        <v>1642</v>
      </c>
      <c r="L361" t="str">
        <f t="shared" si="15"/>
        <v>Yes</v>
      </c>
      <c r="M361" t="str">
        <f>IF(Table1[discounted_price]&lt;200, "&lt;£200",IF(Table1[discounted_price]&lt;=500, "£200-£500","&gt;£500"))</f>
        <v>&gt;£500</v>
      </c>
      <c r="N361" s="10">
        <f t="shared" si="16"/>
        <v>120985746</v>
      </c>
      <c r="O361" s="9" t="str">
        <f t="shared" si="17"/>
        <v>3.1-4</v>
      </c>
      <c r="P3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61" s="9" t="str">
        <f>IF(Table1[[#This Row],[rating_count]]&lt;1000,"1","0")</f>
        <v>0</v>
      </c>
      <c r="R361" s="14">
        <f>PRODUCT(Table1[[#This Row],[rating]],Table1[[#This Row],[rating_count]])</f>
        <v>121016</v>
      </c>
    </row>
    <row r="362" spans="1:18">
      <c r="A362" t="s">
        <v>1643</v>
      </c>
      <c r="B362" t="s">
        <v>1644</v>
      </c>
      <c r="C362" t="s">
        <v>1522</v>
      </c>
      <c r="D362" s="6">
        <v>1499</v>
      </c>
      <c r="E362" s="7">
        <v>7999</v>
      </c>
      <c r="F362" s="1">
        <v>0.81</v>
      </c>
      <c r="G362">
        <v>4.2</v>
      </c>
      <c r="H362" s="10">
        <v>22636</v>
      </c>
      <c r="I362" t="s">
        <v>1645</v>
      </c>
      <c r="J362" t="s">
        <v>1646</v>
      </c>
      <c r="K362" t="s">
        <v>1647</v>
      </c>
      <c r="L362" t="str">
        <f t="shared" si="15"/>
        <v>Yes</v>
      </c>
      <c r="M362" t="str">
        <f>IF(Table1[discounted_price]&lt;200, "&lt;£200",IF(Table1[discounted_price]&lt;=500, "£200-£500","&gt;£500"))</f>
        <v>&gt;£500</v>
      </c>
      <c r="N362" s="10">
        <f t="shared" si="16"/>
        <v>181065364</v>
      </c>
      <c r="O362" s="9" t="str">
        <f t="shared" si="17"/>
        <v>4.1-5</v>
      </c>
      <c r="P3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362" s="9" t="str">
        <f>IF(Table1[[#This Row],[rating_count]]&lt;1000,"1","0")</f>
        <v>0</v>
      </c>
      <c r="R362" s="14">
        <f>PRODUCT(Table1[[#This Row],[rating]],Table1[[#This Row],[rating_count]])</f>
        <v>95071.2</v>
      </c>
    </row>
    <row r="363" spans="1:18">
      <c r="A363" t="s">
        <v>1648</v>
      </c>
      <c r="B363" t="s">
        <v>1649</v>
      </c>
      <c r="C363" t="s">
        <v>1544</v>
      </c>
      <c r="D363" s="6">
        <v>18499</v>
      </c>
      <c r="E363" s="7">
        <v>25999</v>
      </c>
      <c r="F363" s="1">
        <v>0.28999999999999998</v>
      </c>
      <c r="G363">
        <v>4.0999999999999996</v>
      </c>
      <c r="H363" s="10">
        <v>22318</v>
      </c>
      <c r="I363" t="s">
        <v>1650</v>
      </c>
      <c r="J363" t="s">
        <v>1651</v>
      </c>
      <c r="K363" t="s">
        <v>1652</v>
      </c>
      <c r="L363" t="str">
        <f t="shared" si="15"/>
        <v>No</v>
      </c>
      <c r="M363" t="str">
        <f>IF(Table1[discounted_price]&lt;200, "&lt;£200",IF(Table1[discounted_price]&lt;=500, "£200-£500","&gt;£500"))</f>
        <v>&gt;£500</v>
      </c>
      <c r="N363" s="10">
        <f t="shared" si="16"/>
        <v>580245682</v>
      </c>
      <c r="O363" s="9" t="str">
        <f t="shared" si="17"/>
        <v>4.1-5</v>
      </c>
      <c r="P3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63" s="9" t="str">
        <f>IF(Table1[[#This Row],[rating_count]]&lt;1000,"1","0")</f>
        <v>0</v>
      </c>
      <c r="R363" s="14">
        <f>PRODUCT(Table1[[#This Row],[rating]],Table1[[#This Row],[rating_count]])</f>
        <v>91503.799999999988</v>
      </c>
    </row>
    <row r="364" spans="1:18">
      <c r="A364" t="s">
        <v>1653</v>
      </c>
      <c r="B364" t="s">
        <v>1654</v>
      </c>
      <c r="C364" t="s">
        <v>1562</v>
      </c>
      <c r="D364" s="6">
        <v>369</v>
      </c>
      <c r="E364" s="7">
        <v>700</v>
      </c>
      <c r="F364" s="1">
        <v>0.47</v>
      </c>
      <c r="G364">
        <v>4.4000000000000004</v>
      </c>
      <c r="H364" s="10">
        <v>67259</v>
      </c>
      <c r="I364" t="s">
        <v>1655</v>
      </c>
      <c r="J364" t="s">
        <v>1564</v>
      </c>
      <c r="K364" t="s">
        <v>1565</v>
      </c>
      <c r="L364" t="str">
        <f t="shared" si="15"/>
        <v>No</v>
      </c>
      <c r="M364" t="str">
        <f>IF(Table1[discounted_price]&lt;200, "&lt;£200",IF(Table1[discounted_price]&lt;=500, "£200-£500","&gt;£500"))</f>
        <v>£200-£500</v>
      </c>
      <c r="N364" s="10">
        <f t="shared" si="16"/>
        <v>47081300</v>
      </c>
      <c r="O364" s="9" t="str">
        <f t="shared" si="17"/>
        <v>4.1-5</v>
      </c>
      <c r="P3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64" s="9" t="str">
        <f>IF(Table1[[#This Row],[rating_count]]&lt;1000,"1","0")</f>
        <v>0</v>
      </c>
      <c r="R364" s="14">
        <f>PRODUCT(Table1[[#This Row],[rating]],Table1[[#This Row],[rating_count]])</f>
        <v>295939.60000000003</v>
      </c>
    </row>
    <row r="365" spans="1:18">
      <c r="A365" t="s">
        <v>1656</v>
      </c>
      <c r="B365" t="s">
        <v>1657</v>
      </c>
      <c r="C365" t="s">
        <v>1544</v>
      </c>
      <c r="D365" s="6">
        <v>12999</v>
      </c>
      <c r="E365" s="7">
        <v>17999</v>
      </c>
      <c r="F365" s="1">
        <v>0.28000000000000003</v>
      </c>
      <c r="G365">
        <v>4.0999999999999996</v>
      </c>
      <c r="H365" s="10">
        <v>18998</v>
      </c>
      <c r="I365" t="s">
        <v>1658</v>
      </c>
      <c r="J365" t="s">
        <v>1659</v>
      </c>
      <c r="K365" t="s">
        <v>1660</v>
      </c>
      <c r="L365" t="str">
        <f t="shared" si="15"/>
        <v>No</v>
      </c>
      <c r="M365" t="str">
        <f>IF(Table1[discounted_price]&lt;200, "&lt;£200",IF(Table1[discounted_price]&lt;=500, "£200-£500","&gt;£500"))</f>
        <v>&gt;£500</v>
      </c>
      <c r="N365" s="10">
        <f t="shared" si="16"/>
        <v>341945002</v>
      </c>
      <c r="O365" s="9" t="str">
        <f t="shared" si="17"/>
        <v>4.1-5</v>
      </c>
      <c r="P3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65" s="9" t="str">
        <f>IF(Table1[[#This Row],[rating_count]]&lt;1000,"1","0")</f>
        <v>0</v>
      </c>
      <c r="R365" s="14">
        <f>PRODUCT(Table1[[#This Row],[rating]],Table1[[#This Row],[rating_count]])</f>
        <v>77891.799999999988</v>
      </c>
    </row>
    <row r="366" spans="1:18">
      <c r="A366" t="s">
        <v>1661</v>
      </c>
      <c r="B366" t="s">
        <v>1521</v>
      </c>
      <c r="C366" t="s">
        <v>1522</v>
      </c>
      <c r="D366" s="6">
        <v>1799</v>
      </c>
      <c r="E366" s="7">
        <v>19999</v>
      </c>
      <c r="F366" s="1">
        <v>0.91</v>
      </c>
      <c r="G366">
        <v>4.2</v>
      </c>
      <c r="H366" s="10">
        <v>13937</v>
      </c>
      <c r="I366" t="s">
        <v>1662</v>
      </c>
      <c r="J366" t="s">
        <v>1524</v>
      </c>
      <c r="K366" t="s">
        <v>1525</v>
      </c>
      <c r="L366" t="str">
        <f t="shared" si="15"/>
        <v>Yes</v>
      </c>
      <c r="M366" t="str">
        <f>IF(Table1[discounted_price]&lt;200, "&lt;£200",IF(Table1[discounted_price]&lt;=500, "£200-£500","&gt;£500"))</f>
        <v>&gt;£500</v>
      </c>
      <c r="N366" s="10">
        <f t="shared" si="16"/>
        <v>278726063</v>
      </c>
      <c r="O366" s="9" t="str">
        <f t="shared" si="17"/>
        <v>4.1-5</v>
      </c>
      <c r="P3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366" s="9" t="str">
        <f>IF(Table1[[#This Row],[rating_count]]&lt;1000,"1","0")</f>
        <v>0</v>
      </c>
      <c r="R366" s="14">
        <f>PRODUCT(Table1[[#This Row],[rating]],Table1[[#This Row],[rating_count]])</f>
        <v>58535.4</v>
      </c>
    </row>
    <row r="367" spans="1:18">
      <c r="A367" t="s">
        <v>1663</v>
      </c>
      <c r="B367" t="s">
        <v>1664</v>
      </c>
      <c r="C367" t="s">
        <v>1522</v>
      </c>
      <c r="D367" s="6">
        <v>2199</v>
      </c>
      <c r="E367" s="7">
        <v>9999</v>
      </c>
      <c r="F367" s="1">
        <v>0.78</v>
      </c>
      <c r="G367">
        <v>4.2</v>
      </c>
      <c r="H367" s="10">
        <v>29471</v>
      </c>
      <c r="I367" t="s">
        <v>1665</v>
      </c>
      <c r="J367" t="s">
        <v>1666</v>
      </c>
      <c r="K367" t="s">
        <v>1667</v>
      </c>
      <c r="L367" t="str">
        <f t="shared" si="15"/>
        <v>Yes</v>
      </c>
      <c r="M367" t="str">
        <f>IF(Table1[discounted_price]&lt;200, "&lt;£200",IF(Table1[discounted_price]&lt;=500, "£200-£500","&gt;£500"))</f>
        <v>&gt;£500</v>
      </c>
      <c r="N367" s="10">
        <f t="shared" si="16"/>
        <v>294680529</v>
      </c>
      <c r="O367" s="9" t="str">
        <f t="shared" si="17"/>
        <v>4.1-5</v>
      </c>
      <c r="P3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67" s="9" t="str">
        <f>IF(Table1[[#This Row],[rating_count]]&lt;1000,"1","0")</f>
        <v>0</v>
      </c>
      <c r="R367" s="14">
        <f>PRODUCT(Table1[[#This Row],[rating]],Table1[[#This Row],[rating_count]])</f>
        <v>123778.20000000001</v>
      </c>
    </row>
    <row r="368" spans="1:18">
      <c r="A368" t="s">
        <v>1668</v>
      </c>
      <c r="B368" t="s">
        <v>1669</v>
      </c>
      <c r="C368" t="s">
        <v>1544</v>
      </c>
      <c r="D368" s="6">
        <v>16999</v>
      </c>
      <c r="E368" s="7">
        <v>24999</v>
      </c>
      <c r="F368" s="1">
        <v>0.32</v>
      </c>
      <c r="G368">
        <v>4.0999999999999996</v>
      </c>
      <c r="H368" s="10">
        <v>22318</v>
      </c>
      <c r="I368" t="s">
        <v>1670</v>
      </c>
      <c r="J368" t="s">
        <v>1651</v>
      </c>
      <c r="K368" t="s">
        <v>1652</v>
      </c>
      <c r="L368" t="str">
        <f t="shared" si="15"/>
        <v>No</v>
      </c>
      <c r="M368" t="str">
        <f>IF(Table1[discounted_price]&lt;200, "&lt;£200",IF(Table1[discounted_price]&lt;=500, "£200-£500","&gt;£500"))</f>
        <v>&gt;£500</v>
      </c>
      <c r="N368" s="10">
        <f t="shared" si="16"/>
        <v>557927682</v>
      </c>
      <c r="O368" s="9" t="str">
        <f t="shared" si="17"/>
        <v>4.1-5</v>
      </c>
      <c r="P3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68" s="9" t="str">
        <f>IF(Table1[[#This Row],[rating_count]]&lt;1000,"1","0")</f>
        <v>0</v>
      </c>
      <c r="R368" s="14">
        <f>PRODUCT(Table1[[#This Row],[rating]],Table1[[#This Row],[rating_count]])</f>
        <v>91503.799999999988</v>
      </c>
    </row>
    <row r="369" spans="1:18">
      <c r="A369" t="s">
        <v>1671</v>
      </c>
      <c r="B369" t="s">
        <v>1672</v>
      </c>
      <c r="C369" t="s">
        <v>1544</v>
      </c>
      <c r="D369" s="6">
        <v>16499</v>
      </c>
      <c r="E369" s="7">
        <v>20999</v>
      </c>
      <c r="F369" s="1">
        <v>0.21</v>
      </c>
      <c r="G369">
        <v>4</v>
      </c>
      <c r="H369" s="10">
        <v>21350</v>
      </c>
      <c r="I369" t="s">
        <v>1673</v>
      </c>
      <c r="J369" t="s">
        <v>1674</v>
      </c>
      <c r="K369" t="s">
        <v>1675</v>
      </c>
      <c r="L369" t="str">
        <f t="shared" si="15"/>
        <v>No</v>
      </c>
      <c r="M369" t="str">
        <f>IF(Table1[discounted_price]&lt;200, "&lt;£200",IF(Table1[discounted_price]&lt;=500, "£200-£500","&gt;£500"))</f>
        <v>&gt;£500</v>
      </c>
      <c r="N369" s="10">
        <f t="shared" si="16"/>
        <v>448328650</v>
      </c>
      <c r="O369" s="9" t="str">
        <f t="shared" si="17"/>
        <v>3.1-4</v>
      </c>
      <c r="P3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69" s="9" t="str">
        <f>IF(Table1[[#This Row],[rating_count]]&lt;1000,"1","0")</f>
        <v>0</v>
      </c>
      <c r="R369" s="14">
        <f>PRODUCT(Table1[[#This Row],[rating]],Table1[[#This Row],[rating_count]])</f>
        <v>85400</v>
      </c>
    </row>
    <row r="370" spans="1:18">
      <c r="A370" t="s">
        <v>1676</v>
      </c>
      <c r="B370" t="s">
        <v>1521</v>
      </c>
      <c r="C370" t="s">
        <v>1522</v>
      </c>
      <c r="D370" s="6">
        <v>1799</v>
      </c>
      <c r="E370" s="7">
        <v>19999</v>
      </c>
      <c r="F370" s="1">
        <v>0.91</v>
      </c>
      <c r="G370">
        <v>4.2</v>
      </c>
      <c r="H370" s="10">
        <v>13937</v>
      </c>
      <c r="I370" t="s">
        <v>1662</v>
      </c>
      <c r="J370" t="s">
        <v>1524</v>
      </c>
      <c r="K370" t="s">
        <v>1525</v>
      </c>
      <c r="L370" t="str">
        <f t="shared" si="15"/>
        <v>Yes</v>
      </c>
      <c r="M370" t="str">
        <f>IF(Table1[discounted_price]&lt;200, "&lt;£200",IF(Table1[discounted_price]&lt;=500, "£200-£500","&gt;£500"))</f>
        <v>&gt;£500</v>
      </c>
      <c r="N370" s="10">
        <f t="shared" si="16"/>
        <v>278726063</v>
      </c>
      <c r="O370" s="9" t="str">
        <f t="shared" si="17"/>
        <v>4.1-5</v>
      </c>
      <c r="P3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370" s="9" t="str">
        <f>IF(Table1[[#This Row],[rating_count]]&lt;1000,"1","0")</f>
        <v>0</v>
      </c>
      <c r="R370" s="14">
        <f>PRODUCT(Table1[[#This Row],[rating]],Table1[[#This Row],[rating_count]])</f>
        <v>58535.4</v>
      </c>
    </row>
    <row r="371" spans="1:18">
      <c r="A371" t="s">
        <v>11</v>
      </c>
      <c r="B371" t="s">
        <v>12</v>
      </c>
      <c r="C371" t="s">
        <v>13</v>
      </c>
      <c r="D371" s="6">
        <v>399</v>
      </c>
      <c r="E371" s="7">
        <v>1099</v>
      </c>
      <c r="F371" s="1">
        <v>0.64</v>
      </c>
      <c r="G371">
        <v>4.2</v>
      </c>
      <c r="H371" s="10">
        <v>24270</v>
      </c>
      <c r="I371" t="s">
        <v>14</v>
      </c>
      <c r="J371" t="s">
        <v>15</v>
      </c>
      <c r="K371" t="s">
        <v>16</v>
      </c>
      <c r="L371" t="str">
        <f t="shared" si="15"/>
        <v>Yes</v>
      </c>
      <c r="M371" t="str">
        <f>IF(Table1[discounted_price]&lt;200, "&lt;£200",IF(Table1[discounted_price]&lt;=500, "£200-£500","&gt;£500"))</f>
        <v>£200-£500</v>
      </c>
      <c r="N371" s="10">
        <f t="shared" si="16"/>
        <v>26672730</v>
      </c>
      <c r="O371" s="9" t="str">
        <f t="shared" si="17"/>
        <v>4.1-5</v>
      </c>
      <c r="P3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71" s="9" t="str">
        <f>IF(Table1[[#This Row],[rating_count]]&lt;1000,"1","0")</f>
        <v>0</v>
      </c>
      <c r="R371" s="14">
        <f>PRODUCT(Table1[[#This Row],[rating]],Table1[[#This Row],[rating_count]])</f>
        <v>101934</v>
      </c>
    </row>
    <row r="372" spans="1:18">
      <c r="A372" t="s">
        <v>1677</v>
      </c>
      <c r="B372" t="s">
        <v>1678</v>
      </c>
      <c r="C372" t="s">
        <v>1544</v>
      </c>
      <c r="D372" s="6">
        <v>8499</v>
      </c>
      <c r="E372" s="7">
        <v>10999</v>
      </c>
      <c r="F372" s="1">
        <v>0.23</v>
      </c>
      <c r="G372">
        <v>4.0999999999999996</v>
      </c>
      <c r="H372" s="10">
        <v>313836</v>
      </c>
      <c r="I372" t="s">
        <v>1679</v>
      </c>
      <c r="J372" t="s">
        <v>1680</v>
      </c>
      <c r="K372" t="s">
        <v>1681</v>
      </c>
      <c r="L372" t="str">
        <f t="shared" si="15"/>
        <v>No</v>
      </c>
      <c r="M372" t="str">
        <f>IF(Table1[discounted_price]&lt;200, "&lt;£200",IF(Table1[discounted_price]&lt;=500, "£200-£500","&gt;£500"))</f>
        <v>&gt;£500</v>
      </c>
      <c r="N372" s="10">
        <f t="shared" si="16"/>
        <v>3451882164</v>
      </c>
      <c r="O372" s="9" t="str">
        <f t="shared" si="17"/>
        <v>4.1-5</v>
      </c>
      <c r="P3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72" s="9" t="str">
        <f>IF(Table1[[#This Row],[rating_count]]&lt;1000,"1","0")</f>
        <v>0</v>
      </c>
      <c r="R372" s="14">
        <f>PRODUCT(Table1[[#This Row],[rating]],Table1[[#This Row],[rating_count]])</f>
        <v>1286727.5999999999</v>
      </c>
    </row>
    <row r="373" spans="1:18">
      <c r="A373" t="s">
        <v>1682</v>
      </c>
      <c r="B373" t="s">
        <v>1683</v>
      </c>
      <c r="C373" t="s">
        <v>1544</v>
      </c>
      <c r="D373" s="6">
        <v>6499</v>
      </c>
      <c r="E373" s="7">
        <v>8499</v>
      </c>
      <c r="F373" s="1">
        <v>0.24</v>
      </c>
      <c r="G373">
        <v>4.0999999999999996</v>
      </c>
      <c r="H373" s="10">
        <v>313836</v>
      </c>
      <c r="I373" t="s">
        <v>1684</v>
      </c>
      <c r="J373" t="s">
        <v>1680</v>
      </c>
      <c r="K373" t="s">
        <v>1681</v>
      </c>
      <c r="L373" t="str">
        <f t="shared" si="15"/>
        <v>No</v>
      </c>
      <c r="M373" t="str">
        <f>IF(Table1[discounted_price]&lt;200, "&lt;£200",IF(Table1[discounted_price]&lt;=500, "£200-£500","&gt;£500"))</f>
        <v>&gt;£500</v>
      </c>
      <c r="N373" s="10">
        <f t="shared" si="16"/>
        <v>2667292164</v>
      </c>
      <c r="O373" s="9" t="str">
        <f t="shared" si="17"/>
        <v>4.1-5</v>
      </c>
      <c r="P3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73" s="9" t="str">
        <f>IF(Table1[[#This Row],[rating_count]]&lt;1000,"1","0")</f>
        <v>0</v>
      </c>
      <c r="R373" s="14">
        <f>PRODUCT(Table1[[#This Row],[rating]],Table1[[#This Row],[rating_count]])</f>
        <v>1286727.5999999999</v>
      </c>
    </row>
    <row r="374" spans="1:18">
      <c r="A374" t="s">
        <v>1685</v>
      </c>
      <c r="B374" t="s">
        <v>1521</v>
      </c>
      <c r="C374" t="s">
        <v>1522</v>
      </c>
      <c r="D374" s="6">
        <v>1799</v>
      </c>
      <c r="E374" s="7">
        <v>19999</v>
      </c>
      <c r="F374" s="1">
        <v>0.91</v>
      </c>
      <c r="G374">
        <v>4.2</v>
      </c>
      <c r="H374" s="10">
        <v>13937</v>
      </c>
      <c r="I374" t="s">
        <v>1686</v>
      </c>
      <c r="J374" t="s">
        <v>1524</v>
      </c>
      <c r="K374" t="s">
        <v>1525</v>
      </c>
      <c r="L374" t="str">
        <f t="shared" si="15"/>
        <v>Yes</v>
      </c>
      <c r="M374" t="str">
        <f>IF(Table1[discounted_price]&lt;200, "&lt;£200",IF(Table1[discounted_price]&lt;=500, "£200-£500","&gt;£500"))</f>
        <v>&gt;£500</v>
      </c>
      <c r="N374" s="10">
        <f t="shared" si="16"/>
        <v>278726063</v>
      </c>
      <c r="O374" s="9" t="str">
        <f t="shared" si="17"/>
        <v>4.1-5</v>
      </c>
      <c r="P3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374" s="9" t="str">
        <f>IF(Table1[[#This Row],[rating_count]]&lt;1000,"1","0")</f>
        <v>0</v>
      </c>
      <c r="R374" s="14">
        <f>PRODUCT(Table1[[#This Row],[rating]],Table1[[#This Row],[rating_count]])</f>
        <v>58535.4</v>
      </c>
    </row>
    <row r="375" spans="1:18">
      <c r="A375" t="s">
        <v>1687</v>
      </c>
      <c r="B375" t="s">
        <v>1688</v>
      </c>
      <c r="C375" t="s">
        <v>1544</v>
      </c>
      <c r="D375" s="6">
        <v>8999</v>
      </c>
      <c r="E375" s="7">
        <v>11999</v>
      </c>
      <c r="F375" s="1">
        <v>0.25</v>
      </c>
      <c r="G375">
        <v>4</v>
      </c>
      <c r="H375" s="10">
        <v>12796</v>
      </c>
      <c r="I375" t="s">
        <v>1600</v>
      </c>
      <c r="J375" t="s">
        <v>1601</v>
      </c>
      <c r="K375" t="s">
        <v>1602</v>
      </c>
      <c r="L375" t="str">
        <f t="shared" si="15"/>
        <v>No</v>
      </c>
      <c r="M375" t="str">
        <f>IF(Table1[discounted_price]&lt;200, "&lt;£200",IF(Table1[discounted_price]&lt;=500, "£200-£500","&gt;£500"))</f>
        <v>&gt;£500</v>
      </c>
      <c r="N375" s="10">
        <f t="shared" si="16"/>
        <v>153539204</v>
      </c>
      <c r="O375" s="9" t="str">
        <f t="shared" si="17"/>
        <v>3.1-4</v>
      </c>
      <c r="P3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75" s="9" t="str">
        <f>IF(Table1[[#This Row],[rating_count]]&lt;1000,"1","0")</f>
        <v>0</v>
      </c>
      <c r="R375" s="14">
        <f>PRODUCT(Table1[[#This Row],[rating]],Table1[[#This Row],[rating_count]])</f>
        <v>51184</v>
      </c>
    </row>
    <row r="376" spans="1:18">
      <c r="A376" t="s">
        <v>1689</v>
      </c>
      <c r="B376" t="s">
        <v>1690</v>
      </c>
      <c r="C376" t="s">
        <v>1691</v>
      </c>
      <c r="D376" s="6">
        <v>139</v>
      </c>
      <c r="E376" s="7">
        <v>495</v>
      </c>
      <c r="F376" s="1">
        <v>0.72</v>
      </c>
      <c r="G376">
        <v>4.3</v>
      </c>
      <c r="H376" s="10">
        <v>14185</v>
      </c>
      <c r="I376" t="s">
        <v>1692</v>
      </c>
      <c r="J376" t="s">
        <v>1054</v>
      </c>
      <c r="K376" t="s">
        <v>1055</v>
      </c>
      <c r="L376" t="str">
        <f t="shared" si="15"/>
        <v>Yes</v>
      </c>
      <c r="M376" t="str">
        <f>IF(Table1[discounted_price]&lt;200, "&lt;£200",IF(Table1[discounted_price]&lt;=500, "£200-£500","&gt;£500"))</f>
        <v>&lt;£200</v>
      </c>
      <c r="N376" s="10">
        <f t="shared" si="16"/>
        <v>7021575</v>
      </c>
      <c r="O376" s="9" t="str">
        <f t="shared" si="17"/>
        <v>4.1-5</v>
      </c>
      <c r="P3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76" s="9" t="str">
        <f>IF(Table1[[#This Row],[rating_count]]&lt;1000,"1","0")</f>
        <v>0</v>
      </c>
      <c r="R376" s="14">
        <f>PRODUCT(Table1[[#This Row],[rating]],Table1[[#This Row],[rating_count]])</f>
        <v>60995.5</v>
      </c>
    </row>
    <row r="377" spans="1:18">
      <c r="A377" t="s">
        <v>1693</v>
      </c>
      <c r="B377" t="s">
        <v>1694</v>
      </c>
      <c r="C377" t="s">
        <v>1522</v>
      </c>
      <c r="D377" s="6">
        <v>3999</v>
      </c>
      <c r="E377" s="7">
        <v>16999</v>
      </c>
      <c r="F377" s="1">
        <v>0.76</v>
      </c>
      <c r="G377">
        <v>4.3</v>
      </c>
      <c r="H377" s="10">
        <v>17159</v>
      </c>
      <c r="I377" t="s">
        <v>1695</v>
      </c>
      <c r="J377" t="s">
        <v>1696</v>
      </c>
      <c r="K377" t="s">
        <v>1697</v>
      </c>
      <c r="L377" t="str">
        <f t="shared" si="15"/>
        <v>Yes</v>
      </c>
      <c r="M377" t="str">
        <f>IF(Table1[discounted_price]&lt;200, "&lt;£200",IF(Table1[discounted_price]&lt;=500, "£200-£500","&gt;£500"))</f>
        <v>&gt;£500</v>
      </c>
      <c r="N377" s="10">
        <f t="shared" si="16"/>
        <v>291685841</v>
      </c>
      <c r="O377" s="9" t="str">
        <f t="shared" si="17"/>
        <v>4.1-5</v>
      </c>
      <c r="P3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77" s="9" t="str">
        <f>IF(Table1[[#This Row],[rating_count]]&lt;1000,"1","0")</f>
        <v>0</v>
      </c>
      <c r="R377" s="14">
        <f>PRODUCT(Table1[[#This Row],[rating]],Table1[[#This Row],[rating_count]])</f>
        <v>73783.7</v>
      </c>
    </row>
    <row r="378" spans="1:18">
      <c r="A378" t="s">
        <v>1698</v>
      </c>
      <c r="B378" t="s">
        <v>1699</v>
      </c>
      <c r="C378" t="s">
        <v>1522</v>
      </c>
      <c r="D378" s="6">
        <v>2998</v>
      </c>
      <c r="E378" s="7">
        <v>5999</v>
      </c>
      <c r="F378" s="1">
        <v>0.5</v>
      </c>
      <c r="G378">
        <v>4.0999999999999996</v>
      </c>
      <c r="H378" s="10">
        <v>5179</v>
      </c>
      <c r="I378" t="s">
        <v>1700</v>
      </c>
      <c r="J378" t="s">
        <v>1701</v>
      </c>
      <c r="K378" t="s">
        <v>1702</v>
      </c>
      <c r="L378" t="str">
        <f t="shared" si="15"/>
        <v>Yes</v>
      </c>
      <c r="M378" t="str">
        <f>IF(Table1[discounted_price]&lt;200, "&lt;£200",IF(Table1[discounted_price]&lt;=500, "£200-£500","&gt;£500"))</f>
        <v>&gt;£500</v>
      </c>
      <c r="N378" s="10">
        <f t="shared" si="16"/>
        <v>31068821</v>
      </c>
      <c r="O378" s="9" t="str">
        <f t="shared" si="17"/>
        <v>4.1-5</v>
      </c>
      <c r="P3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78" s="9" t="str">
        <f>IF(Table1[[#This Row],[rating_count]]&lt;1000,"1","0")</f>
        <v>0</v>
      </c>
      <c r="R378" s="14">
        <f>PRODUCT(Table1[[#This Row],[rating]],Table1[[#This Row],[rating_count]])</f>
        <v>21233.899999999998</v>
      </c>
    </row>
    <row r="379" spans="1:18">
      <c r="A379" t="s">
        <v>17</v>
      </c>
      <c r="B379" t="s">
        <v>18</v>
      </c>
      <c r="C379" t="s">
        <v>13</v>
      </c>
      <c r="D379" s="6">
        <v>199</v>
      </c>
      <c r="E379" s="7">
        <v>349</v>
      </c>
      <c r="F379" s="1">
        <v>0.43</v>
      </c>
      <c r="G379">
        <v>4</v>
      </c>
      <c r="H379" s="10">
        <v>43993</v>
      </c>
      <c r="I379" t="s">
        <v>19</v>
      </c>
      <c r="J379" t="s">
        <v>20</v>
      </c>
      <c r="K379" t="s">
        <v>21</v>
      </c>
      <c r="L379" t="str">
        <f t="shared" si="15"/>
        <v>No</v>
      </c>
      <c r="M379" t="str">
        <f>IF(Table1[discounted_price]&lt;200, "&lt;£200",IF(Table1[discounted_price]&lt;=500, "£200-£500","&gt;£500"))</f>
        <v>&lt;£200</v>
      </c>
      <c r="N379" s="10">
        <f t="shared" si="16"/>
        <v>15353557</v>
      </c>
      <c r="O379" s="9" t="str">
        <f t="shared" si="17"/>
        <v>3.1-4</v>
      </c>
      <c r="P3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79" s="9" t="str">
        <f>IF(Table1[[#This Row],[rating_count]]&lt;1000,"1","0")</f>
        <v>0</v>
      </c>
      <c r="R379" s="14">
        <f>PRODUCT(Table1[[#This Row],[rating]],Table1[[#This Row],[rating_count]])</f>
        <v>175972</v>
      </c>
    </row>
    <row r="380" spans="1:18">
      <c r="A380" t="s">
        <v>1703</v>
      </c>
      <c r="B380" t="s">
        <v>1704</v>
      </c>
      <c r="C380" t="s">
        <v>1544</v>
      </c>
      <c r="D380" s="6">
        <v>15499</v>
      </c>
      <c r="E380" s="7">
        <v>18999</v>
      </c>
      <c r="F380" s="1">
        <v>0.18</v>
      </c>
      <c r="G380">
        <v>4.0999999999999996</v>
      </c>
      <c r="H380" s="10">
        <v>19252</v>
      </c>
      <c r="I380" t="s">
        <v>1705</v>
      </c>
      <c r="J380" t="s">
        <v>1706</v>
      </c>
      <c r="K380" t="s">
        <v>1707</v>
      </c>
      <c r="L380" t="str">
        <f t="shared" si="15"/>
        <v>No</v>
      </c>
      <c r="M380" t="str">
        <f>IF(Table1[discounted_price]&lt;200, "&lt;£200",IF(Table1[discounted_price]&lt;=500, "£200-£500","&gt;£500"))</f>
        <v>&gt;£500</v>
      </c>
      <c r="N380" s="10">
        <f t="shared" si="16"/>
        <v>365768748</v>
      </c>
      <c r="O380" s="9" t="str">
        <f t="shared" si="17"/>
        <v>4.1-5</v>
      </c>
      <c r="P3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80" s="9" t="str">
        <f>IF(Table1[[#This Row],[rating_count]]&lt;1000,"1","0")</f>
        <v>0</v>
      </c>
      <c r="R380" s="14">
        <f>PRODUCT(Table1[[#This Row],[rating]],Table1[[#This Row],[rating_count]])</f>
        <v>78933.2</v>
      </c>
    </row>
    <row r="381" spans="1:18">
      <c r="A381" t="s">
        <v>22</v>
      </c>
      <c r="B381" t="s">
        <v>23</v>
      </c>
      <c r="C381" t="s">
        <v>13</v>
      </c>
      <c r="D381" s="6">
        <v>199</v>
      </c>
      <c r="E381" s="7">
        <v>999</v>
      </c>
      <c r="F381" s="1">
        <v>0.8</v>
      </c>
      <c r="G381">
        <v>3.9</v>
      </c>
      <c r="H381" s="10">
        <v>7928</v>
      </c>
      <c r="I381" t="s">
        <v>1708</v>
      </c>
      <c r="J381" t="s">
        <v>25</v>
      </c>
      <c r="K381" t="s">
        <v>26</v>
      </c>
      <c r="L381" t="str">
        <f t="shared" si="15"/>
        <v>Yes</v>
      </c>
      <c r="M381" t="str">
        <f>IF(Table1[discounted_price]&lt;200, "&lt;£200",IF(Table1[discounted_price]&lt;=500, "£200-£500","&gt;£500"))</f>
        <v>&lt;£200</v>
      </c>
      <c r="N381" s="10">
        <f t="shared" si="16"/>
        <v>7920072</v>
      </c>
      <c r="O381" s="9" t="str">
        <f t="shared" si="17"/>
        <v>3.1-4</v>
      </c>
      <c r="P3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81" s="9" t="str">
        <f>IF(Table1[[#This Row],[rating_count]]&lt;1000,"1","0")</f>
        <v>0</v>
      </c>
      <c r="R381" s="14">
        <f>PRODUCT(Table1[[#This Row],[rating]],Table1[[#This Row],[rating_count]])</f>
        <v>30919.200000000001</v>
      </c>
    </row>
    <row r="382" spans="1:18">
      <c r="A382" t="s">
        <v>1709</v>
      </c>
      <c r="B382" t="s">
        <v>1521</v>
      </c>
      <c r="C382" t="s">
        <v>1522</v>
      </c>
      <c r="D382" s="6">
        <v>1799</v>
      </c>
      <c r="E382" s="7">
        <v>19999</v>
      </c>
      <c r="F382" s="1">
        <v>0.91</v>
      </c>
      <c r="G382">
        <v>4.2</v>
      </c>
      <c r="H382" s="10">
        <v>13937</v>
      </c>
      <c r="I382" t="s">
        <v>1523</v>
      </c>
      <c r="J382" t="s">
        <v>1524</v>
      </c>
      <c r="K382" t="s">
        <v>1525</v>
      </c>
      <c r="L382" t="str">
        <f t="shared" si="15"/>
        <v>Yes</v>
      </c>
      <c r="M382" t="str">
        <f>IF(Table1[discounted_price]&lt;200, "&lt;£200",IF(Table1[discounted_price]&lt;=500, "£200-£500","&gt;£500"))</f>
        <v>&gt;£500</v>
      </c>
      <c r="N382" s="10">
        <f t="shared" si="16"/>
        <v>278726063</v>
      </c>
      <c r="O382" s="9" t="str">
        <f t="shared" si="17"/>
        <v>4.1-5</v>
      </c>
      <c r="P3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382" s="9" t="str">
        <f>IF(Table1[[#This Row],[rating_count]]&lt;1000,"1","0")</f>
        <v>0</v>
      </c>
      <c r="R382" s="14">
        <f>PRODUCT(Table1[[#This Row],[rating]],Table1[[#This Row],[rating_count]])</f>
        <v>58535.4</v>
      </c>
    </row>
    <row r="383" spans="1:18">
      <c r="A383" t="s">
        <v>1710</v>
      </c>
      <c r="B383" t="s">
        <v>1711</v>
      </c>
      <c r="C383" t="s">
        <v>1544</v>
      </c>
      <c r="D383" s="6">
        <v>8999</v>
      </c>
      <c r="E383" s="7">
        <v>11999</v>
      </c>
      <c r="F383" s="1">
        <v>0.25</v>
      </c>
      <c r="G383">
        <v>4</v>
      </c>
      <c r="H383" s="10">
        <v>12796</v>
      </c>
      <c r="I383" t="s">
        <v>1600</v>
      </c>
      <c r="J383" t="s">
        <v>1601</v>
      </c>
      <c r="K383" t="s">
        <v>1602</v>
      </c>
      <c r="L383" t="str">
        <f t="shared" si="15"/>
        <v>No</v>
      </c>
      <c r="M383" t="str">
        <f>IF(Table1[discounted_price]&lt;200, "&lt;£200",IF(Table1[discounted_price]&lt;=500, "£200-£500","&gt;£500"))</f>
        <v>&gt;£500</v>
      </c>
      <c r="N383" s="10">
        <f t="shared" si="16"/>
        <v>153539204</v>
      </c>
      <c r="O383" s="9" t="str">
        <f t="shared" si="17"/>
        <v>3.1-4</v>
      </c>
      <c r="P3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83" s="9" t="str">
        <f>IF(Table1[[#This Row],[rating_count]]&lt;1000,"1","0")</f>
        <v>0</v>
      </c>
      <c r="R383" s="14">
        <f>PRODUCT(Table1[[#This Row],[rating]],Table1[[#This Row],[rating_count]])</f>
        <v>51184</v>
      </c>
    </row>
    <row r="384" spans="1:18">
      <c r="A384" t="s">
        <v>1712</v>
      </c>
      <c r="B384" t="s">
        <v>1713</v>
      </c>
      <c r="C384" t="s">
        <v>1605</v>
      </c>
      <c r="D384" s="6">
        <v>873</v>
      </c>
      <c r="E384" s="7">
        <v>1699</v>
      </c>
      <c r="F384" s="1">
        <v>0.49</v>
      </c>
      <c r="G384">
        <v>4.4000000000000004</v>
      </c>
      <c r="H384" s="10">
        <v>1680</v>
      </c>
      <c r="I384" t="s">
        <v>1714</v>
      </c>
      <c r="J384" t="s">
        <v>1715</v>
      </c>
      <c r="K384" t="s">
        <v>1716</v>
      </c>
      <c r="L384" t="str">
        <f t="shared" si="15"/>
        <v>No</v>
      </c>
      <c r="M384" t="str">
        <f>IF(Table1[discounted_price]&lt;200, "&lt;£200",IF(Table1[discounted_price]&lt;=500, "£200-£500","&gt;£500"))</f>
        <v>&gt;£500</v>
      </c>
      <c r="N384" s="10">
        <f t="shared" si="16"/>
        <v>2854320</v>
      </c>
      <c r="O384" s="9" t="str">
        <f t="shared" si="17"/>
        <v>4.1-5</v>
      </c>
      <c r="P3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84" s="9" t="str">
        <f>IF(Table1[[#This Row],[rating_count]]&lt;1000,"1","0")</f>
        <v>0</v>
      </c>
      <c r="R384" s="14">
        <f>PRODUCT(Table1[[#This Row],[rating]],Table1[[#This Row],[rating_count]])</f>
        <v>7392.0000000000009</v>
      </c>
    </row>
    <row r="385" spans="1:18">
      <c r="A385" t="s">
        <v>1717</v>
      </c>
      <c r="B385" t="s">
        <v>1718</v>
      </c>
      <c r="C385" t="s">
        <v>1544</v>
      </c>
      <c r="D385" s="6">
        <v>12999</v>
      </c>
      <c r="E385" s="7">
        <v>15999</v>
      </c>
      <c r="F385" s="1">
        <v>0.19</v>
      </c>
      <c r="G385">
        <v>4.2</v>
      </c>
      <c r="H385" s="10">
        <v>13246</v>
      </c>
      <c r="I385" t="s">
        <v>1719</v>
      </c>
      <c r="J385" t="s">
        <v>1720</v>
      </c>
      <c r="K385" t="s">
        <v>1721</v>
      </c>
      <c r="L385" t="str">
        <f t="shared" si="15"/>
        <v>No</v>
      </c>
      <c r="M385" t="str">
        <f>IF(Table1[discounted_price]&lt;200, "&lt;£200",IF(Table1[discounted_price]&lt;=500, "£200-£500","&gt;£500"))</f>
        <v>&gt;£500</v>
      </c>
      <c r="N385" s="10">
        <f t="shared" si="16"/>
        <v>211922754</v>
      </c>
      <c r="O385" s="9" t="str">
        <f t="shared" si="17"/>
        <v>4.1-5</v>
      </c>
      <c r="P3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85" s="9" t="str">
        <f>IF(Table1[[#This Row],[rating_count]]&lt;1000,"1","0")</f>
        <v>0</v>
      </c>
      <c r="R385" s="14">
        <f>PRODUCT(Table1[[#This Row],[rating]],Table1[[#This Row],[rating_count]])</f>
        <v>55633.200000000004</v>
      </c>
    </row>
    <row r="386" spans="1:18">
      <c r="A386" t="s">
        <v>1722</v>
      </c>
      <c r="B386" t="s">
        <v>1723</v>
      </c>
      <c r="C386" t="s">
        <v>1724</v>
      </c>
      <c r="D386" s="6">
        <v>539</v>
      </c>
      <c r="E386" s="7">
        <v>1599</v>
      </c>
      <c r="F386" s="1">
        <v>0.66</v>
      </c>
      <c r="G386">
        <v>3.8</v>
      </c>
      <c r="H386" s="10">
        <v>14648</v>
      </c>
      <c r="I386" t="s">
        <v>1725</v>
      </c>
      <c r="J386" t="s">
        <v>1726</v>
      </c>
      <c r="K386" t="s">
        <v>1727</v>
      </c>
      <c r="L386" t="str">
        <f t="shared" ref="L386:L449" si="18">IF(F386:F1850 &gt;=50%,"Yes", "No")</f>
        <v>Yes</v>
      </c>
      <c r="M386" t="str">
        <f>IF(Table1[discounted_price]&lt;200, "&lt;£200",IF(Table1[discounted_price]&lt;=500, "£200-£500","&gt;£500"))</f>
        <v>&gt;£500</v>
      </c>
      <c r="N386" s="10">
        <f t="shared" ref="N386:N449" si="19">PRODUCT(E386,H386)</f>
        <v>23422152</v>
      </c>
      <c r="O386" s="9" t="str">
        <f t="shared" ref="O386:O449" si="20">IF(G386&lt;=2,"1-2",IF(G386&lt;=3,"2.1-3",IF(G386&lt;=4,"3.1-4","4.1-5")))</f>
        <v>3.1-4</v>
      </c>
      <c r="P3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86" s="9" t="str">
        <f>IF(Table1[[#This Row],[rating_count]]&lt;1000,"1","0")</f>
        <v>0</v>
      </c>
      <c r="R386" s="14">
        <f>PRODUCT(Table1[[#This Row],[rating]],Table1[[#This Row],[rating_count]])</f>
        <v>55662.399999999994</v>
      </c>
    </row>
    <row r="387" spans="1:18">
      <c r="A387" t="s">
        <v>1728</v>
      </c>
      <c r="B387" t="s">
        <v>1527</v>
      </c>
      <c r="C387" t="s">
        <v>1522</v>
      </c>
      <c r="D387" s="6">
        <v>1999</v>
      </c>
      <c r="E387" s="7">
        <v>9999</v>
      </c>
      <c r="F387" s="1">
        <v>0.8</v>
      </c>
      <c r="G387">
        <v>4.3</v>
      </c>
      <c r="H387" s="10">
        <v>27696</v>
      </c>
      <c r="I387" t="s">
        <v>1729</v>
      </c>
      <c r="J387" t="s">
        <v>1529</v>
      </c>
      <c r="K387" t="s">
        <v>1530</v>
      </c>
      <c r="L387" t="str">
        <f t="shared" si="18"/>
        <v>Yes</v>
      </c>
      <c r="M387" t="str">
        <f>IF(Table1[discounted_price]&lt;200, "&lt;£200",IF(Table1[discounted_price]&lt;=500, "£200-£500","&gt;£500"))</f>
        <v>&gt;£500</v>
      </c>
      <c r="N387" s="10">
        <f t="shared" si="19"/>
        <v>276932304</v>
      </c>
      <c r="O387" s="9" t="str">
        <f t="shared" si="20"/>
        <v>4.1-5</v>
      </c>
      <c r="P3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87" s="9" t="str">
        <f>IF(Table1[[#This Row],[rating_count]]&lt;1000,"1","0")</f>
        <v>0</v>
      </c>
      <c r="R387" s="14">
        <f>PRODUCT(Table1[[#This Row],[rating]],Table1[[#This Row],[rating_count]])</f>
        <v>119092.79999999999</v>
      </c>
    </row>
    <row r="388" spans="1:18">
      <c r="A388" t="s">
        <v>1730</v>
      </c>
      <c r="B388" t="s">
        <v>1731</v>
      </c>
      <c r="C388" t="s">
        <v>1544</v>
      </c>
      <c r="D388" s="6">
        <v>15490</v>
      </c>
      <c r="E388" s="7">
        <v>20990</v>
      </c>
      <c r="F388" s="1">
        <v>0.26</v>
      </c>
      <c r="G388">
        <v>4.2</v>
      </c>
      <c r="H388" s="10">
        <v>32916</v>
      </c>
      <c r="I388" t="s">
        <v>1732</v>
      </c>
      <c r="J388" t="s">
        <v>1733</v>
      </c>
      <c r="K388" t="s">
        <v>1734</v>
      </c>
      <c r="L388" t="str">
        <f t="shared" si="18"/>
        <v>No</v>
      </c>
      <c r="M388" t="str">
        <f>IF(Table1[discounted_price]&lt;200, "&lt;£200",IF(Table1[discounted_price]&lt;=500, "£200-£500","&gt;£500"))</f>
        <v>&gt;£500</v>
      </c>
      <c r="N388" s="10">
        <f t="shared" si="19"/>
        <v>690906840</v>
      </c>
      <c r="O388" s="9" t="str">
        <f t="shared" si="20"/>
        <v>4.1-5</v>
      </c>
      <c r="P3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388" s="9" t="str">
        <f>IF(Table1[[#This Row],[rating_count]]&lt;1000,"1","0")</f>
        <v>0</v>
      </c>
      <c r="R388" s="14">
        <f>PRODUCT(Table1[[#This Row],[rating]],Table1[[#This Row],[rating_count]])</f>
        <v>138247.20000000001</v>
      </c>
    </row>
    <row r="389" spans="1:18">
      <c r="A389" t="s">
        <v>1735</v>
      </c>
      <c r="B389" t="s">
        <v>1736</v>
      </c>
      <c r="C389" t="s">
        <v>1544</v>
      </c>
      <c r="D389" s="6">
        <v>19999</v>
      </c>
      <c r="E389" s="7">
        <v>24999</v>
      </c>
      <c r="F389" s="1">
        <v>0.2</v>
      </c>
      <c r="G389">
        <v>3.9</v>
      </c>
      <c r="H389" s="10">
        <v>25824</v>
      </c>
      <c r="I389" t="s">
        <v>1737</v>
      </c>
      <c r="J389" t="s">
        <v>1738</v>
      </c>
      <c r="K389" t="s">
        <v>1739</v>
      </c>
      <c r="L389" t="str">
        <f t="shared" si="18"/>
        <v>No</v>
      </c>
      <c r="M389" t="str">
        <f>IF(Table1[discounted_price]&lt;200, "&lt;£200",IF(Table1[discounted_price]&lt;=500, "£200-£500","&gt;£500"))</f>
        <v>&gt;£500</v>
      </c>
      <c r="N389" s="10">
        <f t="shared" si="19"/>
        <v>645574176</v>
      </c>
      <c r="O389" s="9" t="str">
        <f t="shared" si="20"/>
        <v>3.1-4</v>
      </c>
      <c r="P3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89" s="9" t="str">
        <f>IF(Table1[[#This Row],[rating_count]]&lt;1000,"1","0")</f>
        <v>0</v>
      </c>
      <c r="R389" s="14">
        <f>PRODUCT(Table1[[#This Row],[rating]],Table1[[#This Row],[rating_count]])</f>
        <v>100713.59999999999</v>
      </c>
    </row>
    <row r="390" spans="1:18">
      <c r="A390" t="s">
        <v>1740</v>
      </c>
      <c r="B390" t="s">
        <v>1741</v>
      </c>
      <c r="C390" t="s">
        <v>1634</v>
      </c>
      <c r="D390" s="6">
        <v>1075</v>
      </c>
      <c r="E390" s="7">
        <v>1699</v>
      </c>
      <c r="F390" s="1">
        <v>0.37</v>
      </c>
      <c r="G390">
        <v>4.4000000000000004</v>
      </c>
      <c r="H390" s="10">
        <v>7462</v>
      </c>
      <c r="I390" t="s">
        <v>1742</v>
      </c>
      <c r="J390" t="s">
        <v>1743</v>
      </c>
      <c r="K390" t="s">
        <v>1744</v>
      </c>
      <c r="L390" t="str">
        <f t="shared" si="18"/>
        <v>No</v>
      </c>
      <c r="M390" t="str">
        <f>IF(Table1[discounted_price]&lt;200, "&lt;£200",IF(Table1[discounted_price]&lt;=500, "£200-£500","&gt;£500"))</f>
        <v>&gt;£500</v>
      </c>
      <c r="N390" s="10">
        <f t="shared" si="19"/>
        <v>12677938</v>
      </c>
      <c r="O390" s="9" t="str">
        <f t="shared" si="20"/>
        <v>4.1-5</v>
      </c>
      <c r="P3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390" s="9" t="str">
        <f>IF(Table1[[#This Row],[rating_count]]&lt;1000,"1","0")</f>
        <v>0</v>
      </c>
      <c r="R390" s="14">
        <f>PRODUCT(Table1[[#This Row],[rating]],Table1[[#This Row],[rating_count]])</f>
        <v>32832.800000000003</v>
      </c>
    </row>
    <row r="391" spans="1:18">
      <c r="A391" t="s">
        <v>1745</v>
      </c>
      <c r="B391" t="s">
        <v>1746</v>
      </c>
      <c r="C391" t="s">
        <v>1584</v>
      </c>
      <c r="D391" s="6">
        <v>399</v>
      </c>
      <c r="E391" s="7">
        <v>699</v>
      </c>
      <c r="F391" s="1">
        <v>0.43</v>
      </c>
      <c r="G391">
        <v>4</v>
      </c>
      <c r="H391" s="10">
        <v>37817</v>
      </c>
      <c r="I391" t="s">
        <v>1747</v>
      </c>
      <c r="J391" t="s">
        <v>1748</v>
      </c>
      <c r="K391" t="s">
        <v>1749</v>
      </c>
      <c r="L391" t="str">
        <f t="shared" si="18"/>
        <v>No</v>
      </c>
      <c r="M391" t="str">
        <f>IF(Table1[discounted_price]&lt;200, "&lt;£200",IF(Table1[discounted_price]&lt;=500, "£200-£500","&gt;£500"))</f>
        <v>£200-£500</v>
      </c>
      <c r="N391" s="10">
        <f t="shared" si="19"/>
        <v>26434083</v>
      </c>
      <c r="O391" s="9" t="str">
        <f t="shared" si="20"/>
        <v>3.1-4</v>
      </c>
      <c r="P3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91" s="9" t="str">
        <f>IF(Table1[[#This Row],[rating_count]]&lt;1000,"1","0")</f>
        <v>0</v>
      </c>
      <c r="R391" s="14">
        <f>PRODUCT(Table1[[#This Row],[rating]],Table1[[#This Row],[rating_count]])</f>
        <v>151268</v>
      </c>
    </row>
    <row r="392" spans="1:18">
      <c r="A392" t="s">
        <v>1750</v>
      </c>
      <c r="B392" t="s">
        <v>1751</v>
      </c>
      <c r="C392" t="s">
        <v>1522</v>
      </c>
      <c r="D392" s="6">
        <v>1999</v>
      </c>
      <c r="E392" s="7">
        <v>3990</v>
      </c>
      <c r="F392" s="1">
        <v>0.5</v>
      </c>
      <c r="G392">
        <v>4</v>
      </c>
      <c r="H392" s="10">
        <v>30254</v>
      </c>
      <c r="I392" t="s">
        <v>1752</v>
      </c>
      <c r="J392" t="s">
        <v>1641</v>
      </c>
      <c r="K392" t="s">
        <v>1642</v>
      </c>
      <c r="L392" t="str">
        <f t="shared" si="18"/>
        <v>Yes</v>
      </c>
      <c r="M392" t="str">
        <f>IF(Table1[discounted_price]&lt;200, "&lt;£200",IF(Table1[discounted_price]&lt;=500, "£200-£500","&gt;£500"))</f>
        <v>&gt;£500</v>
      </c>
      <c r="N392" s="10">
        <f t="shared" si="19"/>
        <v>120713460</v>
      </c>
      <c r="O392" s="9" t="str">
        <f t="shared" si="20"/>
        <v>3.1-4</v>
      </c>
      <c r="P3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392" s="9" t="str">
        <f>IF(Table1[[#This Row],[rating_count]]&lt;1000,"1","0")</f>
        <v>0</v>
      </c>
      <c r="R392" s="14">
        <f>PRODUCT(Table1[[#This Row],[rating]],Table1[[#This Row],[rating_count]])</f>
        <v>121016</v>
      </c>
    </row>
    <row r="393" spans="1:18">
      <c r="A393" t="s">
        <v>1753</v>
      </c>
      <c r="B393" t="s">
        <v>1754</v>
      </c>
      <c r="C393" t="s">
        <v>1522</v>
      </c>
      <c r="D393" s="6">
        <v>1999</v>
      </c>
      <c r="E393" s="7">
        <v>7990</v>
      </c>
      <c r="F393" s="1">
        <v>0.75</v>
      </c>
      <c r="G393">
        <v>3.8</v>
      </c>
      <c r="H393" s="10">
        <v>17831</v>
      </c>
      <c r="I393" t="s">
        <v>1533</v>
      </c>
      <c r="J393" t="s">
        <v>1534</v>
      </c>
      <c r="K393" t="s">
        <v>1535</v>
      </c>
      <c r="L393" t="str">
        <f t="shared" si="18"/>
        <v>Yes</v>
      </c>
      <c r="M393" t="str">
        <f>IF(Table1[discounted_price]&lt;200, "&lt;£200",IF(Table1[discounted_price]&lt;=500, "£200-£500","&gt;£500"))</f>
        <v>&gt;£500</v>
      </c>
      <c r="N393" s="10">
        <f t="shared" si="19"/>
        <v>142469690</v>
      </c>
      <c r="O393" s="9" t="str">
        <f t="shared" si="20"/>
        <v>3.1-4</v>
      </c>
      <c r="P3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93" s="9" t="str">
        <f>IF(Table1[[#This Row],[rating_count]]&lt;1000,"1","0")</f>
        <v>0</v>
      </c>
      <c r="R393" s="14">
        <f>PRODUCT(Table1[[#This Row],[rating]],Table1[[#This Row],[rating_count]])</f>
        <v>67757.8</v>
      </c>
    </row>
    <row r="394" spans="1:18">
      <c r="A394" t="s">
        <v>27</v>
      </c>
      <c r="B394" t="s">
        <v>28</v>
      </c>
      <c r="C394" t="s">
        <v>13</v>
      </c>
      <c r="D394" s="6">
        <v>329</v>
      </c>
      <c r="E394" s="7">
        <v>699</v>
      </c>
      <c r="F394" s="1">
        <v>0.53</v>
      </c>
      <c r="G394">
        <v>4.2</v>
      </c>
      <c r="H394" s="10">
        <v>94364</v>
      </c>
      <c r="I394" t="s">
        <v>29</v>
      </c>
      <c r="J394" t="s">
        <v>30</v>
      </c>
      <c r="K394" t="s">
        <v>31</v>
      </c>
      <c r="L394" t="str">
        <f t="shared" si="18"/>
        <v>Yes</v>
      </c>
      <c r="M394" t="str">
        <f>IF(Table1[discounted_price]&lt;200, "&lt;£200",IF(Table1[discounted_price]&lt;=500, "£200-£500","&gt;£500"))</f>
        <v>£200-£500</v>
      </c>
      <c r="N394" s="10">
        <f t="shared" si="19"/>
        <v>65960436</v>
      </c>
      <c r="O394" s="9" t="str">
        <f t="shared" si="20"/>
        <v>4.1-5</v>
      </c>
      <c r="P3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394" s="9" t="str">
        <f>IF(Table1[[#This Row],[rating_count]]&lt;1000,"1","0")</f>
        <v>0</v>
      </c>
      <c r="R394" s="14">
        <f>PRODUCT(Table1[[#This Row],[rating]],Table1[[#This Row],[rating_count]])</f>
        <v>396328.8</v>
      </c>
    </row>
    <row r="395" spans="1:18">
      <c r="A395" t="s">
        <v>32</v>
      </c>
      <c r="B395" t="s">
        <v>33</v>
      </c>
      <c r="C395" t="s">
        <v>13</v>
      </c>
      <c r="D395" s="6">
        <v>154</v>
      </c>
      <c r="E395" s="7">
        <v>399</v>
      </c>
      <c r="F395" s="1">
        <v>0.61</v>
      </c>
      <c r="G395">
        <v>4.2</v>
      </c>
      <c r="H395" s="10">
        <v>16905</v>
      </c>
      <c r="I395" t="s">
        <v>34</v>
      </c>
      <c r="J395" t="s">
        <v>35</v>
      </c>
      <c r="K395" t="s">
        <v>36</v>
      </c>
      <c r="L395" t="str">
        <f t="shared" si="18"/>
        <v>Yes</v>
      </c>
      <c r="M395" t="str">
        <f>IF(Table1[discounted_price]&lt;200, "&lt;£200",IF(Table1[discounted_price]&lt;=500, "£200-£500","&gt;£500"))</f>
        <v>&lt;£200</v>
      </c>
      <c r="N395" s="10">
        <f t="shared" si="19"/>
        <v>6745095</v>
      </c>
      <c r="O395" s="9" t="str">
        <f t="shared" si="20"/>
        <v>4.1-5</v>
      </c>
      <c r="P3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395" s="9" t="str">
        <f>IF(Table1[[#This Row],[rating_count]]&lt;1000,"1","0")</f>
        <v>0</v>
      </c>
      <c r="R395" s="14">
        <f>PRODUCT(Table1[[#This Row],[rating]],Table1[[#This Row],[rating_count]])</f>
        <v>71001</v>
      </c>
    </row>
    <row r="396" spans="1:18">
      <c r="A396" t="s">
        <v>1755</v>
      </c>
      <c r="B396" t="s">
        <v>1756</v>
      </c>
      <c r="C396" t="s">
        <v>1544</v>
      </c>
      <c r="D396" s="6">
        <v>28999</v>
      </c>
      <c r="E396" s="7">
        <v>34999</v>
      </c>
      <c r="F396" s="1">
        <v>0.17</v>
      </c>
      <c r="G396">
        <v>4.4000000000000004</v>
      </c>
      <c r="H396" s="10">
        <v>20311</v>
      </c>
      <c r="I396" t="s">
        <v>1757</v>
      </c>
      <c r="J396" t="s">
        <v>1758</v>
      </c>
      <c r="K396" t="s">
        <v>1759</v>
      </c>
      <c r="L396" t="str">
        <f t="shared" si="18"/>
        <v>No</v>
      </c>
      <c r="M396" t="str">
        <f>IF(Table1[discounted_price]&lt;200, "&lt;£200",IF(Table1[discounted_price]&lt;=500, "£200-£500","&gt;£500"))</f>
        <v>&gt;£500</v>
      </c>
      <c r="N396" s="10">
        <f t="shared" si="19"/>
        <v>710864689</v>
      </c>
      <c r="O396" s="9" t="str">
        <f t="shared" si="20"/>
        <v>4.1-5</v>
      </c>
      <c r="P3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396" s="9" t="str">
        <f>IF(Table1[[#This Row],[rating_count]]&lt;1000,"1","0")</f>
        <v>0</v>
      </c>
      <c r="R396" s="14">
        <f>PRODUCT(Table1[[#This Row],[rating]],Table1[[#This Row],[rating_count]])</f>
        <v>89368.400000000009</v>
      </c>
    </row>
    <row r="397" spans="1:18">
      <c r="A397" t="s">
        <v>1760</v>
      </c>
      <c r="B397" t="s">
        <v>1761</v>
      </c>
      <c r="C397" t="s">
        <v>1522</v>
      </c>
      <c r="D397" s="6">
        <v>2299</v>
      </c>
      <c r="E397" s="7">
        <v>7990</v>
      </c>
      <c r="F397" s="1">
        <v>0.71</v>
      </c>
      <c r="G397">
        <v>4.2</v>
      </c>
      <c r="H397" s="10">
        <v>69622</v>
      </c>
      <c r="I397" t="s">
        <v>1762</v>
      </c>
      <c r="J397" t="s">
        <v>1763</v>
      </c>
      <c r="K397" t="s">
        <v>1764</v>
      </c>
      <c r="L397" t="str">
        <f t="shared" si="18"/>
        <v>Yes</v>
      </c>
      <c r="M397" t="str">
        <f>IF(Table1[discounted_price]&lt;200, "&lt;£200",IF(Table1[discounted_price]&lt;=500, "£200-£500","&gt;£500"))</f>
        <v>&gt;£500</v>
      </c>
      <c r="N397" s="10">
        <f t="shared" si="19"/>
        <v>556279780</v>
      </c>
      <c r="O397" s="9" t="str">
        <f t="shared" si="20"/>
        <v>4.1-5</v>
      </c>
      <c r="P3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97" s="9" t="str">
        <f>IF(Table1[[#This Row],[rating_count]]&lt;1000,"1","0")</f>
        <v>0</v>
      </c>
      <c r="R397" s="14">
        <f>PRODUCT(Table1[[#This Row],[rating]],Table1[[#This Row],[rating_count]])</f>
        <v>292412.40000000002</v>
      </c>
    </row>
    <row r="398" spans="1:18">
      <c r="A398" t="s">
        <v>1765</v>
      </c>
      <c r="B398" t="s">
        <v>1766</v>
      </c>
      <c r="C398" t="s">
        <v>1767</v>
      </c>
      <c r="D398" s="6">
        <v>399</v>
      </c>
      <c r="E398" s="7">
        <v>1999</v>
      </c>
      <c r="F398" s="1">
        <v>0.8</v>
      </c>
      <c r="G398">
        <v>4</v>
      </c>
      <c r="H398" s="10">
        <v>3382</v>
      </c>
      <c r="I398" t="s">
        <v>1768</v>
      </c>
      <c r="J398" t="s">
        <v>1769</v>
      </c>
      <c r="K398" t="s">
        <v>1770</v>
      </c>
      <c r="L398" t="str">
        <f t="shared" si="18"/>
        <v>Yes</v>
      </c>
      <c r="M398" t="str">
        <f>IF(Table1[discounted_price]&lt;200, "&lt;£200",IF(Table1[discounted_price]&lt;=500, "£200-£500","&gt;£500"))</f>
        <v>£200-£500</v>
      </c>
      <c r="N398" s="10">
        <f t="shared" si="19"/>
        <v>6760618</v>
      </c>
      <c r="O398" s="9" t="str">
        <f t="shared" si="20"/>
        <v>3.1-4</v>
      </c>
      <c r="P3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98" s="9" t="str">
        <f>IF(Table1[[#This Row],[rating_count]]&lt;1000,"1","0")</f>
        <v>0</v>
      </c>
      <c r="R398" s="14">
        <f>PRODUCT(Table1[[#This Row],[rating]],Table1[[#This Row],[rating_count]])</f>
        <v>13528</v>
      </c>
    </row>
    <row r="399" spans="1:18">
      <c r="A399" t="s">
        <v>1771</v>
      </c>
      <c r="B399" t="s">
        <v>1772</v>
      </c>
      <c r="C399" t="s">
        <v>1562</v>
      </c>
      <c r="D399" s="6">
        <v>1149</v>
      </c>
      <c r="E399" s="7">
        <v>3999</v>
      </c>
      <c r="F399" s="1">
        <v>0.71</v>
      </c>
      <c r="G399">
        <v>4.3</v>
      </c>
      <c r="H399" s="10">
        <v>140036</v>
      </c>
      <c r="I399" t="s">
        <v>1773</v>
      </c>
      <c r="J399" t="s">
        <v>1774</v>
      </c>
      <c r="K399" t="s">
        <v>1775</v>
      </c>
      <c r="L399" t="str">
        <f t="shared" si="18"/>
        <v>Yes</v>
      </c>
      <c r="M399" t="str">
        <f>IF(Table1[discounted_price]&lt;200, "&lt;£200",IF(Table1[discounted_price]&lt;=500, "£200-£500","&gt;£500"))</f>
        <v>&gt;£500</v>
      </c>
      <c r="N399" s="10">
        <f t="shared" si="19"/>
        <v>560003964</v>
      </c>
      <c r="O399" s="9" t="str">
        <f t="shared" si="20"/>
        <v>4.1-5</v>
      </c>
      <c r="P3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399" s="9" t="str">
        <f>IF(Table1[[#This Row],[rating_count]]&lt;1000,"1","0")</f>
        <v>0</v>
      </c>
      <c r="R399" s="14">
        <f>PRODUCT(Table1[[#This Row],[rating]],Table1[[#This Row],[rating_count]])</f>
        <v>602154.79999999993</v>
      </c>
    </row>
    <row r="400" spans="1:18">
      <c r="A400" t="s">
        <v>1776</v>
      </c>
      <c r="B400" t="s">
        <v>1777</v>
      </c>
      <c r="C400" t="s">
        <v>1634</v>
      </c>
      <c r="D400" s="6">
        <v>529</v>
      </c>
      <c r="E400" s="7">
        <v>1499</v>
      </c>
      <c r="F400" s="1">
        <v>0.65</v>
      </c>
      <c r="G400">
        <v>4.0999999999999996</v>
      </c>
      <c r="H400" s="10">
        <v>8599</v>
      </c>
      <c r="I400" t="s">
        <v>1778</v>
      </c>
      <c r="J400" t="s">
        <v>1779</v>
      </c>
      <c r="K400" t="s">
        <v>1780</v>
      </c>
      <c r="L400" t="str">
        <f t="shared" si="18"/>
        <v>Yes</v>
      </c>
      <c r="M400" t="str">
        <f>IF(Table1[discounted_price]&lt;200, "&lt;£200",IF(Table1[discounted_price]&lt;=500, "£200-£500","&gt;£500"))</f>
        <v>&gt;£500</v>
      </c>
      <c r="N400" s="10">
        <f t="shared" si="19"/>
        <v>12889901</v>
      </c>
      <c r="O400" s="9" t="str">
        <f t="shared" si="20"/>
        <v>4.1-5</v>
      </c>
      <c r="P4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00" s="9" t="str">
        <f>IF(Table1[[#This Row],[rating_count]]&lt;1000,"1","0")</f>
        <v>0</v>
      </c>
      <c r="R400" s="14">
        <f>PRODUCT(Table1[[#This Row],[rating]],Table1[[#This Row],[rating_count]])</f>
        <v>35255.899999999994</v>
      </c>
    </row>
    <row r="401" spans="1:18">
      <c r="A401" t="s">
        <v>1781</v>
      </c>
      <c r="B401" t="s">
        <v>1782</v>
      </c>
      <c r="C401" t="s">
        <v>1544</v>
      </c>
      <c r="D401" s="6">
        <v>13999</v>
      </c>
      <c r="E401" s="7">
        <v>19499</v>
      </c>
      <c r="F401" s="1">
        <v>0.28000000000000003</v>
      </c>
      <c r="G401">
        <v>4.0999999999999996</v>
      </c>
      <c r="H401" s="10">
        <v>18998</v>
      </c>
      <c r="I401" t="s">
        <v>1783</v>
      </c>
      <c r="J401" t="s">
        <v>1659</v>
      </c>
      <c r="K401" t="s">
        <v>1660</v>
      </c>
      <c r="L401" t="str">
        <f t="shared" si="18"/>
        <v>No</v>
      </c>
      <c r="M401" t="str">
        <f>IF(Table1[discounted_price]&lt;200, "&lt;£200",IF(Table1[discounted_price]&lt;=500, "£200-£500","&gt;£500"))</f>
        <v>&gt;£500</v>
      </c>
      <c r="N401" s="10">
        <f t="shared" si="19"/>
        <v>370442002</v>
      </c>
      <c r="O401" s="9" t="str">
        <f t="shared" si="20"/>
        <v>4.1-5</v>
      </c>
      <c r="P4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01" s="9" t="str">
        <f>IF(Table1[[#This Row],[rating_count]]&lt;1000,"1","0")</f>
        <v>0</v>
      </c>
      <c r="R401" s="14">
        <f>PRODUCT(Table1[[#This Row],[rating]],Table1[[#This Row],[rating_count]])</f>
        <v>77891.799999999988</v>
      </c>
    </row>
    <row r="402" spans="1:18">
      <c r="A402" t="s">
        <v>1784</v>
      </c>
      <c r="B402" t="s">
        <v>1785</v>
      </c>
      <c r="C402" t="s">
        <v>1584</v>
      </c>
      <c r="D402" s="6">
        <v>379</v>
      </c>
      <c r="E402" s="7">
        <v>999</v>
      </c>
      <c r="F402" s="1">
        <v>0.62</v>
      </c>
      <c r="G402">
        <v>4.0999999999999996</v>
      </c>
      <c r="H402" s="10">
        <v>363713</v>
      </c>
      <c r="I402" t="s">
        <v>1786</v>
      </c>
      <c r="J402" t="s">
        <v>1612</v>
      </c>
      <c r="K402" t="s">
        <v>1613</v>
      </c>
      <c r="L402" t="str">
        <f t="shared" si="18"/>
        <v>Yes</v>
      </c>
      <c r="M402" t="str">
        <f>IF(Table1[discounted_price]&lt;200, "&lt;£200",IF(Table1[discounted_price]&lt;=500, "£200-£500","&gt;£500"))</f>
        <v>£200-£500</v>
      </c>
      <c r="N402" s="10">
        <f t="shared" si="19"/>
        <v>363349287</v>
      </c>
      <c r="O402" s="9" t="str">
        <f t="shared" si="20"/>
        <v>4.1-5</v>
      </c>
      <c r="P4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02" s="9" t="str">
        <f>IF(Table1[[#This Row],[rating_count]]&lt;1000,"1","0")</f>
        <v>0</v>
      </c>
      <c r="R402" s="14">
        <f>PRODUCT(Table1[[#This Row],[rating]],Table1[[#This Row],[rating_count]])</f>
        <v>1491223.2999999998</v>
      </c>
    </row>
    <row r="403" spans="1:18">
      <c r="A403" t="s">
        <v>1787</v>
      </c>
      <c r="B403" t="s">
        <v>1788</v>
      </c>
      <c r="C403" t="s">
        <v>1544</v>
      </c>
      <c r="D403" s="6">
        <v>13999</v>
      </c>
      <c r="E403" s="7">
        <v>19999</v>
      </c>
      <c r="F403" s="1">
        <v>0.3</v>
      </c>
      <c r="G403">
        <v>4.0999999999999996</v>
      </c>
      <c r="H403" s="10">
        <v>19252</v>
      </c>
      <c r="I403" t="s">
        <v>1789</v>
      </c>
      <c r="J403" t="s">
        <v>1706</v>
      </c>
      <c r="K403" t="s">
        <v>1707</v>
      </c>
      <c r="L403" t="str">
        <f t="shared" si="18"/>
        <v>No</v>
      </c>
      <c r="M403" t="str">
        <f>IF(Table1[discounted_price]&lt;200, "&lt;£200",IF(Table1[discounted_price]&lt;=500, "£200-£500","&gt;£500"))</f>
        <v>&gt;£500</v>
      </c>
      <c r="N403" s="10">
        <f t="shared" si="19"/>
        <v>385020748</v>
      </c>
      <c r="O403" s="9" t="str">
        <f t="shared" si="20"/>
        <v>4.1-5</v>
      </c>
      <c r="P4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03" s="9" t="str">
        <f>IF(Table1[[#This Row],[rating_count]]&lt;1000,"1","0")</f>
        <v>0</v>
      </c>
      <c r="R403" s="14">
        <f>PRODUCT(Table1[[#This Row],[rating]],Table1[[#This Row],[rating_count]])</f>
        <v>78933.2</v>
      </c>
    </row>
    <row r="404" spans="1:18">
      <c r="A404" t="s">
        <v>1790</v>
      </c>
      <c r="B404" t="s">
        <v>1791</v>
      </c>
      <c r="C404" t="s">
        <v>1522</v>
      </c>
      <c r="D404" s="6">
        <v>3999</v>
      </c>
      <c r="E404" s="7">
        <v>9999</v>
      </c>
      <c r="F404" s="1">
        <v>0.6</v>
      </c>
      <c r="G404">
        <v>4.4000000000000004</v>
      </c>
      <c r="H404" s="10">
        <v>73</v>
      </c>
      <c r="I404" t="s">
        <v>1792</v>
      </c>
      <c r="J404" t="s">
        <v>1793</v>
      </c>
      <c r="K404" t="s">
        <v>1794</v>
      </c>
      <c r="L404" t="str">
        <f t="shared" si="18"/>
        <v>Yes</v>
      </c>
      <c r="M404" t="str">
        <f>IF(Table1[discounted_price]&lt;200, "&lt;£200",IF(Table1[discounted_price]&lt;=500, "£200-£500","&gt;£500"))</f>
        <v>&gt;£500</v>
      </c>
      <c r="N404" s="10">
        <f t="shared" si="19"/>
        <v>729927</v>
      </c>
      <c r="O404" s="9" t="str">
        <f t="shared" si="20"/>
        <v>4.1-5</v>
      </c>
      <c r="P4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04" s="9" t="str">
        <f>IF(Table1[[#This Row],[rating_count]]&lt;1000,"1","0")</f>
        <v>1</v>
      </c>
      <c r="R404" s="14">
        <f>PRODUCT(Table1[[#This Row],[rating]],Table1[[#This Row],[rating_count]])</f>
        <v>321.20000000000005</v>
      </c>
    </row>
    <row r="405" spans="1:18">
      <c r="A405" t="s">
        <v>37</v>
      </c>
      <c r="B405" t="s">
        <v>38</v>
      </c>
      <c r="C405" t="s">
        <v>13</v>
      </c>
      <c r="D405" s="6">
        <v>149</v>
      </c>
      <c r="E405" s="7">
        <v>1000</v>
      </c>
      <c r="F405" s="1">
        <v>0.85</v>
      </c>
      <c r="G405">
        <v>3.9</v>
      </c>
      <c r="H405" s="10">
        <v>24870</v>
      </c>
      <c r="I405" t="s">
        <v>39</v>
      </c>
      <c r="J405" t="s">
        <v>1795</v>
      </c>
      <c r="K405" t="s">
        <v>1796</v>
      </c>
      <c r="L405" t="str">
        <f t="shared" si="18"/>
        <v>Yes</v>
      </c>
      <c r="M405" t="str">
        <f>IF(Table1[discounted_price]&lt;200, "&lt;£200",IF(Table1[discounted_price]&lt;=500, "£200-£500","&gt;£500"))</f>
        <v>&lt;£200</v>
      </c>
      <c r="N405" s="10">
        <f t="shared" si="19"/>
        <v>24870000</v>
      </c>
      <c r="O405" s="9" t="str">
        <f t="shared" si="20"/>
        <v>3.1-4</v>
      </c>
      <c r="P4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05" s="9" t="str">
        <f>IF(Table1[[#This Row],[rating_count]]&lt;1000,"1","0")</f>
        <v>0</v>
      </c>
      <c r="R405" s="14">
        <f>PRODUCT(Table1[[#This Row],[rating]],Table1[[#This Row],[rating_count]])</f>
        <v>96993</v>
      </c>
    </row>
    <row r="406" spans="1:18">
      <c r="A406" t="s">
        <v>1797</v>
      </c>
      <c r="B406" t="s">
        <v>1798</v>
      </c>
      <c r="C406" t="s">
        <v>1799</v>
      </c>
      <c r="D406" s="6">
        <v>99</v>
      </c>
      <c r="E406" s="7">
        <v>499</v>
      </c>
      <c r="F406" s="1">
        <v>0.8</v>
      </c>
      <c r="G406">
        <v>4.3</v>
      </c>
      <c r="H406" s="10">
        <v>42641</v>
      </c>
      <c r="I406" t="s">
        <v>1800</v>
      </c>
      <c r="J406" t="s">
        <v>1801</v>
      </c>
      <c r="K406" t="s">
        <v>1802</v>
      </c>
      <c r="L406" t="str">
        <f t="shared" si="18"/>
        <v>Yes</v>
      </c>
      <c r="M406" t="str">
        <f>IF(Table1[discounted_price]&lt;200, "&lt;£200",IF(Table1[discounted_price]&lt;=500, "£200-£500","&gt;£500"))</f>
        <v>&lt;£200</v>
      </c>
      <c r="N406" s="10">
        <f t="shared" si="19"/>
        <v>21277859</v>
      </c>
      <c r="O406" s="9" t="str">
        <f t="shared" si="20"/>
        <v>4.1-5</v>
      </c>
      <c r="P4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06" s="9" t="str">
        <f>IF(Table1[[#This Row],[rating_count]]&lt;1000,"1","0")</f>
        <v>0</v>
      </c>
      <c r="R406" s="14">
        <f>PRODUCT(Table1[[#This Row],[rating]],Table1[[#This Row],[rating_count]])</f>
        <v>183356.3</v>
      </c>
    </row>
    <row r="407" spans="1:18">
      <c r="A407" t="s">
        <v>1803</v>
      </c>
      <c r="B407" t="s">
        <v>1804</v>
      </c>
      <c r="C407" t="s">
        <v>1584</v>
      </c>
      <c r="D407" s="6">
        <v>4790</v>
      </c>
      <c r="E407" s="7">
        <v>15990</v>
      </c>
      <c r="F407" s="1">
        <v>0.7</v>
      </c>
      <c r="G407">
        <v>4</v>
      </c>
      <c r="H407" s="10">
        <v>4390</v>
      </c>
      <c r="I407" t="s">
        <v>1805</v>
      </c>
      <c r="J407" t="s">
        <v>1806</v>
      </c>
      <c r="K407" t="s">
        <v>1807</v>
      </c>
      <c r="L407" t="str">
        <f t="shared" si="18"/>
        <v>Yes</v>
      </c>
      <c r="M407" t="str">
        <f>IF(Table1[discounted_price]&lt;200, "&lt;£200",IF(Table1[discounted_price]&lt;=500, "£200-£500","&gt;£500"))</f>
        <v>&gt;£500</v>
      </c>
      <c r="N407" s="10">
        <f t="shared" si="19"/>
        <v>70196100</v>
      </c>
      <c r="O407" s="9" t="str">
        <f t="shared" si="20"/>
        <v>3.1-4</v>
      </c>
      <c r="P4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07" s="9" t="str">
        <f>IF(Table1[[#This Row],[rating_count]]&lt;1000,"1","0")</f>
        <v>0</v>
      </c>
      <c r="R407" s="14">
        <f>PRODUCT(Table1[[#This Row],[rating]],Table1[[#This Row],[rating_count]])</f>
        <v>17560</v>
      </c>
    </row>
    <row r="408" spans="1:18">
      <c r="A408" t="s">
        <v>1808</v>
      </c>
      <c r="B408" t="s">
        <v>1809</v>
      </c>
      <c r="C408" t="s">
        <v>1544</v>
      </c>
      <c r="D408" s="6">
        <v>33999</v>
      </c>
      <c r="E408" s="7">
        <v>33999</v>
      </c>
      <c r="F408" s="1">
        <v>0</v>
      </c>
      <c r="G408">
        <v>4.3</v>
      </c>
      <c r="H408" s="10">
        <v>17415</v>
      </c>
      <c r="I408" t="s">
        <v>1810</v>
      </c>
      <c r="J408" t="s">
        <v>1551</v>
      </c>
      <c r="K408" t="s">
        <v>1552</v>
      </c>
      <c r="L408" t="str">
        <f t="shared" si="18"/>
        <v>No</v>
      </c>
      <c r="M408" t="str">
        <f>IF(Table1[discounted_price]&lt;200, "&lt;£200",IF(Table1[discounted_price]&lt;=500, "£200-£500","&gt;£500"))</f>
        <v>&gt;£500</v>
      </c>
      <c r="N408" s="10">
        <f t="shared" si="19"/>
        <v>592092585</v>
      </c>
      <c r="O408" s="9" t="str">
        <f t="shared" si="20"/>
        <v>4.1-5</v>
      </c>
      <c r="P4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408" s="9" t="str">
        <f>IF(Table1[[#This Row],[rating_count]]&lt;1000,"1","0")</f>
        <v>0</v>
      </c>
      <c r="R408" s="14">
        <f>PRODUCT(Table1[[#This Row],[rating]],Table1[[#This Row],[rating_count]])</f>
        <v>74884.5</v>
      </c>
    </row>
    <row r="409" spans="1:18">
      <c r="A409" t="s">
        <v>1811</v>
      </c>
      <c r="B409" t="s">
        <v>1812</v>
      </c>
      <c r="C409" t="s">
        <v>1813</v>
      </c>
      <c r="D409" s="6">
        <v>99</v>
      </c>
      <c r="E409" s="7">
        <v>999</v>
      </c>
      <c r="F409" s="1">
        <v>0.9</v>
      </c>
      <c r="G409">
        <v>4</v>
      </c>
      <c r="H409" s="10">
        <v>1396</v>
      </c>
      <c r="I409" t="s">
        <v>1814</v>
      </c>
      <c r="J409" t="s">
        <v>1815</v>
      </c>
      <c r="K409" t="s">
        <v>1816</v>
      </c>
      <c r="L409" t="str">
        <f t="shared" si="18"/>
        <v>Yes</v>
      </c>
      <c r="M409" t="str">
        <f>IF(Table1[discounted_price]&lt;200, "&lt;£200",IF(Table1[discounted_price]&lt;=500, "£200-£500","&gt;£500"))</f>
        <v>&lt;£200</v>
      </c>
      <c r="N409" s="10">
        <f t="shared" si="19"/>
        <v>1394604</v>
      </c>
      <c r="O409" s="9" t="str">
        <f t="shared" si="20"/>
        <v>3.1-4</v>
      </c>
      <c r="P4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09" s="9" t="str">
        <f>IF(Table1[[#This Row],[rating_count]]&lt;1000,"1","0")</f>
        <v>0</v>
      </c>
      <c r="R409" s="14">
        <f>PRODUCT(Table1[[#This Row],[rating]],Table1[[#This Row],[rating_count]])</f>
        <v>5584</v>
      </c>
    </row>
    <row r="410" spans="1:18">
      <c r="A410" t="s">
        <v>1817</v>
      </c>
      <c r="B410" t="s">
        <v>1818</v>
      </c>
      <c r="C410" t="s">
        <v>1584</v>
      </c>
      <c r="D410" s="6">
        <v>299</v>
      </c>
      <c r="E410" s="7">
        <v>1900</v>
      </c>
      <c r="F410" s="1">
        <v>0.84</v>
      </c>
      <c r="G410">
        <v>3.6</v>
      </c>
      <c r="H410" s="10">
        <v>18202</v>
      </c>
      <c r="I410" t="s">
        <v>1819</v>
      </c>
      <c r="J410" t="s">
        <v>1820</v>
      </c>
      <c r="K410" t="s">
        <v>1821</v>
      </c>
      <c r="L410" t="str">
        <f t="shared" si="18"/>
        <v>Yes</v>
      </c>
      <c r="M410" t="str">
        <f>IF(Table1[discounted_price]&lt;200, "&lt;£200",IF(Table1[discounted_price]&lt;=500, "£200-£500","&gt;£500"))</f>
        <v>£200-£500</v>
      </c>
      <c r="N410" s="10">
        <f t="shared" si="19"/>
        <v>34583800</v>
      </c>
      <c r="O410" s="9" t="str">
        <f t="shared" si="20"/>
        <v>3.1-4</v>
      </c>
      <c r="P4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10" s="9" t="str">
        <f>IF(Table1[[#This Row],[rating_count]]&lt;1000,"1","0")</f>
        <v>0</v>
      </c>
      <c r="R410" s="14">
        <f>PRODUCT(Table1[[#This Row],[rating]],Table1[[#This Row],[rating_count]])</f>
        <v>65527.200000000004</v>
      </c>
    </row>
    <row r="411" spans="1:18">
      <c r="A411" t="s">
        <v>1822</v>
      </c>
      <c r="B411" t="s">
        <v>1823</v>
      </c>
      <c r="C411" t="s">
        <v>1544</v>
      </c>
      <c r="D411" s="6">
        <v>10999</v>
      </c>
      <c r="E411" s="7">
        <v>14999</v>
      </c>
      <c r="F411" s="1">
        <v>0.27</v>
      </c>
      <c r="G411">
        <v>4.0999999999999996</v>
      </c>
      <c r="H411" s="10">
        <v>18998</v>
      </c>
      <c r="I411" t="s">
        <v>1824</v>
      </c>
      <c r="J411" t="s">
        <v>1659</v>
      </c>
      <c r="K411" t="s">
        <v>1660</v>
      </c>
      <c r="L411" t="str">
        <f t="shared" si="18"/>
        <v>No</v>
      </c>
      <c r="M411" t="str">
        <f>IF(Table1[discounted_price]&lt;200, "&lt;£200",IF(Table1[discounted_price]&lt;=500, "£200-£500","&gt;£500"))</f>
        <v>&gt;£500</v>
      </c>
      <c r="N411" s="10">
        <f t="shared" si="19"/>
        <v>284951002</v>
      </c>
      <c r="O411" s="9" t="str">
        <f t="shared" si="20"/>
        <v>4.1-5</v>
      </c>
      <c r="P4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11" s="9" t="str">
        <f>IF(Table1[[#This Row],[rating_count]]&lt;1000,"1","0")</f>
        <v>0</v>
      </c>
      <c r="R411" s="14">
        <f>PRODUCT(Table1[[#This Row],[rating]],Table1[[#This Row],[rating_count]])</f>
        <v>77891.799999999988</v>
      </c>
    </row>
    <row r="412" spans="1:18">
      <c r="A412" t="s">
        <v>1825</v>
      </c>
      <c r="B412" t="s">
        <v>1826</v>
      </c>
      <c r="C412" t="s">
        <v>1544</v>
      </c>
      <c r="D412" s="6">
        <v>34999</v>
      </c>
      <c r="E412" s="7">
        <v>38999</v>
      </c>
      <c r="F412" s="1">
        <v>0.1</v>
      </c>
      <c r="G412">
        <v>4.2</v>
      </c>
      <c r="H412" s="10">
        <v>11029</v>
      </c>
      <c r="I412" t="s">
        <v>1827</v>
      </c>
      <c r="J412" t="s">
        <v>1828</v>
      </c>
      <c r="K412" t="s">
        <v>1829</v>
      </c>
      <c r="L412" t="str">
        <f t="shared" si="18"/>
        <v>No</v>
      </c>
      <c r="M412" t="str">
        <f>IF(Table1[discounted_price]&lt;200, "&lt;£200",IF(Table1[discounted_price]&lt;=500, "£200-£500","&gt;£500"))</f>
        <v>&gt;£500</v>
      </c>
      <c r="N412" s="10">
        <f t="shared" si="19"/>
        <v>430119971</v>
      </c>
      <c r="O412" s="9" t="str">
        <f t="shared" si="20"/>
        <v>4.1-5</v>
      </c>
      <c r="P4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412" s="9" t="str">
        <f>IF(Table1[[#This Row],[rating_count]]&lt;1000,"1","0")</f>
        <v>0</v>
      </c>
      <c r="R412" s="14">
        <f>PRODUCT(Table1[[#This Row],[rating]],Table1[[#This Row],[rating_count]])</f>
        <v>46321.8</v>
      </c>
    </row>
    <row r="413" spans="1:18">
      <c r="A413" t="s">
        <v>1830</v>
      </c>
      <c r="B413" t="s">
        <v>1669</v>
      </c>
      <c r="C413" t="s">
        <v>1544</v>
      </c>
      <c r="D413" s="6">
        <v>16999</v>
      </c>
      <c r="E413" s="7">
        <v>24999</v>
      </c>
      <c r="F413" s="1">
        <v>0.32</v>
      </c>
      <c r="G413">
        <v>4.0999999999999996</v>
      </c>
      <c r="H413" s="10">
        <v>22318</v>
      </c>
      <c r="I413" t="s">
        <v>1670</v>
      </c>
      <c r="J413" t="s">
        <v>1651</v>
      </c>
      <c r="K413" t="s">
        <v>1652</v>
      </c>
      <c r="L413" t="str">
        <f t="shared" si="18"/>
        <v>No</v>
      </c>
      <c r="M413" t="str">
        <f>IF(Table1[discounted_price]&lt;200, "&lt;£200",IF(Table1[discounted_price]&lt;=500, "£200-£500","&gt;£500"))</f>
        <v>&gt;£500</v>
      </c>
      <c r="N413" s="10">
        <f t="shared" si="19"/>
        <v>557927682</v>
      </c>
      <c r="O413" s="9" t="str">
        <f t="shared" si="20"/>
        <v>4.1-5</v>
      </c>
      <c r="P4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13" s="9" t="str">
        <f>IF(Table1[[#This Row],[rating_count]]&lt;1000,"1","0")</f>
        <v>0</v>
      </c>
      <c r="R413" s="14">
        <f>PRODUCT(Table1[[#This Row],[rating]],Table1[[#This Row],[rating_count]])</f>
        <v>91503.799999999988</v>
      </c>
    </row>
    <row r="414" spans="1:18">
      <c r="A414" t="s">
        <v>1831</v>
      </c>
      <c r="B414" t="s">
        <v>1832</v>
      </c>
      <c r="C414" t="s">
        <v>1799</v>
      </c>
      <c r="D414" s="6">
        <v>199</v>
      </c>
      <c r="E414" s="7">
        <v>499</v>
      </c>
      <c r="F414" s="1">
        <v>0.6</v>
      </c>
      <c r="G414">
        <v>4.0999999999999996</v>
      </c>
      <c r="H414" s="10">
        <v>1786</v>
      </c>
      <c r="I414" t="s">
        <v>1833</v>
      </c>
      <c r="J414" t="s">
        <v>1834</v>
      </c>
      <c r="K414" t="s">
        <v>1835</v>
      </c>
      <c r="L414" t="str">
        <f t="shared" si="18"/>
        <v>Yes</v>
      </c>
      <c r="M414" t="str">
        <f>IF(Table1[discounted_price]&lt;200, "&lt;£200",IF(Table1[discounted_price]&lt;=500, "£200-£500","&gt;£500"))</f>
        <v>&lt;£200</v>
      </c>
      <c r="N414" s="10">
        <f t="shared" si="19"/>
        <v>891214</v>
      </c>
      <c r="O414" s="9" t="str">
        <f t="shared" si="20"/>
        <v>4.1-5</v>
      </c>
      <c r="P4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14" s="9" t="str">
        <f>IF(Table1[[#This Row],[rating_count]]&lt;1000,"1","0")</f>
        <v>0</v>
      </c>
      <c r="R414" s="14">
        <f>PRODUCT(Table1[[#This Row],[rating]],Table1[[#This Row],[rating_count]])</f>
        <v>7322.5999999999995</v>
      </c>
    </row>
    <row r="415" spans="1:18">
      <c r="A415" t="s">
        <v>1836</v>
      </c>
      <c r="B415" t="s">
        <v>1837</v>
      </c>
      <c r="C415" t="s">
        <v>1538</v>
      </c>
      <c r="D415" s="6">
        <v>999</v>
      </c>
      <c r="E415" s="7">
        <v>1599</v>
      </c>
      <c r="F415" s="1">
        <v>0.38</v>
      </c>
      <c r="G415">
        <v>4</v>
      </c>
      <c r="H415" s="10">
        <v>7222</v>
      </c>
      <c r="I415" t="s">
        <v>1838</v>
      </c>
      <c r="J415" t="s">
        <v>1839</v>
      </c>
      <c r="K415" t="s">
        <v>1840</v>
      </c>
      <c r="L415" t="str">
        <f t="shared" si="18"/>
        <v>No</v>
      </c>
      <c r="M415" t="str">
        <f>IF(Table1[discounted_price]&lt;200, "&lt;£200",IF(Table1[discounted_price]&lt;=500, "£200-£500","&gt;£500"))</f>
        <v>&gt;£500</v>
      </c>
      <c r="N415" s="10">
        <f t="shared" si="19"/>
        <v>11547978</v>
      </c>
      <c r="O415" s="9" t="str">
        <f t="shared" si="20"/>
        <v>3.1-4</v>
      </c>
      <c r="P4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15" s="9" t="str">
        <f>IF(Table1[[#This Row],[rating_count]]&lt;1000,"1","0")</f>
        <v>0</v>
      </c>
      <c r="R415" s="14">
        <f>PRODUCT(Table1[[#This Row],[rating]],Table1[[#This Row],[rating_count]])</f>
        <v>28888</v>
      </c>
    </row>
    <row r="416" spans="1:18">
      <c r="A416" t="s">
        <v>1841</v>
      </c>
      <c r="B416" t="s">
        <v>1842</v>
      </c>
      <c r="C416" t="s">
        <v>1573</v>
      </c>
      <c r="D416" s="6">
        <v>1299</v>
      </c>
      <c r="E416" s="7">
        <v>1599</v>
      </c>
      <c r="F416" s="1">
        <v>0.19</v>
      </c>
      <c r="G416">
        <v>4</v>
      </c>
      <c r="H416" s="10">
        <v>128311</v>
      </c>
      <c r="I416" t="s">
        <v>1574</v>
      </c>
      <c r="J416" t="s">
        <v>1575</v>
      </c>
      <c r="K416" t="s">
        <v>1576</v>
      </c>
      <c r="L416" t="str">
        <f t="shared" si="18"/>
        <v>No</v>
      </c>
      <c r="M416" t="str">
        <f>IF(Table1[discounted_price]&lt;200, "&lt;£200",IF(Table1[discounted_price]&lt;=500, "£200-£500","&gt;£500"))</f>
        <v>&gt;£500</v>
      </c>
      <c r="N416" s="10">
        <f t="shared" si="19"/>
        <v>205169289</v>
      </c>
      <c r="O416" s="9" t="str">
        <f t="shared" si="20"/>
        <v>3.1-4</v>
      </c>
      <c r="P4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16" s="9" t="str">
        <f>IF(Table1[[#This Row],[rating_count]]&lt;1000,"1","0")</f>
        <v>0</v>
      </c>
      <c r="R416" s="14">
        <f>PRODUCT(Table1[[#This Row],[rating]],Table1[[#This Row],[rating_count]])</f>
        <v>513244</v>
      </c>
    </row>
    <row r="417" spans="1:18">
      <c r="A417" t="s">
        <v>1843</v>
      </c>
      <c r="B417" t="s">
        <v>1844</v>
      </c>
      <c r="C417" t="s">
        <v>1584</v>
      </c>
      <c r="D417" s="6">
        <v>599</v>
      </c>
      <c r="E417" s="7">
        <v>1800</v>
      </c>
      <c r="F417" s="1">
        <v>0.67</v>
      </c>
      <c r="G417">
        <v>3.5</v>
      </c>
      <c r="H417" s="10">
        <v>83996</v>
      </c>
      <c r="I417" t="s">
        <v>1845</v>
      </c>
      <c r="J417" t="s">
        <v>1846</v>
      </c>
      <c r="K417" t="s">
        <v>1847</v>
      </c>
      <c r="L417" t="str">
        <f t="shared" si="18"/>
        <v>Yes</v>
      </c>
      <c r="M417" t="str">
        <f>IF(Table1[discounted_price]&lt;200, "&lt;£200",IF(Table1[discounted_price]&lt;=500, "£200-£500","&gt;£500"))</f>
        <v>&gt;£500</v>
      </c>
      <c r="N417" s="10">
        <f t="shared" si="19"/>
        <v>151192800</v>
      </c>
      <c r="O417" s="9" t="str">
        <f t="shared" si="20"/>
        <v>3.1-4</v>
      </c>
      <c r="P4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17" s="9" t="str">
        <f>IF(Table1[[#This Row],[rating_count]]&lt;1000,"1","0")</f>
        <v>0</v>
      </c>
      <c r="R417" s="14">
        <f>PRODUCT(Table1[[#This Row],[rating]],Table1[[#This Row],[rating_count]])</f>
        <v>293986</v>
      </c>
    </row>
    <row r="418" spans="1:18">
      <c r="A418" t="s">
        <v>1848</v>
      </c>
      <c r="B418" t="s">
        <v>1849</v>
      </c>
      <c r="C418" t="s">
        <v>1562</v>
      </c>
      <c r="D418" s="6">
        <v>599</v>
      </c>
      <c r="E418" s="7">
        <v>1899</v>
      </c>
      <c r="F418" s="1">
        <v>0.68</v>
      </c>
      <c r="G418">
        <v>4.3</v>
      </c>
      <c r="H418" s="10">
        <v>140036</v>
      </c>
      <c r="I418" t="s">
        <v>1773</v>
      </c>
      <c r="J418" t="s">
        <v>1774</v>
      </c>
      <c r="K418" t="s">
        <v>1775</v>
      </c>
      <c r="L418" t="str">
        <f t="shared" si="18"/>
        <v>Yes</v>
      </c>
      <c r="M418" t="str">
        <f>IF(Table1[discounted_price]&lt;200, "&lt;£200",IF(Table1[discounted_price]&lt;=500, "£200-£500","&gt;£500"))</f>
        <v>&gt;£500</v>
      </c>
      <c r="N418" s="10">
        <f t="shared" si="19"/>
        <v>265928364</v>
      </c>
      <c r="O418" s="9" t="str">
        <f t="shared" si="20"/>
        <v>4.1-5</v>
      </c>
      <c r="P4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18" s="9" t="str">
        <f>IF(Table1[[#This Row],[rating_count]]&lt;1000,"1","0")</f>
        <v>0</v>
      </c>
      <c r="R418" s="14">
        <f>PRODUCT(Table1[[#This Row],[rating]],Table1[[#This Row],[rating_count]])</f>
        <v>602154.79999999993</v>
      </c>
    </row>
    <row r="419" spans="1:18">
      <c r="A419" t="s">
        <v>1850</v>
      </c>
      <c r="B419" t="s">
        <v>1851</v>
      </c>
      <c r="C419" t="s">
        <v>1538</v>
      </c>
      <c r="D419" s="6">
        <v>1799</v>
      </c>
      <c r="E419" s="7">
        <v>2499</v>
      </c>
      <c r="F419" s="1">
        <v>0.28000000000000003</v>
      </c>
      <c r="G419">
        <v>4.0999999999999996</v>
      </c>
      <c r="H419" s="10">
        <v>18678</v>
      </c>
      <c r="I419" t="s">
        <v>1852</v>
      </c>
      <c r="J419" t="s">
        <v>1853</v>
      </c>
      <c r="K419" t="s">
        <v>1854</v>
      </c>
      <c r="L419" t="str">
        <f t="shared" si="18"/>
        <v>No</v>
      </c>
      <c r="M419" t="str">
        <f>IF(Table1[discounted_price]&lt;200, "&lt;£200",IF(Table1[discounted_price]&lt;=500, "£200-£500","&gt;£500"))</f>
        <v>&gt;£500</v>
      </c>
      <c r="N419" s="10">
        <f t="shared" si="19"/>
        <v>46676322</v>
      </c>
      <c r="O419" s="9" t="str">
        <f t="shared" si="20"/>
        <v>4.1-5</v>
      </c>
      <c r="P4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19" s="9" t="str">
        <f>IF(Table1[[#This Row],[rating_count]]&lt;1000,"1","0")</f>
        <v>0</v>
      </c>
      <c r="R419" s="14">
        <f>PRODUCT(Table1[[#This Row],[rating]],Table1[[#This Row],[rating_count]])</f>
        <v>76579.799999999988</v>
      </c>
    </row>
    <row r="420" spans="1:18">
      <c r="A420" t="s">
        <v>42</v>
      </c>
      <c r="B420" t="s">
        <v>43</v>
      </c>
      <c r="C420" t="s">
        <v>13</v>
      </c>
      <c r="D420" s="6">
        <v>176.63</v>
      </c>
      <c r="E420" s="7">
        <v>499</v>
      </c>
      <c r="F420" s="1">
        <v>0.65</v>
      </c>
      <c r="G420">
        <v>4.0999999999999996</v>
      </c>
      <c r="H420" s="10">
        <v>15189</v>
      </c>
      <c r="I420" t="s">
        <v>44</v>
      </c>
      <c r="J420" t="s">
        <v>45</v>
      </c>
      <c r="K420" t="s">
        <v>46</v>
      </c>
      <c r="L420" t="str">
        <f t="shared" si="18"/>
        <v>Yes</v>
      </c>
      <c r="M420" t="str">
        <f>IF(Table1[discounted_price]&lt;200, "&lt;£200",IF(Table1[discounted_price]&lt;=500, "£200-£500","&gt;£500"))</f>
        <v>&lt;£200</v>
      </c>
      <c r="N420" s="10">
        <f t="shared" si="19"/>
        <v>7579311</v>
      </c>
      <c r="O420" s="9" t="str">
        <f t="shared" si="20"/>
        <v>4.1-5</v>
      </c>
      <c r="P4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20" s="9" t="str">
        <f>IF(Table1[[#This Row],[rating_count]]&lt;1000,"1","0")</f>
        <v>0</v>
      </c>
      <c r="R420" s="14">
        <f>PRODUCT(Table1[[#This Row],[rating]],Table1[[#This Row],[rating_count]])</f>
        <v>62274.899999999994</v>
      </c>
    </row>
    <row r="421" spans="1:18">
      <c r="A421" t="s">
        <v>1855</v>
      </c>
      <c r="B421" t="s">
        <v>1856</v>
      </c>
      <c r="C421" t="s">
        <v>1544</v>
      </c>
      <c r="D421" s="6">
        <v>10999</v>
      </c>
      <c r="E421" s="7">
        <v>14999</v>
      </c>
      <c r="F421" s="1">
        <v>0.27</v>
      </c>
      <c r="G421">
        <v>4.0999999999999996</v>
      </c>
      <c r="H421" s="10">
        <v>18998</v>
      </c>
      <c r="I421" t="s">
        <v>1824</v>
      </c>
      <c r="J421" t="s">
        <v>1659</v>
      </c>
      <c r="K421" t="s">
        <v>1660</v>
      </c>
      <c r="L421" t="str">
        <f t="shared" si="18"/>
        <v>No</v>
      </c>
      <c r="M421" t="str">
        <f>IF(Table1[discounted_price]&lt;200, "&lt;£200",IF(Table1[discounted_price]&lt;=500, "£200-£500","&gt;£500"))</f>
        <v>&gt;£500</v>
      </c>
      <c r="N421" s="10">
        <f t="shared" si="19"/>
        <v>284951002</v>
      </c>
      <c r="O421" s="9" t="str">
        <f t="shared" si="20"/>
        <v>4.1-5</v>
      </c>
      <c r="P4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21" s="9" t="str">
        <f>IF(Table1[[#This Row],[rating_count]]&lt;1000,"1","0")</f>
        <v>0</v>
      </c>
      <c r="R421" s="14">
        <f>PRODUCT(Table1[[#This Row],[rating]],Table1[[#This Row],[rating_count]])</f>
        <v>77891.799999999988</v>
      </c>
    </row>
    <row r="422" spans="1:18">
      <c r="A422" t="s">
        <v>1857</v>
      </c>
      <c r="B422" t="s">
        <v>1858</v>
      </c>
      <c r="C422" t="s">
        <v>1522</v>
      </c>
      <c r="D422" s="6">
        <v>2999</v>
      </c>
      <c r="E422" s="7">
        <v>7990</v>
      </c>
      <c r="F422" s="1">
        <v>0.62</v>
      </c>
      <c r="G422">
        <v>4.0999999999999996</v>
      </c>
      <c r="H422" s="10">
        <v>48449</v>
      </c>
      <c r="I422" t="s">
        <v>1762</v>
      </c>
      <c r="J422" t="s">
        <v>1859</v>
      </c>
      <c r="K422" t="s">
        <v>1860</v>
      </c>
      <c r="L422" t="str">
        <f t="shared" si="18"/>
        <v>Yes</v>
      </c>
      <c r="M422" t="str">
        <f>IF(Table1[discounted_price]&lt;200, "&lt;£200",IF(Table1[discounted_price]&lt;=500, "£200-£500","&gt;£500"))</f>
        <v>&gt;£500</v>
      </c>
      <c r="N422" s="10">
        <f t="shared" si="19"/>
        <v>387107510</v>
      </c>
      <c r="O422" s="9" t="str">
        <f t="shared" si="20"/>
        <v>4.1-5</v>
      </c>
      <c r="P4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22" s="9" t="str">
        <f>IF(Table1[[#This Row],[rating_count]]&lt;1000,"1","0")</f>
        <v>0</v>
      </c>
      <c r="R422" s="14">
        <f>PRODUCT(Table1[[#This Row],[rating]],Table1[[#This Row],[rating_count]])</f>
        <v>198640.9</v>
      </c>
    </row>
    <row r="423" spans="1:18">
      <c r="A423" t="s">
        <v>1861</v>
      </c>
      <c r="B423" t="s">
        <v>1862</v>
      </c>
      <c r="C423" t="s">
        <v>1522</v>
      </c>
      <c r="D423" s="6">
        <v>1999</v>
      </c>
      <c r="E423" s="7">
        <v>7990</v>
      </c>
      <c r="F423" s="1">
        <v>0.75</v>
      </c>
      <c r="G423">
        <v>3.8</v>
      </c>
      <c r="H423" s="10">
        <v>17831</v>
      </c>
      <c r="I423" t="s">
        <v>1533</v>
      </c>
      <c r="J423" t="s">
        <v>1534</v>
      </c>
      <c r="K423" t="s">
        <v>1535</v>
      </c>
      <c r="L423" t="str">
        <f t="shared" si="18"/>
        <v>Yes</v>
      </c>
      <c r="M423" t="str">
        <f>IF(Table1[discounted_price]&lt;200, "&lt;£200",IF(Table1[discounted_price]&lt;=500, "£200-£500","&gt;£500"))</f>
        <v>&gt;£500</v>
      </c>
      <c r="N423" s="10">
        <f t="shared" si="19"/>
        <v>142469690</v>
      </c>
      <c r="O423" s="9" t="str">
        <f t="shared" si="20"/>
        <v>3.1-4</v>
      </c>
      <c r="P4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23" s="9" t="str">
        <f>IF(Table1[[#This Row],[rating_count]]&lt;1000,"1","0")</f>
        <v>0</v>
      </c>
      <c r="R423" s="14">
        <f>PRODUCT(Table1[[#This Row],[rating]],Table1[[#This Row],[rating_count]])</f>
        <v>67757.8</v>
      </c>
    </row>
    <row r="424" spans="1:18">
      <c r="A424" t="s">
        <v>47</v>
      </c>
      <c r="B424" t="s">
        <v>48</v>
      </c>
      <c r="C424" t="s">
        <v>13</v>
      </c>
      <c r="D424" s="6">
        <v>229</v>
      </c>
      <c r="E424" s="7">
        <v>299</v>
      </c>
      <c r="F424" s="1">
        <v>0.23</v>
      </c>
      <c r="G424">
        <v>4.3</v>
      </c>
      <c r="H424" s="10">
        <v>30411</v>
      </c>
      <c r="I424" t="s">
        <v>49</v>
      </c>
      <c r="J424" t="s">
        <v>50</v>
      </c>
      <c r="K424" t="s">
        <v>51</v>
      </c>
      <c r="L424" t="str">
        <f t="shared" si="18"/>
        <v>No</v>
      </c>
      <c r="M424" t="str">
        <f>IF(Table1[discounted_price]&lt;200, "&lt;£200",IF(Table1[discounted_price]&lt;=500, "£200-£500","&gt;£500"))</f>
        <v>£200-£500</v>
      </c>
      <c r="N424" s="10">
        <f t="shared" si="19"/>
        <v>9092889</v>
      </c>
      <c r="O424" s="9" t="str">
        <f t="shared" si="20"/>
        <v>4.1-5</v>
      </c>
      <c r="P4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24" s="9" t="str">
        <f>IF(Table1[[#This Row],[rating_count]]&lt;1000,"1","0")</f>
        <v>0</v>
      </c>
      <c r="R424" s="14">
        <f>PRODUCT(Table1[[#This Row],[rating]],Table1[[#This Row],[rating_count]])</f>
        <v>130767.29999999999</v>
      </c>
    </row>
    <row r="425" spans="1:18">
      <c r="A425" t="s">
        <v>58</v>
      </c>
      <c r="B425" t="s">
        <v>59</v>
      </c>
      <c r="C425" t="s">
        <v>13</v>
      </c>
      <c r="D425" s="6">
        <v>199</v>
      </c>
      <c r="E425" s="7">
        <v>299</v>
      </c>
      <c r="F425" s="1">
        <v>0.33</v>
      </c>
      <c r="G425">
        <v>4</v>
      </c>
      <c r="H425" s="10">
        <v>43994</v>
      </c>
      <c r="I425" t="s">
        <v>60</v>
      </c>
      <c r="J425" t="s">
        <v>20</v>
      </c>
      <c r="K425" t="s">
        <v>21</v>
      </c>
      <c r="L425" t="str">
        <f t="shared" si="18"/>
        <v>No</v>
      </c>
      <c r="M425" t="str">
        <f>IF(Table1[discounted_price]&lt;200, "&lt;£200",IF(Table1[discounted_price]&lt;=500, "£200-£500","&gt;£500"))</f>
        <v>&lt;£200</v>
      </c>
      <c r="N425" s="10">
        <f t="shared" si="19"/>
        <v>13154206</v>
      </c>
      <c r="O425" s="9" t="str">
        <f t="shared" si="20"/>
        <v>3.1-4</v>
      </c>
      <c r="P4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25" s="9" t="str">
        <f>IF(Table1[[#This Row],[rating_count]]&lt;1000,"1","0")</f>
        <v>0</v>
      </c>
      <c r="R425" s="14">
        <f>PRODUCT(Table1[[#This Row],[rating]],Table1[[#This Row],[rating_count]])</f>
        <v>175976</v>
      </c>
    </row>
    <row r="426" spans="1:18">
      <c r="A426" t="s">
        <v>1863</v>
      </c>
      <c r="B426" t="s">
        <v>1864</v>
      </c>
      <c r="C426" t="s">
        <v>1634</v>
      </c>
      <c r="D426" s="6">
        <v>649</v>
      </c>
      <c r="E426" s="7">
        <v>999</v>
      </c>
      <c r="F426" s="1">
        <v>0.35</v>
      </c>
      <c r="G426">
        <v>4.2</v>
      </c>
      <c r="H426" s="10">
        <v>1315</v>
      </c>
      <c r="I426" t="s">
        <v>1865</v>
      </c>
      <c r="J426" t="s">
        <v>1866</v>
      </c>
      <c r="K426" t="s">
        <v>1867</v>
      </c>
      <c r="L426" t="str">
        <f t="shared" si="18"/>
        <v>No</v>
      </c>
      <c r="M426" t="str">
        <f>IF(Table1[discounted_price]&lt;200, "&lt;£200",IF(Table1[discounted_price]&lt;=500, "£200-£500","&gt;£500"))</f>
        <v>&gt;£500</v>
      </c>
      <c r="N426" s="10">
        <f t="shared" si="19"/>
        <v>1313685</v>
      </c>
      <c r="O426" s="9" t="str">
        <f t="shared" si="20"/>
        <v>4.1-5</v>
      </c>
      <c r="P4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26" s="9" t="str">
        <f>IF(Table1[[#This Row],[rating_count]]&lt;1000,"1","0")</f>
        <v>0</v>
      </c>
      <c r="R426" s="14">
        <f>PRODUCT(Table1[[#This Row],[rating]],Table1[[#This Row],[rating_count]])</f>
        <v>5523</v>
      </c>
    </row>
    <row r="427" spans="1:18">
      <c r="A427" t="s">
        <v>1868</v>
      </c>
      <c r="B427" t="s">
        <v>1782</v>
      </c>
      <c r="C427" t="s">
        <v>1544</v>
      </c>
      <c r="D427" s="6">
        <v>13999</v>
      </c>
      <c r="E427" s="7">
        <v>19499</v>
      </c>
      <c r="F427" s="1">
        <v>0.28000000000000003</v>
      </c>
      <c r="G427">
        <v>4.0999999999999996</v>
      </c>
      <c r="H427" s="10">
        <v>18998</v>
      </c>
      <c r="I427" t="s">
        <v>1783</v>
      </c>
      <c r="J427" t="s">
        <v>1659</v>
      </c>
      <c r="K427" t="s">
        <v>1660</v>
      </c>
      <c r="L427" t="str">
        <f t="shared" si="18"/>
        <v>No</v>
      </c>
      <c r="M427" t="str">
        <f>IF(Table1[discounted_price]&lt;200, "&lt;£200",IF(Table1[discounted_price]&lt;=500, "£200-£500","&gt;£500"))</f>
        <v>&gt;£500</v>
      </c>
      <c r="N427" s="10">
        <f t="shared" si="19"/>
        <v>370442002</v>
      </c>
      <c r="O427" s="9" t="str">
        <f t="shared" si="20"/>
        <v>4.1-5</v>
      </c>
      <c r="P4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27" s="9" t="str">
        <f>IF(Table1[[#This Row],[rating_count]]&lt;1000,"1","0")</f>
        <v>0</v>
      </c>
      <c r="R427" s="14">
        <f>PRODUCT(Table1[[#This Row],[rating]],Table1[[#This Row],[rating_count]])</f>
        <v>77891.799999999988</v>
      </c>
    </row>
    <row r="428" spans="1:18">
      <c r="A428" t="s">
        <v>1869</v>
      </c>
      <c r="B428" t="s">
        <v>1870</v>
      </c>
      <c r="C428" t="s">
        <v>1871</v>
      </c>
      <c r="D428" s="6">
        <v>119</v>
      </c>
      <c r="E428" s="7">
        <v>299</v>
      </c>
      <c r="F428" s="1">
        <v>0.6</v>
      </c>
      <c r="G428">
        <v>4.0999999999999996</v>
      </c>
      <c r="H428" s="10">
        <v>5999</v>
      </c>
      <c r="I428" t="s">
        <v>1872</v>
      </c>
      <c r="J428" t="s">
        <v>1873</v>
      </c>
      <c r="K428" t="s">
        <v>1874</v>
      </c>
      <c r="L428" t="str">
        <f t="shared" si="18"/>
        <v>Yes</v>
      </c>
      <c r="M428" t="str">
        <f>IF(Table1[discounted_price]&lt;200, "&lt;£200",IF(Table1[discounted_price]&lt;=500, "£200-£500","&gt;£500"))</f>
        <v>&lt;£200</v>
      </c>
      <c r="N428" s="10">
        <f t="shared" si="19"/>
        <v>1793701</v>
      </c>
      <c r="O428" s="9" t="str">
        <f t="shared" si="20"/>
        <v>4.1-5</v>
      </c>
      <c r="P4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28" s="9" t="str">
        <f>IF(Table1[[#This Row],[rating_count]]&lt;1000,"1","0")</f>
        <v>0</v>
      </c>
      <c r="R428" s="14">
        <f>PRODUCT(Table1[[#This Row],[rating]],Table1[[#This Row],[rating_count]])</f>
        <v>24595.899999999998</v>
      </c>
    </row>
    <row r="429" spans="1:18">
      <c r="A429" t="s">
        <v>1875</v>
      </c>
      <c r="B429" t="s">
        <v>1876</v>
      </c>
      <c r="C429" t="s">
        <v>1544</v>
      </c>
      <c r="D429" s="6">
        <v>12999</v>
      </c>
      <c r="E429" s="7">
        <v>17999</v>
      </c>
      <c r="F429" s="1">
        <v>0.28000000000000003</v>
      </c>
      <c r="G429">
        <v>4.0999999999999996</v>
      </c>
      <c r="H429" s="10">
        <v>50772</v>
      </c>
      <c r="I429" t="s">
        <v>1877</v>
      </c>
      <c r="J429" t="s">
        <v>1878</v>
      </c>
      <c r="K429" t="s">
        <v>1879</v>
      </c>
      <c r="L429" t="str">
        <f t="shared" si="18"/>
        <v>No</v>
      </c>
      <c r="M429" t="str">
        <f>IF(Table1[discounted_price]&lt;200, "&lt;£200",IF(Table1[discounted_price]&lt;=500, "£200-£500","&gt;£500"))</f>
        <v>&gt;£500</v>
      </c>
      <c r="N429" s="10">
        <f t="shared" si="19"/>
        <v>913845228</v>
      </c>
      <c r="O429" s="9" t="str">
        <f t="shared" si="20"/>
        <v>4.1-5</v>
      </c>
      <c r="P4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29" s="9" t="str">
        <f>IF(Table1[[#This Row],[rating_count]]&lt;1000,"1","0")</f>
        <v>0</v>
      </c>
      <c r="R429" s="14">
        <f>PRODUCT(Table1[[#This Row],[rating]],Table1[[#This Row],[rating_count]])</f>
        <v>208165.19999999998</v>
      </c>
    </row>
    <row r="430" spans="1:18">
      <c r="A430" t="s">
        <v>61</v>
      </c>
      <c r="B430" t="s">
        <v>62</v>
      </c>
      <c r="C430" t="s">
        <v>13</v>
      </c>
      <c r="D430" s="6">
        <v>154</v>
      </c>
      <c r="E430" s="7">
        <v>339</v>
      </c>
      <c r="F430" s="1">
        <v>0.55000000000000004</v>
      </c>
      <c r="G430">
        <v>4.3</v>
      </c>
      <c r="H430" s="10">
        <v>13391</v>
      </c>
      <c r="I430" t="s">
        <v>541</v>
      </c>
      <c r="J430" t="s">
        <v>64</v>
      </c>
      <c r="K430" t="s">
        <v>65</v>
      </c>
      <c r="L430" t="str">
        <f t="shared" si="18"/>
        <v>Yes</v>
      </c>
      <c r="M430" t="str">
        <f>IF(Table1[discounted_price]&lt;200, "&lt;£200",IF(Table1[discounted_price]&lt;=500, "£200-£500","&gt;£500"))</f>
        <v>&lt;£200</v>
      </c>
      <c r="N430" s="10">
        <f t="shared" si="19"/>
        <v>4539549</v>
      </c>
      <c r="O430" s="9" t="str">
        <f t="shared" si="20"/>
        <v>4.1-5</v>
      </c>
      <c r="P4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30" s="9" t="str">
        <f>IF(Table1[[#This Row],[rating_count]]&lt;1000,"1","0")</f>
        <v>0</v>
      </c>
      <c r="R430" s="14">
        <f>PRODUCT(Table1[[#This Row],[rating]],Table1[[#This Row],[rating_count]])</f>
        <v>57581.299999999996</v>
      </c>
    </row>
    <row r="431" spans="1:18">
      <c r="A431" t="s">
        <v>1880</v>
      </c>
      <c r="B431" t="s">
        <v>1881</v>
      </c>
      <c r="C431" t="s">
        <v>1544</v>
      </c>
      <c r="D431" s="6">
        <v>20999</v>
      </c>
      <c r="E431" s="7">
        <v>26999</v>
      </c>
      <c r="F431" s="1">
        <v>0.22</v>
      </c>
      <c r="G431">
        <v>3.9</v>
      </c>
      <c r="H431" s="10">
        <v>25824</v>
      </c>
      <c r="I431" t="s">
        <v>1882</v>
      </c>
      <c r="J431" t="s">
        <v>1738</v>
      </c>
      <c r="K431" t="s">
        <v>1739</v>
      </c>
      <c r="L431" t="str">
        <f t="shared" si="18"/>
        <v>No</v>
      </c>
      <c r="M431" t="str">
        <f>IF(Table1[discounted_price]&lt;200, "&lt;£200",IF(Table1[discounted_price]&lt;=500, "£200-£500","&gt;£500"))</f>
        <v>&gt;£500</v>
      </c>
      <c r="N431" s="10">
        <f t="shared" si="19"/>
        <v>697222176</v>
      </c>
      <c r="O431" s="9" t="str">
        <f t="shared" si="20"/>
        <v>3.1-4</v>
      </c>
      <c r="P4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31" s="9" t="str">
        <f>IF(Table1[[#This Row],[rating_count]]&lt;1000,"1","0")</f>
        <v>0</v>
      </c>
      <c r="R431" s="14">
        <f>PRODUCT(Table1[[#This Row],[rating]],Table1[[#This Row],[rating_count]])</f>
        <v>100713.59999999999</v>
      </c>
    </row>
    <row r="432" spans="1:18">
      <c r="A432" t="s">
        <v>1883</v>
      </c>
      <c r="B432" t="s">
        <v>1884</v>
      </c>
      <c r="C432" t="s">
        <v>1634</v>
      </c>
      <c r="D432" s="6">
        <v>249</v>
      </c>
      <c r="E432" s="7">
        <v>649</v>
      </c>
      <c r="F432" s="1">
        <v>0.62</v>
      </c>
      <c r="G432">
        <v>4</v>
      </c>
      <c r="H432" s="10">
        <v>14404</v>
      </c>
      <c r="I432" t="s">
        <v>1885</v>
      </c>
      <c r="J432" t="s">
        <v>1886</v>
      </c>
      <c r="K432" t="s">
        <v>1887</v>
      </c>
      <c r="L432" t="str">
        <f t="shared" si="18"/>
        <v>Yes</v>
      </c>
      <c r="M432" t="str">
        <f>IF(Table1[discounted_price]&lt;200, "&lt;£200",IF(Table1[discounted_price]&lt;=500, "£200-£500","&gt;£500"))</f>
        <v>£200-£500</v>
      </c>
      <c r="N432" s="10">
        <f t="shared" si="19"/>
        <v>9348196</v>
      </c>
      <c r="O432" s="9" t="str">
        <f t="shared" si="20"/>
        <v>3.1-4</v>
      </c>
      <c r="P4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32" s="9" t="str">
        <f>IF(Table1[[#This Row],[rating_count]]&lt;1000,"1","0")</f>
        <v>0</v>
      </c>
      <c r="R432" s="14">
        <f>PRODUCT(Table1[[#This Row],[rating]],Table1[[#This Row],[rating_count]])</f>
        <v>57616</v>
      </c>
    </row>
    <row r="433" spans="1:18">
      <c r="A433" t="s">
        <v>1888</v>
      </c>
      <c r="B433" t="s">
        <v>1889</v>
      </c>
      <c r="C433" t="s">
        <v>1634</v>
      </c>
      <c r="D433" s="6">
        <v>99</v>
      </c>
      <c r="E433" s="7">
        <v>171</v>
      </c>
      <c r="F433" s="1">
        <v>0.42</v>
      </c>
      <c r="G433">
        <v>4.5</v>
      </c>
      <c r="H433" s="10">
        <v>11339</v>
      </c>
      <c r="I433" t="s">
        <v>1890</v>
      </c>
      <c r="J433" t="s">
        <v>1891</v>
      </c>
      <c r="K433" t="s">
        <v>1892</v>
      </c>
      <c r="L433" t="str">
        <f t="shared" si="18"/>
        <v>No</v>
      </c>
      <c r="M433" t="str">
        <f>IF(Table1[discounted_price]&lt;200, "&lt;£200",IF(Table1[discounted_price]&lt;=500, "£200-£500","&gt;£500"))</f>
        <v>&lt;£200</v>
      </c>
      <c r="N433" s="10">
        <f t="shared" si="19"/>
        <v>1938969</v>
      </c>
      <c r="O433" s="9" t="str">
        <f t="shared" si="20"/>
        <v>4.1-5</v>
      </c>
      <c r="P4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33" s="9" t="str">
        <f>IF(Table1[[#This Row],[rating_count]]&lt;1000,"1","0")</f>
        <v>0</v>
      </c>
      <c r="R433" s="14">
        <f>PRODUCT(Table1[[#This Row],[rating]],Table1[[#This Row],[rating_count]])</f>
        <v>51025.5</v>
      </c>
    </row>
    <row r="434" spans="1:18">
      <c r="A434" t="s">
        <v>1893</v>
      </c>
      <c r="B434" t="s">
        <v>1894</v>
      </c>
      <c r="C434" t="s">
        <v>1628</v>
      </c>
      <c r="D434" s="6">
        <v>489</v>
      </c>
      <c r="E434" s="7">
        <v>1999</v>
      </c>
      <c r="F434" s="1">
        <v>0.76</v>
      </c>
      <c r="G434">
        <v>4</v>
      </c>
      <c r="H434" s="10">
        <v>3626</v>
      </c>
      <c r="I434" t="s">
        <v>1895</v>
      </c>
      <c r="J434" t="s">
        <v>1896</v>
      </c>
      <c r="K434" t="s">
        <v>1897</v>
      </c>
      <c r="L434" t="str">
        <f t="shared" si="18"/>
        <v>Yes</v>
      </c>
      <c r="M434" t="str">
        <f>IF(Table1[discounted_price]&lt;200, "&lt;£200",IF(Table1[discounted_price]&lt;=500, "£200-£500","&gt;£500"))</f>
        <v>£200-£500</v>
      </c>
      <c r="N434" s="10">
        <f t="shared" si="19"/>
        <v>7248374</v>
      </c>
      <c r="O434" s="9" t="str">
        <f t="shared" si="20"/>
        <v>3.1-4</v>
      </c>
      <c r="P4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34" s="9" t="str">
        <f>IF(Table1[[#This Row],[rating_count]]&lt;1000,"1","0")</f>
        <v>0</v>
      </c>
      <c r="R434" s="14">
        <f>PRODUCT(Table1[[#This Row],[rating]],Table1[[#This Row],[rating_count]])</f>
        <v>14504</v>
      </c>
    </row>
    <row r="435" spans="1:18">
      <c r="A435" t="s">
        <v>1898</v>
      </c>
      <c r="B435" t="s">
        <v>1899</v>
      </c>
      <c r="C435" t="s">
        <v>1562</v>
      </c>
      <c r="D435" s="6">
        <v>369</v>
      </c>
      <c r="E435" s="7">
        <v>1600</v>
      </c>
      <c r="F435" s="1">
        <v>0.77</v>
      </c>
      <c r="G435">
        <v>4</v>
      </c>
      <c r="H435" s="10">
        <v>32625</v>
      </c>
      <c r="I435" t="s">
        <v>1900</v>
      </c>
      <c r="J435" t="s">
        <v>1901</v>
      </c>
      <c r="K435" t="s">
        <v>1902</v>
      </c>
      <c r="L435" t="str">
        <f t="shared" si="18"/>
        <v>Yes</v>
      </c>
      <c r="M435" t="str">
        <f>IF(Table1[discounted_price]&lt;200, "&lt;£200",IF(Table1[discounted_price]&lt;=500, "£200-£500","&gt;£500"))</f>
        <v>£200-£500</v>
      </c>
      <c r="N435" s="10">
        <f t="shared" si="19"/>
        <v>52200000</v>
      </c>
      <c r="O435" s="9" t="str">
        <f t="shared" si="20"/>
        <v>3.1-4</v>
      </c>
      <c r="P4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35" s="9" t="str">
        <f>IF(Table1[[#This Row],[rating_count]]&lt;1000,"1","0")</f>
        <v>0</v>
      </c>
      <c r="R435" s="14">
        <f>PRODUCT(Table1[[#This Row],[rating]],Table1[[#This Row],[rating_count]])</f>
        <v>130500</v>
      </c>
    </row>
    <row r="436" spans="1:18">
      <c r="A436" t="s">
        <v>1903</v>
      </c>
      <c r="B436" t="s">
        <v>1904</v>
      </c>
      <c r="C436" t="s">
        <v>1544</v>
      </c>
      <c r="D436" s="6">
        <v>15499</v>
      </c>
      <c r="E436" s="7">
        <v>20999</v>
      </c>
      <c r="F436" s="1">
        <v>0.26</v>
      </c>
      <c r="G436">
        <v>4.0999999999999996</v>
      </c>
      <c r="H436" s="10">
        <v>19252</v>
      </c>
      <c r="I436" t="s">
        <v>1905</v>
      </c>
      <c r="J436" t="s">
        <v>1706</v>
      </c>
      <c r="K436" t="s">
        <v>1707</v>
      </c>
      <c r="L436" t="str">
        <f t="shared" si="18"/>
        <v>No</v>
      </c>
      <c r="M436" t="str">
        <f>IF(Table1[discounted_price]&lt;200, "&lt;£200",IF(Table1[discounted_price]&lt;=500, "£200-£500","&gt;£500"))</f>
        <v>&gt;£500</v>
      </c>
      <c r="N436" s="10">
        <f t="shared" si="19"/>
        <v>404272748</v>
      </c>
      <c r="O436" s="9" t="str">
        <f t="shared" si="20"/>
        <v>4.1-5</v>
      </c>
      <c r="P4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36" s="9" t="str">
        <f>IF(Table1[[#This Row],[rating_count]]&lt;1000,"1","0")</f>
        <v>0</v>
      </c>
      <c r="R436" s="14">
        <f>PRODUCT(Table1[[#This Row],[rating]],Table1[[#This Row],[rating_count]])</f>
        <v>78933.2</v>
      </c>
    </row>
    <row r="437" spans="1:18">
      <c r="A437" t="s">
        <v>1906</v>
      </c>
      <c r="B437" t="s">
        <v>1907</v>
      </c>
      <c r="C437" t="s">
        <v>1544</v>
      </c>
      <c r="D437" s="6">
        <v>15499</v>
      </c>
      <c r="E437" s="7">
        <v>18999</v>
      </c>
      <c r="F437" s="1">
        <v>0.18</v>
      </c>
      <c r="G437">
        <v>4.0999999999999996</v>
      </c>
      <c r="H437" s="10">
        <v>19252</v>
      </c>
      <c r="I437" t="s">
        <v>1705</v>
      </c>
      <c r="J437" t="s">
        <v>1706</v>
      </c>
      <c r="K437" t="s">
        <v>1707</v>
      </c>
      <c r="L437" t="str">
        <f t="shared" si="18"/>
        <v>No</v>
      </c>
      <c r="M437" t="str">
        <f>IF(Table1[discounted_price]&lt;200, "&lt;£200",IF(Table1[discounted_price]&lt;=500, "£200-£500","&gt;£500"))</f>
        <v>&gt;£500</v>
      </c>
      <c r="N437" s="10">
        <f t="shared" si="19"/>
        <v>365768748</v>
      </c>
      <c r="O437" s="9" t="str">
        <f t="shared" si="20"/>
        <v>4.1-5</v>
      </c>
      <c r="P4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37" s="9" t="str">
        <f>IF(Table1[[#This Row],[rating_count]]&lt;1000,"1","0")</f>
        <v>0</v>
      </c>
      <c r="R437" s="14">
        <f>PRODUCT(Table1[[#This Row],[rating]],Table1[[#This Row],[rating_count]])</f>
        <v>78933.2</v>
      </c>
    </row>
    <row r="438" spans="1:18">
      <c r="A438" t="s">
        <v>1908</v>
      </c>
      <c r="B438" t="s">
        <v>1909</v>
      </c>
      <c r="C438" t="s">
        <v>1544</v>
      </c>
      <c r="D438" s="6">
        <v>22999</v>
      </c>
      <c r="E438" s="7">
        <v>28999</v>
      </c>
      <c r="F438" s="1">
        <v>0.21</v>
      </c>
      <c r="G438">
        <v>3.9</v>
      </c>
      <c r="H438" s="10">
        <v>25824</v>
      </c>
      <c r="I438" t="s">
        <v>1910</v>
      </c>
      <c r="J438" t="s">
        <v>1738</v>
      </c>
      <c r="K438" t="s">
        <v>1739</v>
      </c>
      <c r="L438" t="str">
        <f t="shared" si="18"/>
        <v>No</v>
      </c>
      <c r="M438" t="str">
        <f>IF(Table1[discounted_price]&lt;200, "&lt;£200",IF(Table1[discounted_price]&lt;=500, "£200-£500","&gt;£500"))</f>
        <v>&gt;£500</v>
      </c>
      <c r="N438" s="10">
        <f t="shared" si="19"/>
        <v>748870176</v>
      </c>
      <c r="O438" s="9" t="str">
        <f t="shared" si="20"/>
        <v>3.1-4</v>
      </c>
      <c r="P4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38" s="9" t="str">
        <f>IF(Table1[[#This Row],[rating_count]]&lt;1000,"1","0")</f>
        <v>0</v>
      </c>
      <c r="R438" s="14">
        <f>PRODUCT(Table1[[#This Row],[rating]],Table1[[#This Row],[rating_count]])</f>
        <v>100713.59999999999</v>
      </c>
    </row>
    <row r="439" spans="1:18">
      <c r="A439" t="s">
        <v>1911</v>
      </c>
      <c r="B439" t="s">
        <v>1912</v>
      </c>
      <c r="C439" t="s">
        <v>1584</v>
      </c>
      <c r="D439" s="6">
        <v>599</v>
      </c>
      <c r="E439" s="7">
        <v>1490</v>
      </c>
      <c r="F439" s="1">
        <v>0.6</v>
      </c>
      <c r="G439">
        <v>4.0999999999999996</v>
      </c>
      <c r="H439" s="10">
        <v>161679</v>
      </c>
      <c r="I439" t="s">
        <v>1913</v>
      </c>
      <c r="J439" t="s">
        <v>1914</v>
      </c>
      <c r="K439" t="s">
        <v>1915</v>
      </c>
      <c r="L439" t="str">
        <f t="shared" si="18"/>
        <v>Yes</v>
      </c>
      <c r="M439" t="str">
        <f>IF(Table1[discounted_price]&lt;200, "&lt;£200",IF(Table1[discounted_price]&lt;=500, "£200-£500","&gt;£500"))</f>
        <v>&gt;£500</v>
      </c>
      <c r="N439" s="10">
        <f t="shared" si="19"/>
        <v>240901710</v>
      </c>
      <c r="O439" s="9" t="str">
        <f t="shared" si="20"/>
        <v>4.1-5</v>
      </c>
      <c r="P4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39" s="9" t="str">
        <f>IF(Table1[[#This Row],[rating_count]]&lt;1000,"1","0")</f>
        <v>0</v>
      </c>
      <c r="R439" s="14">
        <f>PRODUCT(Table1[[#This Row],[rating]],Table1[[#This Row],[rating_count]])</f>
        <v>662883.89999999991</v>
      </c>
    </row>
    <row r="440" spans="1:18">
      <c r="A440" t="s">
        <v>1916</v>
      </c>
      <c r="B440" t="s">
        <v>1917</v>
      </c>
      <c r="C440" t="s">
        <v>1799</v>
      </c>
      <c r="D440" s="6">
        <v>134</v>
      </c>
      <c r="E440" s="7">
        <v>699</v>
      </c>
      <c r="F440" s="1">
        <v>0.81</v>
      </c>
      <c r="G440">
        <v>4.0999999999999996</v>
      </c>
      <c r="H440" s="10">
        <v>16685</v>
      </c>
      <c r="I440" t="s">
        <v>1918</v>
      </c>
      <c r="J440" t="s">
        <v>1919</v>
      </c>
      <c r="K440" t="s">
        <v>1920</v>
      </c>
      <c r="L440" t="str">
        <f t="shared" si="18"/>
        <v>Yes</v>
      </c>
      <c r="M440" t="str">
        <f>IF(Table1[discounted_price]&lt;200, "&lt;£200",IF(Table1[discounted_price]&lt;=500, "£200-£500","&gt;£500"))</f>
        <v>&lt;£200</v>
      </c>
      <c r="N440" s="10">
        <f t="shared" si="19"/>
        <v>11662815</v>
      </c>
      <c r="O440" s="9" t="str">
        <f t="shared" si="20"/>
        <v>4.1-5</v>
      </c>
      <c r="P4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40" s="9" t="str">
        <f>IF(Table1[[#This Row],[rating_count]]&lt;1000,"1","0")</f>
        <v>0</v>
      </c>
      <c r="R440" s="14">
        <f>PRODUCT(Table1[[#This Row],[rating]],Table1[[#This Row],[rating_count]])</f>
        <v>68408.5</v>
      </c>
    </row>
    <row r="441" spans="1:18">
      <c r="A441" t="s">
        <v>1921</v>
      </c>
      <c r="B441" t="s">
        <v>1922</v>
      </c>
      <c r="C441" t="s">
        <v>1544</v>
      </c>
      <c r="D441" s="6">
        <v>7499</v>
      </c>
      <c r="E441" s="7">
        <v>7999</v>
      </c>
      <c r="F441" s="1">
        <v>0.06</v>
      </c>
      <c r="G441">
        <v>4</v>
      </c>
      <c r="H441" s="10">
        <v>30907</v>
      </c>
      <c r="I441" t="s">
        <v>1923</v>
      </c>
      <c r="J441" t="s">
        <v>1924</v>
      </c>
      <c r="K441" t="s">
        <v>1925</v>
      </c>
      <c r="L441" t="str">
        <f t="shared" si="18"/>
        <v>No</v>
      </c>
      <c r="M441" t="str">
        <f>IF(Table1[discounted_price]&lt;200, "&lt;£200",IF(Table1[discounted_price]&lt;=500, "£200-£500","&gt;£500"))</f>
        <v>&gt;£500</v>
      </c>
      <c r="N441" s="10">
        <f t="shared" si="19"/>
        <v>247225093</v>
      </c>
      <c r="O441" s="9" t="str">
        <f t="shared" si="20"/>
        <v>3.1-4</v>
      </c>
      <c r="P4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441" s="9" t="str">
        <f>IF(Table1[[#This Row],[rating_count]]&lt;1000,"1","0")</f>
        <v>0</v>
      </c>
      <c r="R441" s="14">
        <f>PRODUCT(Table1[[#This Row],[rating]],Table1[[#This Row],[rating_count]])</f>
        <v>123628</v>
      </c>
    </row>
    <row r="442" spans="1:18">
      <c r="A442" t="s">
        <v>1926</v>
      </c>
      <c r="B442" t="s">
        <v>1927</v>
      </c>
      <c r="C442" t="s">
        <v>1538</v>
      </c>
      <c r="D442" s="6">
        <v>1149</v>
      </c>
      <c r="E442" s="7">
        <v>2199</v>
      </c>
      <c r="F442" s="1">
        <v>0.48</v>
      </c>
      <c r="G442">
        <v>4.3</v>
      </c>
      <c r="H442" s="10">
        <v>178912</v>
      </c>
      <c r="I442" t="s">
        <v>1928</v>
      </c>
      <c r="J442" t="s">
        <v>1540</v>
      </c>
      <c r="K442" t="s">
        <v>1541</v>
      </c>
      <c r="L442" t="str">
        <f t="shared" si="18"/>
        <v>No</v>
      </c>
      <c r="M442" t="str">
        <f>IF(Table1[discounted_price]&lt;200, "&lt;£200",IF(Table1[discounted_price]&lt;=500, "£200-£500","&gt;£500"))</f>
        <v>&gt;£500</v>
      </c>
      <c r="N442" s="10">
        <f t="shared" si="19"/>
        <v>393427488</v>
      </c>
      <c r="O442" s="9" t="str">
        <f t="shared" si="20"/>
        <v>4.1-5</v>
      </c>
      <c r="P4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42" s="9" t="str">
        <f>IF(Table1[[#This Row],[rating_count]]&lt;1000,"1","0")</f>
        <v>0</v>
      </c>
      <c r="R442" s="14">
        <f>PRODUCT(Table1[[#This Row],[rating]],Table1[[#This Row],[rating_count]])</f>
        <v>769321.6</v>
      </c>
    </row>
    <row r="443" spans="1:18">
      <c r="A443" t="s">
        <v>1929</v>
      </c>
      <c r="B443" t="s">
        <v>1930</v>
      </c>
      <c r="C443" t="s">
        <v>1573</v>
      </c>
      <c r="D443" s="6">
        <v>1324</v>
      </c>
      <c r="E443" s="7">
        <v>1699</v>
      </c>
      <c r="F443" s="1">
        <v>0.22</v>
      </c>
      <c r="G443">
        <v>4</v>
      </c>
      <c r="H443" s="10">
        <v>128311</v>
      </c>
      <c r="I443" t="s">
        <v>1931</v>
      </c>
      <c r="J443" t="s">
        <v>1575</v>
      </c>
      <c r="K443" t="s">
        <v>1576</v>
      </c>
      <c r="L443" t="str">
        <f t="shared" si="18"/>
        <v>No</v>
      </c>
      <c r="M443" t="str">
        <f>IF(Table1[discounted_price]&lt;200, "&lt;£200",IF(Table1[discounted_price]&lt;=500, "£200-£500","&gt;£500"))</f>
        <v>&gt;£500</v>
      </c>
      <c r="N443" s="10">
        <f t="shared" si="19"/>
        <v>218000389</v>
      </c>
      <c r="O443" s="9" t="str">
        <f t="shared" si="20"/>
        <v>3.1-4</v>
      </c>
      <c r="P4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43" s="9" t="str">
        <f>IF(Table1[[#This Row],[rating_count]]&lt;1000,"1","0")</f>
        <v>0</v>
      </c>
      <c r="R443" s="14">
        <f>PRODUCT(Table1[[#This Row],[rating]],Table1[[#This Row],[rating_count]])</f>
        <v>513244</v>
      </c>
    </row>
    <row r="444" spans="1:18">
      <c r="A444" t="s">
        <v>1932</v>
      </c>
      <c r="B444" t="s">
        <v>1933</v>
      </c>
      <c r="C444" t="s">
        <v>1544</v>
      </c>
      <c r="D444" s="6">
        <v>13999</v>
      </c>
      <c r="E444" s="7">
        <v>19999</v>
      </c>
      <c r="F444" s="1">
        <v>0.3</v>
      </c>
      <c r="G444">
        <v>4.0999999999999996</v>
      </c>
      <c r="H444" s="10">
        <v>19252</v>
      </c>
      <c r="I444" t="s">
        <v>1905</v>
      </c>
      <c r="J444" t="s">
        <v>1706</v>
      </c>
      <c r="K444" t="s">
        <v>1707</v>
      </c>
      <c r="L444" t="str">
        <f t="shared" si="18"/>
        <v>No</v>
      </c>
      <c r="M444" t="str">
        <f>IF(Table1[discounted_price]&lt;200, "&lt;£200",IF(Table1[discounted_price]&lt;=500, "£200-£500","&gt;£500"))</f>
        <v>&gt;£500</v>
      </c>
      <c r="N444" s="10">
        <f t="shared" si="19"/>
        <v>385020748</v>
      </c>
      <c r="O444" s="9" t="str">
        <f t="shared" si="20"/>
        <v>4.1-5</v>
      </c>
      <c r="P4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44" s="9" t="str">
        <f>IF(Table1[[#This Row],[rating_count]]&lt;1000,"1","0")</f>
        <v>0</v>
      </c>
      <c r="R444" s="14">
        <f>PRODUCT(Table1[[#This Row],[rating]],Table1[[#This Row],[rating_count]])</f>
        <v>78933.2</v>
      </c>
    </row>
    <row r="445" spans="1:18">
      <c r="A445" t="s">
        <v>66</v>
      </c>
      <c r="B445" t="s">
        <v>67</v>
      </c>
      <c r="C445" t="s">
        <v>13</v>
      </c>
      <c r="D445" s="6">
        <v>299</v>
      </c>
      <c r="E445" s="7">
        <v>799</v>
      </c>
      <c r="F445" s="1">
        <v>0.63</v>
      </c>
      <c r="G445">
        <v>4.2</v>
      </c>
      <c r="H445" s="10">
        <v>94364</v>
      </c>
      <c r="I445" t="s">
        <v>68</v>
      </c>
      <c r="J445" t="s">
        <v>30</v>
      </c>
      <c r="K445" t="s">
        <v>31</v>
      </c>
      <c r="L445" t="str">
        <f t="shared" si="18"/>
        <v>Yes</v>
      </c>
      <c r="M445" t="str">
        <f>IF(Table1[discounted_price]&lt;200, "&lt;£200",IF(Table1[discounted_price]&lt;=500, "£200-£500","&gt;£500"))</f>
        <v>£200-£500</v>
      </c>
      <c r="N445" s="10">
        <f t="shared" si="19"/>
        <v>75396836</v>
      </c>
      <c r="O445" s="9" t="str">
        <f t="shared" si="20"/>
        <v>4.1-5</v>
      </c>
      <c r="P4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45" s="9" t="str">
        <f>IF(Table1[[#This Row],[rating_count]]&lt;1000,"1","0")</f>
        <v>0</v>
      </c>
      <c r="R445" s="14">
        <f>PRODUCT(Table1[[#This Row],[rating]],Table1[[#This Row],[rating_count]])</f>
        <v>396328.8</v>
      </c>
    </row>
    <row r="446" spans="1:18">
      <c r="A446" t="s">
        <v>1934</v>
      </c>
      <c r="B446" t="s">
        <v>1935</v>
      </c>
      <c r="C446" t="s">
        <v>1538</v>
      </c>
      <c r="D446" s="6">
        <v>999</v>
      </c>
      <c r="E446" s="7">
        <v>1599</v>
      </c>
      <c r="F446" s="1">
        <v>0.38</v>
      </c>
      <c r="G446">
        <v>4</v>
      </c>
      <c r="H446" s="10">
        <v>7222</v>
      </c>
      <c r="I446" t="s">
        <v>1936</v>
      </c>
      <c r="J446" t="s">
        <v>1839</v>
      </c>
      <c r="K446" t="s">
        <v>1840</v>
      </c>
      <c r="L446" t="str">
        <f t="shared" si="18"/>
        <v>No</v>
      </c>
      <c r="M446" t="str">
        <f>IF(Table1[discounted_price]&lt;200, "&lt;£200",IF(Table1[discounted_price]&lt;=500, "£200-£500","&gt;£500"))</f>
        <v>&gt;£500</v>
      </c>
      <c r="N446" s="10">
        <f t="shared" si="19"/>
        <v>11547978</v>
      </c>
      <c r="O446" s="9" t="str">
        <f t="shared" si="20"/>
        <v>3.1-4</v>
      </c>
      <c r="P4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46" s="9" t="str">
        <f>IF(Table1[[#This Row],[rating_count]]&lt;1000,"1","0")</f>
        <v>0</v>
      </c>
      <c r="R446" s="14">
        <f>PRODUCT(Table1[[#This Row],[rating]],Table1[[#This Row],[rating_count]])</f>
        <v>28888</v>
      </c>
    </row>
    <row r="447" spans="1:18">
      <c r="A447" t="s">
        <v>1937</v>
      </c>
      <c r="B447" t="s">
        <v>1938</v>
      </c>
      <c r="C447" t="s">
        <v>1544</v>
      </c>
      <c r="D447" s="6">
        <v>12999</v>
      </c>
      <c r="E447" s="7">
        <v>17999</v>
      </c>
      <c r="F447" s="1">
        <v>0.28000000000000003</v>
      </c>
      <c r="G447">
        <v>4.0999999999999996</v>
      </c>
      <c r="H447" s="10">
        <v>18998</v>
      </c>
      <c r="I447" t="s">
        <v>1658</v>
      </c>
      <c r="J447" t="s">
        <v>1659</v>
      </c>
      <c r="K447" t="s">
        <v>1660</v>
      </c>
      <c r="L447" t="str">
        <f t="shared" si="18"/>
        <v>No</v>
      </c>
      <c r="M447" t="str">
        <f>IF(Table1[discounted_price]&lt;200, "&lt;£200",IF(Table1[discounted_price]&lt;=500, "£200-£500","&gt;£500"))</f>
        <v>&gt;£500</v>
      </c>
      <c r="N447" s="10">
        <f t="shared" si="19"/>
        <v>341945002</v>
      </c>
      <c r="O447" s="9" t="str">
        <f t="shared" si="20"/>
        <v>4.1-5</v>
      </c>
      <c r="P4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47" s="9" t="str">
        <f>IF(Table1[[#This Row],[rating_count]]&lt;1000,"1","0")</f>
        <v>0</v>
      </c>
      <c r="R447" s="14">
        <f>PRODUCT(Table1[[#This Row],[rating]],Table1[[#This Row],[rating_count]])</f>
        <v>77891.799999999988</v>
      </c>
    </row>
    <row r="448" spans="1:18">
      <c r="A448" t="s">
        <v>1939</v>
      </c>
      <c r="B448" t="s">
        <v>1940</v>
      </c>
      <c r="C448" t="s">
        <v>1544</v>
      </c>
      <c r="D448" s="6">
        <v>15490</v>
      </c>
      <c r="E448" s="7">
        <v>20990</v>
      </c>
      <c r="F448" s="1">
        <v>0.26</v>
      </c>
      <c r="G448">
        <v>4.2</v>
      </c>
      <c r="H448" s="10">
        <v>32916</v>
      </c>
      <c r="I448" t="s">
        <v>1941</v>
      </c>
      <c r="J448" t="s">
        <v>1733</v>
      </c>
      <c r="K448" t="s">
        <v>1734</v>
      </c>
      <c r="L448" t="str">
        <f t="shared" si="18"/>
        <v>No</v>
      </c>
      <c r="M448" t="str">
        <f>IF(Table1[discounted_price]&lt;200, "&lt;£200",IF(Table1[discounted_price]&lt;=500, "£200-£500","&gt;£500"))</f>
        <v>&gt;£500</v>
      </c>
      <c r="N448" s="10">
        <f t="shared" si="19"/>
        <v>690906840</v>
      </c>
      <c r="O448" s="9" t="str">
        <f t="shared" si="20"/>
        <v>4.1-5</v>
      </c>
      <c r="P4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48" s="9" t="str">
        <f>IF(Table1[[#This Row],[rating_count]]&lt;1000,"1","0")</f>
        <v>0</v>
      </c>
      <c r="R448" s="14">
        <f>PRODUCT(Table1[[#This Row],[rating]],Table1[[#This Row],[rating_count]])</f>
        <v>138247.20000000001</v>
      </c>
    </row>
    <row r="449" spans="1:18">
      <c r="A449" t="s">
        <v>1942</v>
      </c>
      <c r="B449" t="s">
        <v>1943</v>
      </c>
      <c r="C449" t="s">
        <v>1944</v>
      </c>
      <c r="D449" s="6">
        <v>999</v>
      </c>
      <c r="E449" s="7">
        <v>2899</v>
      </c>
      <c r="F449" s="1">
        <v>0.66</v>
      </c>
      <c r="G449">
        <v>4.5999999999999996</v>
      </c>
      <c r="H449" s="10">
        <v>26603</v>
      </c>
      <c r="I449" t="s">
        <v>1945</v>
      </c>
      <c r="J449" t="s">
        <v>1946</v>
      </c>
      <c r="K449" t="s">
        <v>1947</v>
      </c>
      <c r="L449" t="str">
        <f t="shared" si="18"/>
        <v>Yes</v>
      </c>
      <c r="M449" t="str">
        <f>IF(Table1[discounted_price]&lt;200, "&lt;£200",IF(Table1[discounted_price]&lt;=500, "£200-£500","&gt;£500"))</f>
        <v>&gt;£500</v>
      </c>
      <c r="N449" s="10">
        <f t="shared" si="19"/>
        <v>77122097</v>
      </c>
      <c r="O449" s="9" t="str">
        <f t="shared" si="20"/>
        <v>4.1-5</v>
      </c>
      <c r="P4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49" s="9" t="str">
        <f>IF(Table1[[#This Row],[rating_count]]&lt;1000,"1","0")</f>
        <v>0</v>
      </c>
      <c r="R449" s="14">
        <f>PRODUCT(Table1[[#This Row],[rating]],Table1[[#This Row],[rating_count]])</f>
        <v>122373.79999999999</v>
      </c>
    </row>
    <row r="450" spans="1:18">
      <c r="A450" t="s">
        <v>1948</v>
      </c>
      <c r="B450" t="s">
        <v>1949</v>
      </c>
      <c r="C450" t="s">
        <v>1522</v>
      </c>
      <c r="D450" s="6">
        <v>1599</v>
      </c>
      <c r="E450" s="7">
        <v>4999</v>
      </c>
      <c r="F450" s="1">
        <v>0.68</v>
      </c>
      <c r="G450">
        <v>4</v>
      </c>
      <c r="H450" s="10">
        <v>67950</v>
      </c>
      <c r="I450" t="s">
        <v>1950</v>
      </c>
      <c r="J450" t="s">
        <v>1951</v>
      </c>
      <c r="K450" t="s">
        <v>1952</v>
      </c>
      <c r="L450" t="str">
        <f t="shared" ref="L450:L513" si="21">IF(F450:F1914 &gt;=50%,"Yes", "No")</f>
        <v>Yes</v>
      </c>
      <c r="M450" t="str">
        <f>IF(Table1[discounted_price]&lt;200, "&lt;£200",IF(Table1[discounted_price]&lt;=500, "£200-£500","&gt;£500"))</f>
        <v>&gt;£500</v>
      </c>
      <c r="N450" s="10">
        <f t="shared" ref="N450:N513" si="22">PRODUCT(E450,H450)</f>
        <v>339682050</v>
      </c>
      <c r="O450" s="9" t="str">
        <f t="shared" ref="O450:O513" si="23">IF(G450&lt;=2,"1-2",IF(G450&lt;=3,"2.1-3",IF(G450&lt;=4,"3.1-4","4.1-5")))</f>
        <v>3.1-4</v>
      </c>
      <c r="P4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50" s="9" t="str">
        <f>IF(Table1[[#This Row],[rating_count]]&lt;1000,"1","0")</f>
        <v>0</v>
      </c>
      <c r="R450" s="14">
        <f>PRODUCT(Table1[[#This Row],[rating]],Table1[[#This Row],[rating_count]])</f>
        <v>271800</v>
      </c>
    </row>
    <row r="451" spans="1:18">
      <c r="A451" t="s">
        <v>1953</v>
      </c>
      <c r="B451" t="s">
        <v>1954</v>
      </c>
      <c r="C451" t="s">
        <v>1573</v>
      </c>
      <c r="D451" s="6">
        <v>1324</v>
      </c>
      <c r="E451" s="7">
        <v>1699</v>
      </c>
      <c r="F451" s="1">
        <v>0.22</v>
      </c>
      <c r="G451">
        <v>4</v>
      </c>
      <c r="H451" s="10">
        <v>128311</v>
      </c>
      <c r="I451" t="s">
        <v>1931</v>
      </c>
      <c r="J451" t="s">
        <v>1575</v>
      </c>
      <c r="K451" t="s">
        <v>1576</v>
      </c>
      <c r="L451" t="str">
        <f t="shared" si="21"/>
        <v>No</v>
      </c>
      <c r="M451" t="str">
        <f>IF(Table1[discounted_price]&lt;200, "&lt;£200",IF(Table1[discounted_price]&lt;=500, "£200-£500","&gt;£500"))</f>
        <v>&gt;£500</v>
      </c>
      <c r="N451" s="10">
        <f t="shared" si="22"/>
        <v>218000389</v>
      </c>
      <c r="O451" s="9" t="str">
        <f t="shared" si="23"/>
        <v>3.1-4</v>
      </c>
      <c r="P4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51" s="9" t="str">
        <f>IF(Table1[[#This Row],[rating_count]]&lt;1000,"1","0")</f>
        <v>0</v>
      </c>
      <c r="R451" s="14">
        <f>PRODUCT(Table1[[#This Row],[rating]],Table1[[#This Row],[rating_count]])</f>
        <v>513244</v>
      </c>
    </row>
    <row r="452" spans="1:18">
      <c r="A452" t="s">
        <v>1955</v>
      </c>
      <c r="B452" t="s">
        <v>1956</v>
      </c>
      <c r="C452" t="s">
        <v>1544</v>
      </c>
      <c r="D452" s="6">
        <v>20999</v>
      </c>
      <c r="E452" s="7">
        <v>29990</v>
      </c>
      <c r="F452" s="1">
        <v>0.3</v>
      </c>
      <c r="G452">
        <v>4.3</v>
      </c>
      <c r="H452" s="10">
        <v>9499</v>
      </c>
      <c r="I452" t="s">
        <v>1957</v>
      </c>
      <c r="J452" t="s">
        <v>1958</v>
      </c>
      <c r="K452" t="s">
        <v>1959</v>
      </c>
      <c r="L452" t="str">
        <f t="shared" si="21"/>
        <v>No</v>
      </c>
      <c r="M452" t="str">
        <f>IF(Table1[discounted_price]&lt;200, "&lt;£200",IF(Table1[discounted_price]&lt;=500, "£200-£500","&gt;£500"))</f>
        <v>&gt;£500</v>
      </c>
      <c r="N452" s="10">
        <f t="shared" si="22"/>
        <v>284875010</v>
      </c>
      <c r="O452" s="9" t="str">
        <f t="shared" si="23"/>
        <v>4.1-5</v>
      </c>
      <c r="P4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52" s="9" t="str">
        <f>IF(Table1[[#This Row],[rating_count]]&lt;1000,"1","0")</f>
        <v>0</v>
      </c>
      <c r="R452" s="14">
        <f>PRODUCT(Table1[[#This Row],[rating]],Table1[[#This Row],[rating_count]])</f>
        <v>40845.699999999997</v>
      </c>
    </row>
    <row r="453" spans="1:18">
      <c r="A453" t="s">
        <v>1960</v>
      </c>
      <c r="B453" t="s">
        <v>1961</v>
      </c>
      <c r="C453" t="s">
        <v>1634</v>
      </c>
      <c r="D453" s="6">
        <v>999</v>
      </c>
      <c r="E453" s="7">
        <v>1999</v>
      </c>
      <c r="F453" s="1">
        <v>0.5</v>
      </c>
      <c r="G453">
        <v>4.3</v>
      </c>
      <c r="H453" s="10">
        <v>1777</v>
      </c>
      <c r="I453" t="s">
        <v>1962</v>
      </c>
      <c r="J453" t="s">
        <v>1963</v>
      </c>
      <c r="K453" t="s">
        <v>1964</v>
      </c>
      <c r="L453" t="str">
        <f t="shared" si="21"/>
        <v>Yes</v>
      </c>
      <c r="M453" t="str">
        <f>IF(Table1[discounted_price]&lt;200, "&lt;£200",IF(Table1[discounted_price]&lt;=500, "£200-£500","&gt;£500"))</f>
        <v>&gt;£500</v>
      </c>
      <c r="N453" s="10">
        <f t="shared" si="22"/>
        <v>3552223</v>
      </c>
      <c r="O453" s="9" t="str">
        <f t="shared" si="23"/>
        <v>4.1-5</v>
      </c>
      <c r="P4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53" s="9" t="str">
        <f>IF(Table1[[#This Row],[rating_count]]&lt;1000,"1","0")</f>
        <v>0</v>
      </c>
      <c r="R453" s="14">
        <f>PRODUCT(Table1[[#This Row],[rating]],Table1[[#This Row],[rating_count]])</f>
        <v>7641.0999999999995</v>
      </c>
    </row>
    <row r="454" spans="1:18">
      <c r="A454" t="s">
        <v>1965</v>
      </c>
      <c r="B454" t="s">
        <v>1966</v>
      </c>
      <c r="C454" t="s">
        <v>1544</v>
      </c>
      <c r="D454" s="6">
        <v>12490</v>
      </c>
      <c r="E454" s="7">
        <v>15990</v>
      </c>
      <c r="F454" s="1">
        <v>0.22</v>
      </c>
      <c r="G454">
        <v>4.2</v>
      </c>
      <c r="H454" s="10">
        <v>58506</v>
      </c>
      <c r="I454" t="s">
        <v>1967</v>
      </c>
      <c r="J454" t="s">
        <v>1968</v>
      </c>
      <c r="K454" t="s">
        <v>1969</v>
      </c>
      <c r="L454" t="str">
        <f t="shared" si="21"/>
        <v>No</v>
      </c>
      <c r="M454" t="str">
        <f>IF(Table1[discounted_price]&lt;200, "&lt;£200",IF(Table1[discounted_price]&lt;=500, "£200-£500","&gt;£500"))</f>
        <v>&gt;£500</v>
      </c>
      <c r="N454" s="10">
        <f t="shared" si="22"/>
        <v>935510940</v>
      </c>
      <c r="O454" s="9" t="str">
        <f t="shared" si="23"/>
        <v>4.1-5</v>
      </c>
      <c r="P4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54" s="9" t="str">
        <f>IF(Table1[[#This Row],[rating_count]]&lt;1000,"1","0")</f>
        <v>0</v>
      </c>
      <c r="R454" s="14">
        <f>PRODUCT(Table1[[#This Row],[rating]],Table1[[#This Row],[rating_count]])</f>
        <v>245725.2</v>
      </c>
    </row>
    <row r="455" spans="1:18">
      <c r="A455" t="s">
        <v>1970</v>
      </c>
      <c r="B455" t="s">
        <v>1971</v>
      </c>
      <c r="C455" t="s">
        <v>1544</v>
      </c>
      <c r="D455" s="6">
        <v>17999</v>
      </c>
      <c r="E455" s="7">
        <v>21990</v>
      </c>
      <c r="F455" s="1">
        <v>0.18</v>
      </c>
      <c r="G455">
        <v>4</v>
      </c>
      <c r="H455" s="10">
        <v>21350</v>
      </c>
      <c r="I455" t="s">
        <v>1972</v>
      </c>
      <c r="J455" t="s">
        <v>1674</v>
      </c>
      <c r="K455" t="s">
        <v>1675</v>
      </c>
      <c r="L455" t="str">
        <f t="shared" si="21"/>
        <v>No</v>
      </c>
      <c r="M455" t="str">
        <f>IF(Table1[discounted_price]&lt;200, "&lt;£200",IF(Table1[discounted_price]&lt;=500, "£200-£500","&gt;£500"))</f>
        <v>&gt;£500</v>
      </c>
      <c r="N455" s="10">
        <f t="shared" si="22"/>
        <v>469486500</v>
      </c>
      <c r="O455" s="9" t="str">
        <f t="shared" si="23"/>
        <v>3.1-4</v>
      </c>
      <c r="P4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55" s="9" t="str">
        <f>IF(Table1[[#This Row],[rating_count]]&lt;1000,"1","0")</f>
        <v>0</v>
      </c>
      <c r="R455" s="14">
        <f>PRODUCT(Table1[[#This Row],[rating]],Table1[[#This Row],[rating_count]])</f>
        <v>85400</v>
      </c>
    </row>
    <row r="456" spans="1:18">
      <c r="A456" t="s">
        <v>75</v>
      </c>
      <c r="B456" t="s">
        <v>76</v>
      </c>
      <c r="C456" t="s">
        <v>13</v>
      </c>
      <c r="D456" s="6">
        <v>350</v>
      </c>
      <c r="E456" s="7">
        <v>899</v>
      </c>
      <c r="F456" s="1">
        <v>0.61</v>
      </c>
      <c r="G456">
        <v>4.2</v>
      </c>
      <c r="H456" s="10">
        <v>2263</v>
      </c>
      <c r="I456" t="s">
        <v>77</v>
      </c>
      <c r="J456" t="s">
        <v>78</v>
      </c>
      <c r="K456" t="s">
        <v>79</v>
      </c>
      <c r="L456" t="str">
        <f t="shared" si="21"/>
        <v>Yes</v>
      </c>
      <c r="M456" t="str">
        <f>IF(Table1[discounted_price]&lt;200, "&lt;£200",IF(Table1[discounted_price]&lt;=500, "£200-£500","&gt;£500"))</f>
        <v>£200-£500</v>
      </c>
      <c r="N456" s="10">
        <f t="shared" si="22"/>
        <v>2034437</v>
      </c>
      <c r="O456" s="9" t="str">
        <f t="shared" si="23"/>
        <v>4.1-5</v>
      </c>
      <c r="P4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56" s="9" t="str">
        <f>IF(Table1[[#This Row],[rating_count]]&lt;1000,"1","0")</f>
        <v>0</v>
      </c>
      <c r="R456" s="14">
        <f>PRODUCT(Table1[[#This Row],[rating]],Table1[[#This Row],[rating_count]])</f>
        <v>9504.6</v>
      </c>
    </row>
    <row r="457" spans="1:18">
      <c r="A457" t="s">
        <v>1973</v>
      </c>
      <c r="B457" t="s">
        <v>1974</v>
      </c>
      <c r="C457" t="s">
        <v>1573</v>
      </c>
      <c r="D457" s="6">
        <v>1399</v>
      </c>
      <c r="E457" s="7">
        <v>1630</v>
      </c>
      <c r="F457" s="1">
        <v>0.14000000000000001</v>
      </c>
      <c r="G457">
        <v>4</v>
      </c>
      <c r="H457" s="10">
        <v>9378</v>
      </c>
      <c r="I457" t="s">
        <v>1975</v>
      </c>
      <c r="J457" t="s">
        <v>1976</v>
      </c>
      <c r="K457" t="s">
        <v>1977</v>
      </c>
      <c r="L457" t="str">
        <f t="shared" si="21"/>
        <v>No</v>
      </c>
      <c r="M457" t="str">
        <f>IF(Table1[discounted_price]&lt;200, "&lt;£200",IF(Table1[discounted_price]&lt;=500, "£200-£500","&gt;£500"))</f>
        <v>&gt;£500</v>
      </c>
      <c r="N457" s="10">
        <f t="shared" si="22"/>
        <v>15286140</v>
      </c>
      <c r="O457" s="9" t="str">
        <f t="shared" si="23"/>
        <v>3.1-4</v>
      </c>
      <c r="P4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57" s="9" t="str">
        <f>IF(Table1[[#This Row],[rating_count]]&lt;1000,"1","0")</f>
        <v>0</v>
      </c>
      <c r="R457" s="14">
        <f>PRODUCT(Table1[[#This Row],[rating]],Table1[[#This Row],[rating_count]])</f>
        <v>37512</v>
      </c>
    </row>
    <row r="458" spans="1:18">
      <c r="A458" t="s">
        <v>80</v>
      </c>
      <c r="B458" t="s">
        <v>81</v>
      </c>
      <c r="C458" t="s">
        <v>13</v>
      </c>
      <c r="D458" s="6">
        <v>159</v>
      </c>
      <c r="E458" s="7">
        <v>399</v>
      </c>
      <c r="F458" s="1">
        <v>0.6</v>
      </c>
      <c r="G458">
        <v>4.0999999999999996</v>
      </c>
      <c r="H458" s="10">
        <v>4768</v>
      </c>
      <c r="I458" t="s">
        <v>34</v>
      </c>
      <c r="J458" t="s">
        <v>82</v>
      </c>
      <c r="K458" t="s">
        <v>83</v>
      </c>
      <c r="L458" t="str">
        <f t="shared" si="21"/>
        <v>Yes</v>
      </c>
      <c r="M458" t="str">
        <f>IF(Table1[discounted_price]&lt;200, "&lt;£200",IF(Table1[discounted_price]&lt;=500, "£200-£500","&gt;£500"))</f>
        <v>&lt;£200</v>
      </c>
      <c r="N458" s="10">
        <f t="shared" si="22"/>
        <v>1902432</v>
      </c>
      <c r="O458" s="9" t="str">
        <f t="shared" si="23"/>
        <v>4.1-5</v>
      </c>
      <c r="P4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58" s="9" t="str">
        <f>IF(Table1[[#This Row],[rating_count]]&lt;1000,"1","0")</f>
        <v>0</v>
      </c>
      <c r="R458" s="14">
        <f>PRODUCT(Table1[[#This Row],[rating]],Table1[[#This Row],[rating_count]])</f>
        <v>19548.8</v>
      </c>
    </row>
    <row r="459" spans="1:18">
      <c r="A459" t="s">
        <v>1978</v>
      </c>
      <c r="B459" t="s">
        <v>1979</v>
      </c>
      <c r="C459" t="s">
        <v>1522</v>
      </c>
      <c r="D459" s="6">
        <v>1499</v>
      </c>
      <c r="E459" s="7">
        <v>6990</v>
      </c>
      <c r="F459" s="1">
        <v>0.79</v>
      </c>
      <c r="G459">
        <v>3.9</v>
      </c>
      <c r="H459" s="10">
        <v>21796</v>
      </c>
      <c r="I459" t="s">
        <v>1579</v>
      </c>
      <c r="J459" t="s">
        <v>1580</v>
      </c>
      <c r="K459" t="s">
        <v>1581</v>
      </c>
      <c r="L459" t="str">
        <f t="shared" si="21"/>
        <v>Yes</v>
      </c>
      <c r="M459" t="str">
        <f>IF(Table1[discounted_price]&lt;200, "&lt;£200",IF(Table1[discounted_price]&lt;=500, "£200-£500","&gt;£500"))</f>
        <v>&gt;£500</v>
      </c>
      <c r="N459" s="10">
        <f t="shared" si="22"/>
        <v>152354040</v>
      </c>
      <c r="O459" s="9" t="str">
        <f t="shared" si="23"/>
        <v>3.1-4</v>
      </c>
      <c r="P4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59" s="9" t="str">
        <f>IF(Table1[[#This Row],[rating_count]]&lt;1000,"1","0")</f>
        <v>0</v>
      </c>
      <c r="R459" s="14">
        <f>PRODUCT(Table1[[#This Row],[rating]],Table1[[#This Row],[rating_count]])</f>
        <v>85004.4</v>
      </c>
    </row>
    <row r="460" spans="1:18">
      <c r="A460" t="s">
        <v>1980</v>
      </c>
      <c r="B460" t="s">
        <v>1981</v>
      </c>
      <c r="C460" t="s">
        <v>1522</v>
      </c>
      <c r="D460" s="6">
        <v>1999</v>
      </c>
      <c r="E460" s="7">
        <v>7990</v>
      </c>
      <c r="F460" s="1">
        <v>0.75</v>
      </c>
      <c r="G460">
        <v>3.8</v>
      </c>
      <c r="H460" s="10">
        <v>17833</v>
      </c>
      <c r="I460" t="s">
        <v>1533</v>
      </c>
      <c r="J460" t="s">
        <v>1534</v>
      </c>
      <c r="K460" t="s">
        <v>1535</v>
      </c>
      <c r="L460" t="str">
        <f t="shared" si="21"/>
        <v>Yes</v>
      </c>
      <c r="M460" t="str">
        <f>IF(Table1[discounted_price]&lt;200, "&lt;£200",IF(Table1[discounted_price]&lt;=500, "£200-£500","&gt;£500"))</f>
        <v>&gt;£500</v>
      </c>
      <c r="N460" s="10">
        <f t="shared" si="22"/>
        <v>142485670</v>
      </c>
      <c r="O460" s="9" t="str">
        <f t="shared" si="23"/>
        <v>3.1-4</v>
      </c>
      <c r="P4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60" s="9" t="str">
        <f>IF(Table1[[#This Row],[rating_count]]&lt;1000,"1","0")</f>
        <v>0</v>
      </c>
      <c r="R460" s="14">
        <f>PRODUCT(Table1[[#This Row],[rating]],Table1[[#This Row],[rating_count]])</f>
        <v>67765.399999999994</v>
      </c>
    </row>
    <row r="461" spans="1:18">
      <c r="A461" t="s">
        <v>1982</v>
      </c>
      <c r="B461" t="s">
        <v>1983</v>
      </c>
      <c r="C461" t="s">
        <v>1944</v>
      </c>
      <c r="D461" s="6">
        <v>999</v>
      </c>
      <c r="E461" s="7">
        <v>2899</v>
      </c>
      <c r="F461" s="1">
        <v>0.66</v>
      </c>
      <c r="G461">
        <v>4.7</v>
      </c>
      <c r="H461" s="10">
        <v>7779</v>
      </c>
      <c r="I461" t="s">
        <v>1984</v>
      </c>
      <c r="J461" t="s">
        <v>1985</v>
      </c>
      <c r="K461" t="s">
        <v>1986</v>
      </c>
      <c r="L461" t="str">
        <f t="shared" si="21"/>
        <v>Yes</v>
      </c>
      <c r="M461" t="str">
        <f>IF(Table1[discounted_price]&lt;200, "&lt;£200",IF(Table1[discounted_price]&lt;=500, "£200-£500","&gt;£500"))</f>
        <v>&gt;£500</v>
      </c>
      <c r="N461" s="10">
        <f t="shared" si="22"/>
        <v>22551321</v>
      </c>
      <c r="O461" s="9" t="str">
        <f t="shared" si="23"/>
        <v>4.1-5</v>
      </c>
      <c r="P4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61" s="9" t="str">
        <f>IF(Table1[[#This Row],[rating_count]]&lt;1000,"1","0")</f>
        <v>0</v>
      </c>
      <c r="R461" s="14">
        <f>PRODUCT(Table1[[#This Row],[rating]],Table1[[#This Row],[rating_count]])</f>
        <v>36561.300000000003</v>
      </c>
    </row>
    <row r="462" spans="1:18">
      <c r="A462" t="s">
        <v>1987</v>
      </c>
      <c r="B462" t="s">
        <v>1988</v>
      </c>
      <c r="C462" t="s">
        <v>1989</v>
      </c>
      <c r="D462" s="6">
        <v>2099</v>
      </c>
      <c r="E462" s="7">
        <v>5999</v>
      </c>
      <c r="F462" s="1">
        <v>0.65</v>
      </c>
      <c r="G462">
        <v>4.3</v>
      </c>
      <c r="H462" s="10">
        <v>17129</v>
      </c>
      <c r="I462" t="s">
        <v>1990</v>
      </c>
      <c r="J462" t="s">
        <v>1991</v>
      </c>
      <c r="K462" t="s">
        <v>1992</v>
      </c>
      <c r="L462" t="str">
        <f t="shared" si="21"/>
        <v>Yes</v>
      </c>
      <c r="M462" t="str">
        <f>IF(Table1[discounted_price]&lt;200, "&lt;£200",IF(Table1[discounted_price]&lt;=500, "£200-£500","&gt;£500"))</f>
        <v>&gt;£500</v>
      </c>
      <c r="N462" s="10">
        <f t="shared" si="22"/>
        <v>102756871</v>
      </c>
      <c r="O462" s="9" t="str">
        <f t="shared" si="23"/>
        <v>4.1-5</v>
      </c>
      <c r="P4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62" s="9" t="str">
        <f>IF(Table1[[#This Row],[rating_count]]&lt;1000,"1","0")</f>
        <v>0</v>
      </c>
      <c r="R462" s="14">
        <f>PRODUCT(Table1[[#This Row],[rating]],Table1[[#This Row],[rating_count]])</f>
        <v>73654.7</v>
      </c>
    </row>
    <row r="463" spans="1:18">
      <c r="A463" t="s">
        <v>1993</v>
      </c>
      <c r="B463" t="s">
        <v>1994</v>
      </c>
      <c r="C463" t="s">
        <v>1605</v>
      </c>
      <c r="D463" s="6">
        <v>337</v>
      </c>
      <c r="E463" s="7">
        <v>699</v>
      </c>
      <c r="F463" s="1">
        <v>0.52</v>
      </c>
      <c r="G463">
        <v>4.2</v>
      </c>
      <c r="H463" s="10">
        <v>4969</v>
      </c>
      <c r="I463" t="s">
        <v>1995</v>
      </c>
      <c r="J463" t="s">
        <v>1996</v>
      </c>
      <c r="K463" t="s">
        <v>1997</v>
      </c>
      <c r="L463" t="str">
        <f t="shared" si="21"/>
        <v>Yes</v>
      </c>
      <c r="M463" t="str">
        <f>IF(Table1[discounted_price]&lt;200, "&lt;£200",IF(Table1[discounted_price]&lt;=500, "£200-£500","&gt;£500"))</f>
        <v>£200-£500</v>
      </c>
      <c r="N463" s="10">
        <f t="shared" si="22"/>
        <v>3473331</v>
      </c>
      <c r="O463" s="9" t="str">
        <f t="shared" si="23"/>
        <v>4.1-5</v>
      </c>
      <c r="P4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63" s="9" t="str">
        <f>IF(Table1[[#This Row],[rating_count]]&lt;1000,"1","0")</f>
        <v>0</v>
      </c>
      <c r="R463" s="14">
        <f>PRODUCT(Table1[[#This Row],[rating]],Table1[[#This Row],[rating_count]])</f>
        <v>20869.8</v>
      </c>
    </row>
    <row r="464" spans="1:18">
      <c r="A464" t="s">
        <v>1998</v>
      </c>
      <c r="B464" t="s">
        <v>1999</v>
      </c>
      <c r="C464" t="s">
        <v>1522</v>
      </c>
      <c r="D464" s="6">
        <v>2999</v>
      </c>
      <c r="E464" s="7">
        <v>7990</v>
      </c>
      <c r="F464" s="1">
        <v>0.62</v>
      </c>
      <c r="G464">
        <v>4.0999999999999996</v>
      </c>
      <c r="H464" s="10">
        <v>154</v>
      </c>
      <c r="I464" t="s">
        <v>2000</v>
      </c>
      <c r="J464" t="s">
        <v>2001</v>
      </c>
      <c r="K464" t="s">
        <v>2002</v>
      </c>
      <c r="L464" t="str">
        <f t="shared" si="21"/>
        <v>Yes</v>
      </c>
      <c r="M464" t="str">
        <f>IF(Table1[discounted_price]&lt;200, "&lt;£200",IF(Table1[discounted_price]&lt;=500, "£200-£500","&gt;£500"))</f>
        <v>&gt;£500</v>
      </c>
      <c r="N464" s="10">
        <f t="shared" si="22"/>
        <v>1230460</v>
      </c>
      <c r="O464" s="9" t="str">
        <f t="shared" si="23"/>
        <v>4.1-5</v>
      </c>
      <c r="P4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64" s="9" t="str">
        <f>IF(Table1[[#This Row],[rating_count]]&lt;1000,"1","0")</f>
        <v>1</v>
      </c>
      <c r="R464" s="14">
        <f>PRODUCT(Table1[[#This Row],[rating]],Table1[[#This Row],[rating_count]])</f>
        <v>631.4</v>
      </c>
    </row>
    <row r="465" spans="1:18">
      <c r="A465" t="s">
        <v>2003</v>
      </c>
      <c r="B465" t="s">
        <v>2004</v>
      </c>
      <c r="C465" t="s">
        <v>1522</v>
      </c>
      <c r="D465" s="6">
        <v>1299</v>
      </c>
      <c r="E465" s="7">
        <v>5999</v>
      </c>
      <c r="F465" s="1">
        <v>0.78</v>
      </c>
      <c r="G465">
        <v>3.3</v>
      </c>
      <c r="H465" s="10">
        <v>4415</v>
      </c>
      <c r="I465" t="s">
        <v>2005</v>
      </c>
      <c r="J465" t="s">
        <v>2006</v>
      </c>
      <c r="K465" t="s">
        <v>2007</v>
      </c>
      <c r="L465" t="str">
        <f t="shared" si="21"/>
        <v>Yes</v>
      </c>
      <c r="M465" t="str">
        <f>IF(Table1[discounted_price]&lt;200, "&lt;£200",IF(Table1[discounted_price]&lt;=500, "£200-£500","&gt;£500"))</f>
        <v>&gt;£500</v>
      </c>
      <c r="N465" s="10">
        <f t="shared" si="22"/>
        <v>26485585</v>
      </c>
      <c r="O465" s="9" t="str">
        <f t="shared" si="23"/>
        <v>3.1-4</v>
      </c>
      <c r="P4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65" s="9" t="str">
        <f>IF(Table1[[#This Row],[rating_count]]&lt;1000,"1","0")</f>
        <v>0</v>
      </c>
      <c r="R465" s="14">
        <f>PRODUCT(Table1[[#This Row],[rating]],Table1[[#This Row],[rating_count]])</f>
        <v>14569.5</v>
      </c>
    </row>
    <row r="466" spans="1:18">
      <c r="A466" t="s">
        <v>84</v>
      </c>
      <c r="B466" t="s">
        <v>85</v>
      </c>
      <c r="C466" t="s">
        <v>13</v>
      </c>
      <c r="D466" s="6">
        <v>349</v>
      </c>
      <c r="E466" s="7">
        <v>399</v>
      </c>
      <c r="F466" s="1">
        <v>0.13</v>
      </c>
      <c r="G466">
        <v>4.4000000000000004</v>
      </c>
      <c r="H466" s="10">
        <v>18757</v>
      </c>
      <c r="I466" t="s">
        <v>86</v>
      </c>
      <c r="J466" t="s">
        <v>87</v>
      </c>
      <c r="K466" t="s">
        <v>88</v>
      </c>
      <c r="L466" t="str">
        <f t="shared" si="21"/>
        <v>No</v>
      </c>
      <c r="M466" t="str">
        <f>IF(Table1[discounted_price]&lt;200, "&lt;£200",IF(Table1[discounted_price]&lt;=500, "£200-£500","&gt;£500"))</f>
        <v>£200-£500</v>
      </c>
      <c r="N466" s="10">
        <f t="shared" si="22"/>
        <v>7484043</v>
      </c>
      <c r="O466" s="9" t="str">
        <f t="shared" si="23"/>
        <v>4.1-5</v>
      </c>
      <c r="P4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66" s="9" t="str">
        <f>IF(Table1[[#This Row],[rating_count]]&lt;1000,"1","0")</f>
        <v>0</v>
      </c>
      <c r="R466" s="14">
        <f>PRODUCT(Table1[[#This Row],[rating]],Table1[[#This Row],[rating_count]])</f>
        <v>82530.8</v>
      </c>
    </row>
    <row r="467" spans="1:18">
      <c r="A467" t="s">
        <v>2008</v>
      </c>
      <c r="B467" t="s">
        <v>2009</v>
      </c>
      <c r="C467" t="s">
        <v>1544</v>
      </c>
      <c r="D467" s="6">
        <v>16499</v>
      </c>
      <c r="E467" s="7">
        <v>20990</v>
      </c>
      <c r="F467" s="1">
        <v>0.21</v>
      </c>
      <c r="G467">
        <v>4</v>
      </c>
      <c r="H467" s="10">
        <v>21350</v>
      </c>
      <c r="I467" t="s">
        <v>1972</v>
      </c>
      <c r="J467" t="s">
        <v>1674</v>
      </c>
      <c r="K467" t="s">
        <v>1675</v>
      </c>
      <c r="L467" t="str">
        <f t="shared" si="21"/>
        <v>No</v>
      </c>
      <c r="M467" t="str">
        <f>IF(Table1[discounted_price]&lt;200, "&lt;£200",IF(Table1[discounted_price]&lt;=500, "£200-£500","&gt;£500"))</f>
        <v>&gt;£500</v>
      </c>
      <c r="N467" s="10">
        <f t="shared" si="22"/>
        <v>448136500</v>
      </c>
      <c r="O467" s="9" t="str">
        <f t="shared" si="23"/>
        <v>3.1-4</v>
      </c>
      <c r="P4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67" s="9" t="str">
        <f>IF(Table1[[#This Row],[rating_count]]&lt;1000,"1","0")</f>
        <v>0</v>
      </c>
      <c r="R467" s="14">
        <f>PRODUCT(Table1[[#This Row],[rating]],Table1[[#This Row],[rating_count]])</f>
        <v>85400</v>
      </c>
    </row>
    <row r="468" spans="1:18">
      <c r="A468" t="s">
        <v>2010</v>
      </c>
      <c r="B468" t="s">
        <v>2011</v>
      </c>
      <c r="C468" t="s">
        <v>1584</v>
      </c>
      <c r="D468" s="6">
        <v>499</v>
      </c>
      <c r="E468" s="7">
        <v>499</v>
      </c>
      <c r="F468" s="1">
        <v>0</v>
      </c>
      <c r="G468">
        <v>4.2</v>
      </c>
      <c r="H468" s="10">
        <v>31539</v>
      </c>
      <c r="I468" t="s">
        <v>2012</v>
      </c>
      <c r="J468" t="s">
        <v>2013</v>
      </c>
      <c r="K468" t="s">
        <v>2014</v>
      </c>
      <c r="L468" t="str">
        <f t="shared" si="21"/>
        <v>No</v>
      </c>
      <c r="M468" t="str">
        <f>IF(Table1[discounted_price]&lt;200, "&lt;£200",IF(Table1[discounted_price]&lt;=500, "£200-£500","&gt;£500"))</f>
        <v>£200-£500</v>
      </c>
      <c r="N468" s="10">
        <f t="shared" si="22"/>
        <v>15737961</v>
      </c>
      <c r="O468" s="9" t="str">
        <f t="shared" si="23"/>
        <v>4.1-5</v>
      </c>
      <c r="P4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468" s="9" t="str">
        <f>IF(Table1[[#This Row],[rating_count]]&lt;1000,"1","0")</f>
        <v>0</v>
      </c>
      <c r="R468" s="14">
        <f>PRODUCT(Table1[[#This Row],[rating]],Table1[[#This Row],[rating_count]])</f>
        <v>132463.80000000002</v>
      </c>
    </row>
    <row r="469" spans="1:18">
      <c r="A469" t="s">
        <v>108</v>
      </c>
      <c r="B469" t="s">
        <v>109</v>
      </c>
      <c r="C469" t="s">
        <v>13</v>
      </c>
      <c r="D469" s="6">
        <v>970</v>
      </c>
      <c r="E469" s="7">
        <v>1799</v>
      </c>
      <c r="F469" s="1">
        <v>0.46</v>
      </c>
      <c r="G469">
        <v>4.5</v>
      </c>
      <c r="H469" s="10">
        <v>815</v>
      </c>
      <c r="I469" t="s">
        <v>110</v>
      </c>
      <c r="J469" t="s">
        <v>111</v>
      </c>
      <c r="K469" t="s">
        <v>112</v>
      </c>
      <c r="L469" t="str">
        <f t="shared" si="21"/>
        <v>No</v>
      </c>
      <c r="M469" t="str">
        <f>IF(Table1[discounted_price]&lt;200, "&lt;£200",IF(Table1[discounted_price]&lt;=500, "£200-£500","&gt;£500"))</f>
        <v>&gt;£500</v>
      </c>
      <c r="N469" s="10">
        <f t="shared" si="22"/>
        <v>1466185</v>
      </c>
      <c r="O469" s="9" t="str">
        <f t="shared" si="23"/>
        <v>4.1-5</v>
      </c>
      <c r="P4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69" s="9" t="str">
        <f>IF(Table1[[#This Row],[rating_count]]&lt;1000,"1","0")</f>
        <v>1</v>
      </c>
      <c r="R469" s="14">
        <f>PRODUCT(Table1[[#This Row],[rating]],Table1[[#This Row],[rating_count]])</f>
        <v>3667.5</v>
      </c>
    </row>
    <row r="470" spans="1:18">
      <c r="A470" t="s">
        <v>2015</v>
      </c>
      <c r="B470" t="s">
        <v>2016</v>
      </c>
      <c r="C470" t="s">
        <v>1944</v>
      </c>
      <c r="D470" s="6">
        <v>999</v>
      </c>
      <c r="E470" s="7">
        <v>2899</v>
      </c>
      <c r="F470" s="1">
        <v>0.66</v>
      </c>
      <c r="G470">
        <v>4.5999999999999996</v>
      </c>
      <c r="H470" s="10">
        <v>6129</v>
      </c>
      <c r="I470" t="s">
        <v>2017</v>
      </c>
      <c r="J470" t="s">
        <v>2018</v>
      </c>
      <c r="K470" t="s">
        <v>2019</v>
      </c>
      <c r="L470" t="str">
        <f t="shared" si="21"/>
        <v>Yes</v>
      </c>
      <c r="M470" t="str">
        <f>IF(Table1[discounted_price]&lt;200, "&lt;£200",IF(Table1[discounted_price]&lt;=500, "£200-£500","&gt;£500"))</f>
        <v>&gt;£500</v>
      </c>
      <c r="N470" s="10">
        <f t="shared" si="22"/>
        <v>17767971</v>
      </c>
      <c r="O470" s="9" t="str">
        <f t="shared" si="23"/>
        <v>4.1-5</v>
      </c>
      <c r="P4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70" s="9" t="str">
        <f>IF(Table1[[#This Row],[rating_count]]&lt;1000,"1","0")</f>
        <v>0</v>
      </c>
      <c r="R470" s="14">
        <f>PRODUCT(Table1[[#This Row],[rating]],Table1[[#This Row],[rating_count]])</f>
        <v>28193.399999999998</v>
      </c>
    </row>
    <row r="471" spans="1:18">
      <c r="A471" t="s">
        <v>2020</v>
      </c>
      <c r="B471" t="s">
        <v>2021</v>
      </c>
      <c r="C471" t="s">
        <v>1544</v>
      </c>
      <c r="D471" s="6">
        <v>10499</v>
      </c>
      <c r="E471" s="7">
        <v>13499</v>
      </c>
      <c r="F471" s="1">
        <v>0.22</v>
      </c>
      <c r="G471">
        <v>4.2</v>
      </c>
      <c r="H471" s="10">
        <v>284</v>
      </c>
      <c r="I471" t="s">
        <v>1590</v>
      </c>
      <c r="J471" t="s">
        <v>1591</v>
      </c>
      <c r="K471" t="s">
        <v>1592</v>
      </c>
      <c r="L471" t="str">
        <f t="shared" si="21"/>
        <v>No</v>
      </c>
      <c r="M471" t="str">
        <f>IF(Table1[discounted_price]&lt;200, "&lt;£200",IF(Table1[discounted_price]&lt;=500, "£200-£500","&gt;£500"))</f>
        <v>&gt;£500</v>
      </c>
      <c r="N471" s="10">
        <f t="shared" si="22"/>
        <v>3833716</v>
      </c>
      <c r="O471" s="9" t="str">
        <f t="shared" si="23"/>
        <v>4.1-5</v>
      </c>
      <c r="P4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71" s="9" t="str">
        <f>IF(Table1[[#This Row],[rating_count]]&lt;1000,"1","0")</f>
        <v>1</v>
      </c>
      <c r="R471" s="14">
        <f>PRODUCT(Table1[[#This Row],[rating]],Table1[[#This Row],[rating_count]])</f>
        <v>1192.8</v>
      </c>
    </row>
    <row r="472" spans="1:18">
      <c r="A472" t="s">
        <v>95</v>
      </c>
      <c r="B472" t="s">
        <v>96</v>
      </c>
      <c r="C472" t="s">
        <v>13</v>
      </c>
      <c r="D472" s="6">
        <v>249</v>
      </c>
      <c r="E472" s="7">
        <v>399</v>
      </c>
      <c r="F472" s="1">
        <v>0.38</v>
      </c>
      <c r="G472">
        <v>4</v>
      </c>
      <c r="H472" s="10">
        <v>43994</v>
      </c>
      <c r="I472" t="s">
        <v>97</v>
      </c>
      <c r="J472" t="s">
        <v>20</v>
      </c>
      <c r="K472" t="s">
        <v>21</v>
      </c>
      <c r="L472" t="str">
        <f t="shared" si="21"/>
        <v>No</v>
      </c>
      <c r="M472" t="str">
        <f>IF(Table1[discounted_price]&lt;200, "&lt;£200",IF(Table1[discounted_price]&lt;=500, "£200-£500","&gt;£500"))</f>
        <v>£200-£500</v>
      </c>
      <c r="N472" s="10">
        <f t="shared" si="22"/>
        <v>17553606</v>
      </c>
      <c r="O472" s="9" t="str">
        <f t="shared" si="23"/>
        <v>3.1-4</v>
      </c>
      <c r="P4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72" s="9" t="str">
        <f>IF(Table1[[#This Row],[rating_count]]&lt;1000,"1","0")</f>
        <v>0</v>
      </c>
      <c r="R472" s="14">
        <f>PRODUCT(Table1[[#This Row],[rating]],Table1[[#This Row],[rating_count]])</f>
        <v>175976</v>
      </c>
    </row>
    <row r="473" spans="1:18">
      <c r="A473" t="s">
        <v>2022</v>
      </c>
      <c r="B473" t="s">
        <v>2023</v>
      </c>
      <c r="C473" t="s">
        <v>2024</v>
      </c>
      <c r="D473" s="6">
        <v>251</v>
      </c>
      <c r="E473" s="7">
        <v>999</v>
      </c>
      <c r="F473" s="1">
        <v>0.75</v>
      </c>
      <c r="G473">
        <v>3.7</v>
      </c>
      <c r="H473" s="10">
        <v>3234</v>
      </c>
      <c r="I473" t="s">
        <v>2025</v>
      </c>
      <c r="J473" t="s">
        <v>2026</v>
      </c>
      <c r="K473" t="s">
        <v>2027</v>
      </c>
      <c r="L473" t="str">
        <f t="shared" si="21"/>
        <v>Yes</v>
      </c>
      <c r="M473" t="str">
        <f>IF(Table1[discounted_price]&lt;200, "&lt;£200",IF(Table1[discounted_price]&lt;=500, "£200-£500","&gt;£500"))</f>
        <v>£200-£500</v>
      </c>
      <c r="N473" s="10">
        <f t="shared" si="22"/>
        <v>3230766</v>
      </c>
      <c r="O473" s="9" t="str">
        <f t="shared" si="23"/>
        <v>3.1-4</v>
      </c>
      <c r="P4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73" s="9" t="str">
        <f>IF(Table1[[#This Row],[rating_count]]&lt;1000,"1","0")</f>
        <v>0</v>
      </c>
      <c r="R473" s="14">
        <f>PRODUCT(Table1[[#This Row],[rating]],Table1[[#This Row],[rating_count]])</f>
        <v>11965.800000000001</v>
      </c>
    </row>
    <row r="474" spans="1:18">
      <c r="A474" t="s">
        <v>98</v>
      </c>
      <c r="B474" t="s">
        <v>99</v>
      </c>
      <c r="C474" t="s">
        <v>13</v>
      </c>
      <c r="D474" s="6">
        <v>199</v>
      </c>
      <c r="E474" s="7">
        <v>499</v>
      </c>
      <c r="F474" s="1">
        <v>0.6</v>
      </c>
      <c r="G474">
        <v>4.0999999999999996</v>
      </c>
      <c r="H474" s="10">
        <v>13045</v>
      </c>
      <c r="I474" t="s">
        <v>100</v>
      </c>
      <c r="J474" t="s">
        <v>2028</v>
      </c>
      <c r="K474" t="s">
        <v>2029</v>
      </c>
      <c r="L474" t="str">
        <f t="shared" si="21"/>
        <v>Yes</v>
      </c>
      <c r="M474" t="str">
        <f>IF(Table1[discounted_price]&lt;200, "&lt;£200",IF(Table1[discounted_price]&lt;=500, "£200-£500","&gt;£500"))</f>
        <v>&lt;£200</v>
      </c>
      <c r="N474" s="10">
        <f t="shared" si="22"/>
        <v>6509455</v>
      </c>
      <c r="O474" s="9" t="str">
        <f t="shared" si="23"/>
        <v>4.1-5</v>
      </c>
      <c r="P4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74" s="9" t="str">
        <f>IF(Table1[[#This Row],[rating_count]]&lt;1000,"1","0")</f>
        <v>0</v>
      </c>
      <c r="R474" s="14">
        <f>PRODUCT(Table1[[#This Row],[rating]],Table1[[#This Row],[rating_count]])</f>
        <v>53484.499999999993</v>
      </c>
    </row>
    <row r="475" spans="1:18">
      <c r="A475" t="s">
        <v>2030</v>
      </c>
      <c r="B475" t="s">
        <v>2031</v>
      </c>
      <c r="C475" t="s">
        <v>1544</v>
      </c>
      <c r="D475" s="6">
        <v>6499</v>
      </c>
      <c r="E475" s="7">
        <v>7999</v>
      </c>
      <c r="F475" s="1">
        <v>0.19</v>
      </c>
      <c r="G475">
        <v>4.0999999999999996</v>
      </c>
      <c r="H475" s="10">
        <v>313832</v>
      </c>
      <c r="I475" t="s">
        <v>2032</v>
      </c>
      <c r="J475" t="s">
        <v>1680</v>
      </c>
      <c r="K475" t="s">
        <v>1681</v>
      </c>
      <c r="L475" t="str">
        <f t="shared" si="21"/>
        <v>No</v>
      </c>
      <c r="M475" t="str">
        <f>IF(Table1[discounted_price]&lt;200, "&lt;£200",IF(Table1[discounted_price]&lt;=500, "£200-£500","&gt;£500"))</f>
        <v>&gt;£500</v>
      </c>
      <c r="N475" s="10">
        <f t="shared" si="22"/>
        <v>2510342168</v>
      </c>
      <c r="O475" s="9" t="str">
        <f t="shared" si="23"/>
        <v>4.1-5</v>
      </c>
      <c r="P4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75" s="9" t="str">
        <f>IF(Table1[[#This Row],[rating_count]]&lt;1000,"1","0")</f>
        <v>0</v>
      </c>
      <c r="R475" s="14">
        <f>PRODUCT(Table1[[#This Row],[rating]],Table1[[#This Row],[rating_count]])</f>
        <v>1286711.2</v>
      </c>
    </row>
    <row r="476" spans="1:18">
      <c r="A476" t="s">
        <v>2033</v>
      </c>
      <c r="B476" t="s">
        <v>2034</v>
      </c>
      <c r="C476" t="s">
        <v>1522</v>
      </c>
      <c r="D476" s="6">
        <v>2999</v>
      </c>
      <c r="E476" s="7">
        <v>9999</v>
      </c>
      <c r="F476" s="1">
        <v>0.7</v>
      </c>
      <c r="G476">
        <v>4.2</v>
      </c>
      <c r="H476" s="10">
        <v>20879</v>
      </c>
      <c r="I476" t="s">
        <v>2035</v>
      </c>
      <c r="J476" t="s">
        <v>2036</v>
      </c>
      <c r="K476" t="s">
        <v>2037</v>
      </c>
      <c r="L476" t="str">
        <f t="shared" si="21"/>
        <v>Yes</v>
      </c>
      <c r="M476" t="str">
        <f>IF(Table1[discounted_price]&lt;200, "&lt;£200",IF(Table1[discounted_price]&lt;=500, "£200-£500","&gt;£500"))</f>
        <v>&gt;£500</v>
      </c>
      <c r="N476" s="10">
        <f t="shared" si="22"/>
        <v>208769121</v>
      </c>
      <c r="O476" s="9" t="str">
        <f t="shared" si="23"/>
        <v>4.1-5</v>
      </c>
      <c r="P4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76" s="9" t="str">
        <f>IF(Table1[[#This Row],[rating_count]]&lt;1000,"1","0")</f>
        <v>0</v>
      </c>
      <c r="R476" s="14">
        <f>PRODUCT(Table1[[#This Row],[rating]],Table1[[#This Row],[rating_count]])</f>
        <v>87691.8</v>
      </c>
    </row>
    <row r="477" spans="1:18">
      <c r="A477" t="s">
        <v>2038</v>
      </c>
      <c r="B477" t="s">
        <v>2039</v>
      </c>
      <c r="C477" t="s">
        <v>2040</v>
      </c>
      <c r="D477" s="6">
        <v>279</v>
      </c>
      <c r="E477" s="7">
        <v>1499</v>
      </c>
      <c r="F477" s="1">
        <v>0.81</v>
      </c>
      <c r="G477">
        <v>4.2</v>
      </c>
      <c r="H477" s="10">
        <v>2646</v>
      </c>
      <c r="I477" t="s">
        <v>2041</v>
      </c>
      <c r="J477" t="s">
        <v>2042</v>
      </c>
      <c r="K477" t="s">
        <v>2043</v>
      </c>
      <c r="L477" t="str">
        <f t="shared" si="21"/>
        <v>Yes</v>
      </c>
      <c r="M477" t="str">
        <f>IF(Table1[discounted_price]&lt;200, "&lt;£200",IF(Table1[discounted_price]&lt;=500, "£200-£500","&gt;£500"))</f>
        <v>£200-£500</v>
      </c>
      <c r="N477" s="10">
        <f t="shared" si="22"/>
        <v>3966354</v>
      </c>
      <c r="O477" s="9" t="str">
        <f t="shared" si="23"/>
        <v>4.1-5</v>
      </c>
      <c r="P4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77" s="9" t="str">
        <f>IF(Table1[[#This Row],[rating_count]]&lt;1000,"1","0")</f>
        <v>0</v>
      </c>
      <c r="R477" s="14">
        <f>PRODUCT(Table1[[#This Row],[rating]],Table1[[#This Row],[rating_count]])</f>
        <v>11113.2</v>
      </c>
    </row>
    <row r="478" spans="1:18">
      <c r="A478" t="s">
        <v>2044</v>
      </c>
      <c r="B478" t="s">
        <v>2045</v>
      </c>
      <c r="C478" t="s">
        <v>1799</v>
      </c>
      <c r="D478" s="6">
        <v>269</v>
      </c>
      <c r="E478" s="7">
        <v>1499</v>
      </c>
      <c r="F478" s="1">
        <v>0.82</v>
      </c>
      <c r="G478">
        <v>4.5</v>
      </c>
      <c r="H478" s="10">
        <v>28978</v>
      </c>
      <c r="I478" t="s">
        <v>2046</v>
      </c>
      <c r="J478" t="s">
        <v>2047</v>
      </c>
      <c r="K478" t="s">
        <v>2048</v>
      </c>
      <c r="L478" t="str">
        <f t="shared" si="21"/>
        <v>Yes</v>
      </c>
      <c r="M478" t="str">
        <f>IF(Table1[discounted_price]&lt;200, "&lt;£200",IF(Table1[discounted_price]&lt;=500, "£200-£500","&gt;£500"))</f>
        <v>£200-£500</v>
      </c>
      <c r="N478" s="10">
        <f t="shared" si="22"/>
        <v>43438022</v>
      </c>
      <c r="O478" s="9" t="str">
        <f t="shared" si="23"/>
        <v>4.1-5</v>
      </c>
      <c r="P4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78" s="9" t="str">
        <f>IF(Table1[[#This Row],[rating_count]]&lt;1000,"1","0")</f>
        <v>0</v>
      </c>
      <c r="R478" s="14">
        <f>PRODUCT(Table1[[#This Row],[rating]],Table1[[#This Row],[rating_count]])</f>
        <v>130401</v>
      </c>
    </row>
    <row r="479" spans="1:18">
      <c r="A479" t="s">
        <v>2049</v>
      </c>
      <c r="B479" t="s">
        <v>2050</v>
      </c>
      <c r="C479" t="s">
        <v>1544</v>
      </c>
      <c r="D479" s="6">
        <v>8999</v>
      </c>
      <c r="E479" s="7">
        <v>13499</v>
      </c>
      <c r="F479" s="1">
        <v>0.33</v>
      </c>
      <c r="G479">
        <v>3.8</v>
      </c>
      <c r="H479" s="10">
        <v>3145</v>
      </c>
      <c r="I479" t="s">
        <v>2051</v>
      </c>
      <c r="J479" t="s">
        <v>2052</v>
      </c>
      <c r="K479" t="s">
        <v>2053</v>
      </c>
      <c r="L479" t="str">
        <f t="shared" si="21"/>
        <v>No</v>
      </c>
      <c r="M479" t="str">
        <f>IF(Table1[discounted_price]&lt;200, "&lt;£200",IF(Table1[discounted_price]&lt;=500, "£200-£500","&gt;£500"))</f>
        <v>&gt;£500</v>
      </c>
      <c r="N479" s="10">
        <f t="shared" si="22"/>
        <v>42454355</v>
      </c>
      <c r="O479" s="9" t="str">
        <f t="shared" si="23"/>
        <v>3.1-4</v>
      </c>
      <c r="P4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79" s="9" t="str">
        <f>IF(Table1[[#This Row],[rating_count]]&lt;1000,"1","0")</f>
        <v>0</v>
      </c>
      <c r="R479" s="14">
        <f>PRODUCT(Table1[[#This Row],[rating]],Table1[[#This Row],[rating_count]])</f>
        <v>11951</v>
      </c>
    </row>
    <row r="480" spans="1:18">
      <c r="A480" t="s">
        <v>123</v>
      </c>
      <c r="B480" t="s">
        <v>124</v>
      </c>
      <c r="C480" t="s">
        <v>13</v>
      </c>
      <c r="D480" s="6">
        <v>59</v>
      </c>
      <c r="E480" s="7">
        <v>199</v>
      </c>
      <c r="F480" s="1">
        <v>0.7</v>
      </c>
      <c r="G480">
        <v>4</v>
      </c>
      <c r="H480" s="10">
        <v>9377</v>
      </c>
      <c r="I480" t="s">
        <v>125</v>
      </c>
      <c r="J480" t="s">
        <v>126</v>
      </c>
      <c r="K480" t="s">
        <v>127</v>
      </c>
      <c r="L480" t="str">
        <f t="shared" si="21"/>
        <v>Yes</v>
      </c>
      <c r="M480" t="str">
        <f>IF(Table1[discounted_price]&lt;200, "&lt;£200",IF(Table1[discounted_price]&lt;=500, "£200-£500","&gt;£500"))</f>
        <v>&lt;£200</v>
      </c>
      <c r="N480" s="10">
        <f t="shared" si="22"/>
        <v>1866023</v>
      </c>
      <c r="O480" s="9" t="str">
        <f t="shared" si="23"/>
        <v>3.1-4</v>
      </c>
      <c r="P4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80" s="9" t="str">
        <f>IF(Table1[[#This Row],[rating_count]]&lt;1000,"1","0")</f>
        <v>0</v>
      </c>
      <c r="R480" s="14">
        <f>PRODUCT(Table1[[#This Row],[rating]],Table1[[#This Row],[rating_count]])</f>
        <v>37508</v>
      </c>
    </row>
    <row r="481" spans="1:18">
      <c r="A481" t="s">
        <v>2054</v>
      </c>
      <c r="B481" t="s">
        <v>2055</v>
      </c>
      <c r="C481" t="s">
        <v>1584</v>
      </c>
      <c r="D481" s="6">
        <v>599</v>
      </c>
      <c r="E481" s="7">
        <v>1299</v>
      </c>
      <c r="F481" s="1">
        <v>0.54</v>
      </c>
      <c r="G481">
        <v>4.0999999999999996</v>
      </c>
      <c r="H481" s="10">
        <v>192589</v>
      </c>
      <c r="I481" t="s">
        <v>2056</v>
      </c>
      <c r="J481" t="s">
        <v>1586</v>
      </c>
      <c r="K481" t="s">
        <v>1587</v>
      </c>
      <c r="L481" t="str">
        <f t="shared" si="21"/>
        <v>Yes</v>
      </c>
      <c r="M481" t="str">
        <f>IF(Table1[discounted_price]&lt;200, "&lt;£200",IF(Table1[discounted_price]&lt;=500, "£200-£500","&gt;£500"))</f>
        <v>&gt;£500</v>
      </c>
      <c r="N481" s="10">
        <f t="shared" si="22"/>
        <v>250173111</v>
      </c>
      <c r="O481" s="9" t="str">
        <f t="shared" si="23"/>
        <v>4.1-5</v>
      </c>
      <c r="P4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81" s="9" t="str">
        <f>IF(Table1[[#This Row],[rating_count]]&lt;1000,"1","0")</f>
        <v>0</v>
      </c>
      <c r="R481" s="14">
        <f>PRODUCT(Table1[[#This Row],[rating]],Table1[[#This Row],[rating_count]])</f>
        <v>789614.89999999991</v>
      </c>
    </row>
    <row r="482" spans="1:18">
      <c r="A482" t="s">
        <v>2057</v>
      </c>
      <c r="B482" t="s">
        <v>2058</v>
      </c>
      <c r="C482" t="s">
        <v>1989</v>
      </c>
      <c r="D482" s="6">
        <v>349</v>
      </c>
      <c r="E482" s="7">
        <v>999</v>
      </c>
      <c r="F482" s="1">
        <v>0.65</v>
      </c>
      <c r="G482">
        <v>3.8</v>
      </c>
      <c r="H482" s="10">
        <v>16557</v>
      </c>
      <c r="I482" t="s">
        <v>2059</v>
      </c>
      <c r="J482" t="s">
        <v>2060</v>
      </c>
      <c r="K482" t="s">
        <v>2061</v>
      </c>
      <c r="L482" t="str">
        <f t="shared" si="21"/>
        <v>Yes</v>
      </c>
      <c r="M482" t="str">
        <f>IF(Table1[discounted_price]&lt;200, "&lt;£200",IF(Table1[discounted_price]&lt;=500, "£200-£500","&gt;£500"))</f>
        <v>£200-£500</v>
      </c>
      <c r="N482" s="10">
        <f t="shared" si="22"/>
        <v>16540443</v>
      </c>
      <c r="O482" s="9" t="str">
        <f t="shared" si="23"/>
        <v>3.1-4</v>
      </c>
      <c r="P4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82" s="9" t="str">
        <f>IF(Table1[[#This Row],[rating_count]]&lt;1000,"1","0")</f>
        <v>0</v>
      </c>
      <c r="R482" s="14">
        <f>PRODUCT(Table1[[#This Row],[rating]],Table1[[#This Row],[rating_count]])</f>
        <v>62916.6</v>
      </c>
    </row>
    <row r="483" spans="1:18">
      <c r="A483" t="s">
        <v>2062</v>
      </c>
      <c r="B483" t="s">
        <v>1782</v>
      </c>
      <c r="C483" t="s">
        <v>1544</v>
      </c>
      <c r="D483" s="6">
        <v>13999</v>
      </c>
      <c r="E483" s="7">
        <v>19499</v>
      </c>
      <c r="F483" s="1">
        <v>0.28000000000000003</v>
      </c>
      <c r="G483">
        <v>4.0999999999999996</v>
      </c>
      <c r="H483" s="10">
        <v>18998</v>
      </c>
      <c r="I483" t="s">
        <v>1783</v>
      </c>
      <c r="J483" t="s">
        <v>1659</v>
      </c>
      <c r="K483" t="s">
        <v>1660</v>
      </c>
      <c r="L483" t="str">
        <f t="shared" si="21"/>
        <v>No</v>
      </c>
      <c r="M483" t="str">
        <f>IF(Table1[discounted_price]&lt;200, "&lt;£200",IF(Table1[discounted_price]&lt;=500, "£200-£500","&gt;£500"))</f>
        <v>&gt;£500</v>
      </c>
      <c r="N483" s="10">
        <f t="shared" si="22"/>
        <v>370442002</v>
      </c>
      <c r="O483" s="9" t="str">
        <f t="shared" si="23"/>
        <v>4.1-5</v>
      </c>
      <c r="P4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83" s="9" t="str">
        <f>IF(Table1[[#This Row],[rating_count]]&lt;1000,"1","0")</f>
        <v>0</v>
      </c>
      <c r="R483" s="14">
        <f>PRODUCT(Table1[[#This Row],[rating]],Table1[[#This Row],[rating_count]])</f>
        <v>77891.799999999988</v>
      </c>
    </row>
    <row r="484" spans="1:18">
      <c r="A484" t="s">
        <v>2063</v>
      </c>
      <c r="B484" t="s">
        <v>2064</v>
      </c>
      <c r="C484" t="s">
        <v>1989</v>
      </c>
      <c r="D484" s="6">
        <v>349</v>
      </c>
      <c r="E484" s="7">
        <v>999</v>
      </c>
      <c r="F484" s="1">
        <v>0.65</v>
      </c>
      <c r="G484">
        <v>3.8</v>
      </c>
      <c r="H484" s="10">
        <v>16557</v>
      </c>
      <c r="I484" t="s">
        <v>2065</v>
      </c>
      <c r="J484" t="s">
        <v>2060</v>
      </c>
      <c r="K484" t="s">
        <v>2061</v>
      </c>
      <c r="L484" t="str">
        <f t="shared" si="21"/>
        <v>Yes</v>
      </c>
      <c r="M484" t="str">
        <f>IF(Table1[discounted_price]&lt;200, "&lt;£200",IF(Table1[discounted_price]&lt;=500, "£200-£500","&gt;£500"))</f>
        <v>£200-£500</v>
      </c>
      <c r="N484" s="10">
        <f t="shared" si="22"/>
        <v>16540443</v>
      </c>
      <c r="O484" s="9" t="str">
        <f t="shared" si="23"/>
        <v>3.1-4</v>
      </c>
      <c r="P4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484" s="9" t="str">
        <f>IF(Table1[[#This Row],[rating_count]]&lt;1000,"1","0")</f>
        <v>0</v>
      </c>
      <c r="R484" s="14">
        <f>PRODUCT(Table1[[#This Row],[rating]],Table1[[#This Row],[rating_count]])</f>
        <v>62916.6</v>
      </c>
    </row>
    <row r="485" spans="1:18">
      <c r="A485" t="s">
        <v>2066</v>
      </c>
      <c r="B485" t="s">
        <v>2067</v>
      </c>
      <c r="C485" t="s">
        <v>1634</v>
      </c>
      <c r="D485" s="6">
        <v>499</v>
      </c>
      <c r="E485" s="7">
        <v>599</v>
      </c>
      <c r="F485" s="1">
        <v>0.17</v>
      </c>
      <c r="G485">
        <v>4.2</v>
      </c>
      <c r="H485" s="10">
        <v>21916</v>
      </c>
      <c r="I485" t="s">
        <v>2068</v>
      </c>
      <c r="J485" t="s">
        <v>2069</v>
      </c>
      <c r="K485" t="s">
        <v>2070</v>
      </c>
      <c r="L485" t="str">
        <f t="shared" si="21"/>
        <v>No</v>
      </c>
      <c r="M485" t="str">
        <f>IF(Table1[discounted_price]&lt;200, "&lt;£200",IF(Table1[discounted_price]&lt;=500, "£200-£500","&gt;£500"))</f>
        <v>£200-£500</v>
      </c>
      <c r="N485" s="10">
        <f t="shared" si="22"/>
        <v>13127684</v>
      </c>
      <c r="O485" s="9" t="str">
        <f t="shared" si="23"/>
        <v>4.1-5</v>
      </c>
      <c r="P4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85" s="9" t="str">
        <f>IF(Table1[[#This Row],[rating_count]]&lt;1000,"1","0")</f>
        <v>0</v>
      </c>
      <c r="R485" s="14">
        <f>PRODUCT(Table1[[#This Row],[rating]],Table1[[#This Row],[rating_count]])</f>
        <v>92047.2</v>
      </c>
    </row>
    <row r="486" spans="1:18">
      <c r="A486" t="s">
        <v>2071</v>
      </c>
      <c r="B486" t="s">
        <v>1664</v>
      </c>
      <c r="C486" t="s">
        <v>1522</v>
      </c>
      <c r="D486" s="6">
        <v>2199</v>
      </c>
      <c r="E486" s="7">
        <v>9999</v>
      </c>
      <c r="F486" s="1">
        <v>0.78</v>
      </c>
      <c r="G486">
        <v>4.2</v>
      </c>
      <c r="H486" s="10">
        <v>29472</v>
      </c>
      <c r="I486" t="s">
        <v>2072</v>
      </c>
      <c r="J486" t="s">
        <v>1666</v>
      </c>
      <c r="K486" t="s">
        <v>1667</v>
      </c>
      <c r="L486" t="str">
        <f t="shared" si="21"/>
        <v>Yes</v>
      </c>
      <c r="M486" t="str">
        <f>IF(Table1[discounted_price]&lt;200, "&lt;£200",IF(Table1[discounted_price]&lt;=500, "£200-£500","&gt;£500"))</f>
        <v>&gt;£500</v>
      </c>
      <c r="N486" s="10">
        <f t="shared" si="22"/>
        <v>294690528</v>
      </c>
      <c r="O486" s="9" t="str">
        <f t="shared" si="23"/>
        <v>4.1-5</v>
      </c>
      <c r="P4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86" s="9" t="str">
        <f>IF(Table1[[#This Row],[rating_count]]&lt;1000,"1","0")</f>
        <v>0</v>
      </c>
      <c r="R486" s="14">
        <f>PRODUCT(Table1[[#This Row],[rating]],Table1[[#This Row],[rating_count]])</f>
        <v>123782.40000000001</v>
      </c>
    </row>
    <row r="487" spans="1:18">
      <c r="A487" t="s">
        <v>2073</v>
      </c>
      <c r="B487" t="s">
        <v>2074</v>
      </c>
      <c r="C487" t="s">
        <v>1871</v>
      </c>
      <c r="D487" s="6">
        <v>95</v>
      </c>
      <c r="E487" s="7">
        <v>499</v>
      </c>
      <c r="F487" s="1">
        <v>0.81</v>
      </c>
      <c r="G487">
        <v>4.2</v>
      </c>
      <c r="H487" s="10">
        <v>1949</v>
      </c>
      <c r="I487" t="s">
        <v>2075</v>
      </c>
      <c r="J487" t="s">
        <v>2076</v>
      </c>
      <c r="K487" t="s">
        <v>2077</v>
      </c>
      <c r="L487" t="str">
        <f t="shared" si="21"/>
        <v>Yes</v>
      </c>
      <c r="M487" t="str">
        <f>IF(Table1[discounted_price]&lt;200, "&lt;£200",IF(Table1[discounted_price]&lt;=500, "£200-£500","&gt;£500"))</f>
        <v>&lt;£200</v>
      </c>
      <c r="N487" s="10">
        <f t="shared" si="22"/>
        <v>972551</v>
      </c>
      <c r="O487" s="9" t="str">
        <f t="shared" si="23"/>
        <v>4.1-5</v>
      </c>
      <c r="P4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87" s="9" t="str">
        <f>IF(Table1[[#This Row],[rating_count]]&lt;1000,"1","0")</f>
        <v>0</v>
      </c>
      <c r="R487" s="14">
        <f>PRODUCT(Table1[[#This Row],[rating]],Table1[[#This Row],[rating_count]])</f>
        <v>8185.8</v>
      </c>
    </row>
    <row r="488" spans="1:18">
      <c r="A488" t="s">
        <v>2078</v>
      </c>
      <c r="B488" t="s">
        <v>2079</v>
      </c>
      <c r="C488" t="s">
        <v>13</v>
      </c>
      <c r="D488" s="6">
        <v>139</v>
      </c>
      <c r="E488" s="7">
        <v>249</v>
      </c>
      <c r="F488" s="1">
        <v>0.44</v>
      </c>
      <c r="G488">
        <v>4</v>
      </c>
      <c r="H488" s="10">
        <v>9377</v>
      </c>
      <c r="I488" t="s">
        <v>398</v>
      </c>
      <c r="J488" t="s">
        <v>126</v>
      </c>
      <c r="K488" t="s">
        <v>127</v>
      </c>
      <c r="L488" t="str">
        <f t="shared" si="21"/>
        <v>No</v>
      </c>
      <c r="M488" t="str">
        <f>IF(Table1[discounted_price]&lt;200, "&lt;£200",IF(Table1[discounted_price]&lt;=500, "£200-£500","&gt;£500"))</f>
        <v>&lt;£200</v>
      </c>
      <c r="N488" s="10">
        <f t="shared" si="22"/>
        <v>2334873</v>
      </c>
      <c r="O488" s="9" t="str">
        <f t="shared" si="23"/>
        <v>3.1-4</v>
      </c>
      <c r="P4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88" s="9" t="str">
        <f>IF(Table1[[#This Row],[rating_count]]&lt;1000,"1","0")</f>
        <v>0</v>
      </c>
      <c r="R488" s="14">
        <f>PRODUCT(Table1[[#This Row],[rating]],Table1[[#This Row],[rating_count]])</f>
        <v>37508</v>
      </c>
    </row>
    <row r="489" spans="1:18">
      <c r="A489" t="s">
        <v>2080</v>
      </c>
      <c r="B489" t="s">
        <v>2081</v>
      </c>
      <c r="C489" t="s">
        <v>1522</v>
      </c>
      <c r="D489" s="6">
        <v>4499</v>
      </c>
      <c r="E489" s="7">
        <v>7999</v>
      </c>
      <c r="F489" s="1">
        <v>0.44</v>
      </c>
      <c r="G489">
        <v>3.5</v>
      </c>
      <c r="H489" s="10">
        <v>37</v>
      </c>
      <c r="I489" t="s">
        <v>2082</v>
      </c>
      <c r="J489" t="s">
        <v>2083</v>
      </c>
      <c r="K489" t="s">
        <v>2084</v>
      </c>
      <c r="L489" t="str">
        <f t="shared" si="21"/>
        <v>No</v>
      </c>
      <c r="M489" t="str">
        <f>IF(Table1[discounted_price]&lt;200, "&lt;£200",IF(Table1[discounted_price]&lt;=500, "£200-£500","&gt;£500"))</f>
        <v>&gt;£500</v>
      </c>
      <c r="N489" s="10">
        <f t="shared" si="22"/>
        <v>295963</v>
      </c>
      <c r="O489" s="9" t="str">
        <f t="shared" si="23"/>
        <v>3.1-4</v>
      </c>
      <c r="P4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489" s="9" t="str">
        <f>IF(Table1[[#This Row],[rating_count]]&lt;1000,"1","0")</f>
        <v>1</v>
      </c>
      <c r="R489" s="14">
        <f>PRODUCT(Table1[[#This Row],[rating]],Table1[[#This Row],[rating_count]])</f>
        <v>129.5</v>
      </c>
    </row>
    <row r="490" spans="1:18">
      <c r="A490" t="s">
        <v>2085</v>
      </c>
      <c r="B490" t="s">
        <v>2086</v>
      </c>
      <c r="C490" t="s">
        <v>1799</v>
      </c>
      <c r="D490" s="6">
        <v>89</v>
      </c>
      <c r="E490" s="7">
        <v>599</v>
      </c>
      <c r="F490" s="1">
        <v>0.85</v>
      </c>
      <c r="G490">
        <v>4.3</v>
      </c>
      <c r="H490" s="10">
        <v>2351</v>
      </c>
      <c r="I490" t="s">
        <v>2087</v>
      </c>
      <c r="J490" t="s">
        <v>2088</v>
      </c>
      <c r="K490" t="s">
        <v>2089</v>
      </c>
      <c r="L490" t="str">
        <f t="shared" si="21"/>
        <v>Yes</v>
      </c>
      <c r="M490" t="str">
        <f>IF(Table1[discounted_price]&lt;200, "&lt;£200",IF(Table1[discounted_price]&lt;=500, "£200-£500","&gt;£500"))</f>
        <v>&lt;£200</v>
      </c>
      <c r="N490" s="10">
        <f t="shared" si="22"/>
        <v>1408249</v>
      </c>
      <c r="O490" s="9" t="str">
        <f t="shared" si="23"/>
        <v>4.1-5</v>
      </c>
      <c r="P4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90" s="9" t="str">
        <f>IF(Table1[[#This Row],[rating_count]]&lt;1000,"1","0")</f>
        <v>0</v>
      </c>
      <c r="R490" s="14">
        <f>PRODUCT(Table1[[#This Row],[rating]],Table1[[#This Row],[rating_count]])</f>
        <v>10109.299999999999</v>
      </c>
    </row>
    <row r="491" spans="1:18">
      <c r="A491" t="s">
        <v>2090</v>
      </c>
      <c r="B491" t="s">
        <v>2091</v>
      </c>
      <c r="C491" t="s">
        <v>1544</v>
      </c>
      <c r="D491" s="6">
        <v>15499</v>
      </c>
      <c r="E491" s="7">
        <v>20999</v>
      </c>
      <c r="F491" s="1">
        <v>0.26</v>
      </c>
      <c r="G491">
        <v>4.0999999999999996</v>
      </c>
      <c r="H491" s="10">
        <v>19253</v>
      </c>
      <c r="I491" t="s">
        <v>1905</v>
      </c>
      <c r="J491" t="s">
        <v>1706</v>
      </c>
      <c r="K491" t="s">
        <v>1707</v>
      </c>
      <c r="L491" t="str">
        <f t="shared" si="21"/>
        <v>No</v>
      </c>
      <c r="M491" t="str">
        <f>IF(Table1[discounted_price]&lt;200, "&lt;£200",IF(Table1[discounted_price]&lt;=500, "£200-£500","&gt;£500"))</f>
        <v>&gt;£500</v>
      </c>
      <c r="N491" s="10">
        <f t="shared" si="22"/>
        <v>404293747</v>
      </c>
      <c r="O491" s="9" t="str">
        <f t="shared" si="23"/>
        <v>4.1-5</v>
      </c>
      <c r="P4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91" s="9" t="str">
        <f>IF(Table1[[#This Row],[rating_count]]&lt;1000,"1","0")</f>
        <v>0</v>
      </c>
      <c r="R491" s="14">
        <f>PRODUCT(Table1[[#This Row],[rating]],Table1[[#This Row],[rating_count]])</f>
        <v>78937.299999999988</v>
      </c>
    </row>
    <row r="492" spans="1:18">
      <c r="A492" t="s">
        <v>2092</v>
      </c>
      <c r="B492" t="s">
        <v>2093</v>
      </c>
      <c r="C492" t="s">
        <v>1544</v>
      </c>
      <c r="D492" s="6">
        <v>13999</v>
      </c>
      <c r="E492" s="7">
        <v>15999</v>
      </c>
      <c r="F492" s="1">
        <v>0.13</v>
      </c>
      <c r="G492">
        <v>3.9</v>
      </c>
      <c r="H492" s="10">
        <v>2180</v>
      </c>
      <c r="I492" t="s">
        <v>2094</v>
      </c>
      <c r="J492" t="s">
        <v>2095</v>
      </c>
      <c r="K492" t="s">
        <v>2096</v>
      </c>
      <c r="L492" t="str">
        <f t="shared" si="21"/>
        <v>No</v>
      </c>
      <c r="M492" t="str">
        <f>IF(Table1[discounted_price]&lt;200, "&lt;£200",IF(Table1[discounted_price]&lt;=500, "£200-£500","&gt;£500"))</f>
        <v>&gt;£500</v>
      </c>
      <c r="N492" s="10">
        <f t="shared" si="22"/>
        <v>34877820</v>
      </c>
      <c r="O492" s="9" t="str">
        <f t="shared" si="23"/>
        <v>3.1-4</v>
      </c>
      <c r="P4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492" s="9" t="str">
        <f>IF(Table1[[#This Row],[rating_count]]&lt;1000,"1","0")</f>
        <v>0</v>
      </c>
      <c r="R492" s="14">
        <f>PRODUCT(Table1[[#This Row],[rating]],Table1[[#This Row],[rating_count]])</f>
        <v>8502</v>
      </c>
    </row>
    <row r="493" spans="1:18">
      <c r="A493" t="s">
        <v>2097</v>
      </c>
      <c r="B493" t="s">
        <v>2098</v>
      </c>
      <c r="C493" t="s">
        <v>1522</v>
      </c>
      <c r="D493" s="6">
        <v>1999</v>
      </c>
      <c r="E493" s="7">
        <v>4999</v>
      </c>
      <c r="F493" s="1">
        <v>0.6</v>
      </c>
      <c r="G493">
        <v>3.9</v>
      </c>
      <c r="H493" s="10">
        <v>7571</v>
      </c>
      <c r="I493" t="s">
        <v>2099</v>
      </c>
      <c r="J493" t="s">
        <v>2100</v>
      </c>
      <c r="K493" t="s">
        <v>2101</v>
      </c>
      <c r="L493" t="str">
        <f t="shared" si="21"/>
        <v>Yes</v>
      </c>
      <c r="M493" t="str">
        <f>IF(Table1[discounted_price]&lt;200, "&lt;£200",IF(Table1[discounted_price]&lt;=500, "£200-£500","&gt;£500"))</f>
        <v>&gt;£500</v>
      </c>
      <c r="N493" s="10">
        <f t="shared" si="22"/>
        <v>37847429</v>
      </c>
      <c r="O493" s="9" t="str">
        <f t="shared" si="23"/>
        <v>3.1-4</v>
      </c>
      <c r="P4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493" s="9" t="str">
        <f>IF(Table1[[#This Row],[rating_count]]&lt;1000,"1","0")</f>
        <v>0</v>
      </c>
      <c r="R493" s="14">
        <f>PRODUCT(Table1[[#This Row],[rating]],Table1[[#This Row],[rating_count]])</f>
        <v>29526.899999999998</v>
      </c>
    </row>
    <row r="494" spans="1:18">
      <c r="A494" t="s">
        <v>2102</v>
      </c>
      <c r="B494" t="s">
        <v>2103</v>
      </c>
      <c r="C494" t="s">
        <v>1522</v>
      </c>
      <c r="D494" s="6">
        <v>1399</v>
      </c>
      <c r="E494" s="7">
        <v>5999</v>
      </c>
      <c r="F494" s="1">
        <v>0.77</v>
      </c>
      <c r="G494">
        <v>3.3</v>
      </c>
      <c r="H494" s="10">
        <v>4415</v>
      </c>
      <c r="I494" t="s">
        <v>2104</v>
      </c>
      <c r="J494" t="s">
        <v>2006</v>
      </c>
      <c r="K494" t="s">
        <v>2007</v>
      </c>
      <c r="L494" t="str">
        <f t="shared" si="21"/>
        <v>Yes</v>
      </c>
      <c r="M494" t="str">
        <f>IF(Table1[discounted_price]&lt;200, "&lt;£200",IF(Table1[discounted_price]&lt;=500, "£200-£500","&gt;£500"))</f>
        <v>&gt;£500</v>
      </c>
      <c r="N494" s="10">
        <f t="shared" si="22"/>
        <v>26485585</v>
      </c>
      <c r="O494" s="9" t="str">
        <f t="shared" si="23"/>
        <v>3.1-4</v>
      </c>
      <c r="P4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94" s="9" t="str">
        <f>IF(Table1[[#This Row],[rating_count]]&lt;1000,"1","0")</f>
        <v>0</v>
      </c>
      <c r="R494" s="14">
        <f>PRODUCT(Table1[[#This Row],[rating]],Table1[[#This Row],[rating_count]])</f>
        <v>14569.5</v>
      </c>
    </row>
    <row r="495" spans="1:18">
      <c r="A495" t="s">
        <v>2105</v>
      </c>
      <c r="B495" t="s">
        <v>2106</v>
      </c>
      <c r="C495" t="s">
        <v>1628</v>
      </c>
      <c r="D495" s="6">
        <v>599</v>
      </c>
      <c r="E495" s="7">
        <v>999</v>
      </c>
      <c r="F495" s="1">
        <v>0.4</v>
      </c>
      <c r="G495">
        <v>4</v>
      </c>
      <c r="H495" s="10">
        <v>18654</v>
      </c>
      <c r="I495" t="s">
        <v>2107</v>
      </c>
      <c r="J495" t="s">
        <v>2108</v>
      </c>
      <c r="K495" t="s">
        <v>2109</v>
      </c>
      <c r="L495" t="str">
        <f t="shared" si="21"/>
        <v>No</v>
      </c>
      <c r="M495" t="str">
        <f>IF(Table1[discounted_price]&lt;200, "&lt;£200",IF(Table1[discounted_price]&lt;=500, "£200-£500","&gt;£500"))</f>
        <v>&gt;£500</v>
      </c>
      <c r="N495" s="10">
        <f t="shared" si="22"/>
        <v>18635346</v>
      </c>
      <c r="O495" s="9" t="str">
        <f t="shared" si="23"/>
        <v>3.1-4</v>
      </c>
      <c r="P4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495" s="9" t="str">
        <f>IF(Table1[[#This Row],[rating_count]]&lt;1000,"1","0")</f>
        <v>0</v>
      </c>
      <c r="R495" s="14">
        <f>PRODUCT(Table1[[#This Row],[rating]],Table1[[#This Row],[rating_count]])</f>
        <v>74616</v>
      </c>
    </row>
    <row r="496" spans="1:18">
      <c r="A496" t="s">
        <v>2110</v>
      </c>
      <c r="B496" t="s">
        <v>2111</v>
      </c>
      <c r="C496" t="s">
        <v>1634</v>
      </c>
      <c r="D496" s="6">
        <v>199</v>
      </c>
      <c r="E496" s="7">
        <v>1099</v>
      </c>
      <c r="F496" s="1">
        <v>0.82</v>
      </c>
      <c r="G496">
        <v>4</v>
      </c>
      <c r="H496" s="10">
        <v>3197</v>
      </c>
      <c r="I496" t="s">
        <v>2112</v>
      </c>
      <c r="J496" t="s">
        <v>2113</v>
      </c>
      <c r="K496" t="s">
        <v>2114</v>
      </c>
      <c r="L496" t="str">
        <f t="shared" si="21"/>
        <v>Yes</v>
      </c>
      <c r="M496" t="str">
        <f>IF(Table1[discounted_price]&lt;200, "&lt;£200",IF(Table1[discounted_price]&lt;=500, "£200-£500","&gt;£500"))</f>
        <v>&lt;£200</v>
      </c>
      <c r="N496" s="10">
        <f t="shared" si="22"/>
        <v>3513503</v>
      </c>
      <c r="O496" s="9" t="str">
        <f t="shared" si="23"/>
        <v>3.1-4</v>
      </c>
      <c r="P4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496" s="9" t="str">
        <f>IF(Table1[[#This Row],[rating_count]]&lt;1000,"1","0")</f>
        <v>0</v>
      </c>
      <c r="R496" s="14">
        <f>PRODUCT(Table1[[#This Row],[rating]],Table1[[#This Row],[rating_count]])</f>
        <v>12788</v>
      </c>
    </row>
    <row r="497" spans="1:18">
      <c r="A497" t="s">
        <v>2115</v>
      </c>
      <c r="B497" t="s">
        <v>2116</v>
      </c>
      <c r="C497" t="s">
        <v>1522</v>
      </c>
      <c r="D497" s="6">
        <v>1799</v>
      </c>
      <c r="E497" s="7">
        <v>6990</v>
      </c>
      <c r="F497" s="1">
        <v>0.74</v>
      </c>
      <c r="G497">
        <v>4</v>
      </c>
      <c r="H497" s="10">
        <v>26880</v>
      </c>
      <c r="I497" t="s">
        <v>2117</v>
      </c>
      <c r="J497" t="s">
        <v>2118</v>
      </c>
      <c r="K497" t="s">
        <v>2119</v>
      </c>
      <c r="L497" t="str">
        <f t="shared" si="21"/>
        <v>Yes</v>
      </c>
      <c r="M497" t="str">
        <f>IF(Table1[discounted_price]&lt;200, "&lt;£200",IF(Table1[discounted_price]&lt;=500, "£200-£500","&gt;£500"))</f>
        <v>&gt;£500</v>
      </c>
      <c r="N497" s="10">
        <f t="shared" si="22"/>
        <v>187891200</v>
      </c>
      <c r="O497" s="9" t="str">
        <f t="shared" si="23"/>
        <v>3.1-4</v>
      </c>
      <c r="P4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97" s="9" t="str">
        <f>IF(Table1[[#This Row],[rating_count]]&lt;1000,"1","0")</f>
        <v>0</v>
      </c>
      <c r="R497" s="14">
        <f>PRODUCT(Table1[[#This Row],[rating]],Table1[[#This Row],[rating_count]])</f>
        <v>107520</v>
      </c>
    </row>
    <row r="498" spans="1:18">
      <c r="A498" t="s">
        <v>2120</v>
      </c>
      <c r="B498" t="s">
        <v>2121</v>
      </c>
      <c r="C498" t="s">
        <v>1522</v>
      </c>
      <c r="D498" s="6">
        <v>1499</v>
      </c>
      <c r="E498" s="7">
        <v>6990</v>
      </c>
      <c r="F498" s="1">
        <v>0.79</v>
      </c>
      <c r="G498">
        <v>3.9</v>
      </c>
      <c r="H498" s="10">
        <v>21796</v>
      </c>
      <c r="I498" t="s">
        <v>1579</v>
      </c>
      <c r="J498" t="s">
        <v>1580</v>
      </c>
      <c r="K498" t="s">
        <v>1581</v>
      </c>
      <c r="L498" t="str">
        <f t="shared" si="21"/>
        <v>Yes</v>
      </c>
      <c r="M498" t="str">
        <f>IF(Table1[discounted_price]&lt;200, "&lt;£200",IF(Table1[discounted_price]&lt;=500, "£200-£500","&gt;£500"))</f>
        <v>&gt;£500</v>
      </c>
      <c r="N498" s="10">
        <f t="shared" si="22"/>
        <v>152354040</v>
      </c>
      <c r="O498" s="9" t="str">
        <f t="shared" si="23"/>
        <v>3.1-4</v>
      </c>
      <c r="P4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498" s="9" t="str">
        <f>IF(Table1[[#This Row],[rating_count]]&lt;1000,"1","0")</f>
        <v>0</v>
      </c>
      <c r="R498" s="14">
        <f>PRODUCT(Table1[[#This Row],[rating]],Table1[[#This Row],[rating_count]])</f>
        <v>85004.4</v>
      </c>
    </row>
    <row r="499" spans="1:18">
      <c r="A499" t="s">
        <v>2122</v>
      </c>
      <c r="B499" t="s">
        <v>2123</v>
      </c>
      <c r="C499" t="s">
        <v>1544</v>
      </c>
      <c r="D499" s="6">
        <v>20999</v>
      </c>
      <c r="E499" s="7">
        <v>29990</v>
      </c>
      <c r="F499" s="1">
        <v>0.3</v>
      </c>
      <c r="G499">
        <v>4.3</v>
      </c>
      <c r="H499" s="10">
        <v>9499</v>
      </c>
      <c r="I499" t="s">
        <v>1957</v>
      </c>
      <c r="J499" t="s">
        <v>1958</v>
      </c>
      <c r="K499" t="s">
        <v>1959</v>
      </c>
      <c r="L499" t="str">
        <f t="shared" si="21"/>
        <v>No</v>
      </c>
      <c r="M499" t="str">
        <f>IF(Table1[discounted_price]&lt;200, "&lt;£200",IF(Table1[discounted_price]&lt;=500, "£200-£500","&gt;£500"))</f>
        <v>&gt;£500</v>
      </c>
      <c r="N499" s="10">
        <f t="shared" si="22"/>
        <v>284875010</v>
      </c>
      <c r="O499" s="9" t="str">
        <f t="shared" si="23"/>
        <v>4.1-5</v>
      </c>
      <c r="P4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499" s="9" t="str">
        <f>IF(Table1[[#This Row],[rating_count]]&lt;1000,"1","0")</f>
        <v>0</v>
      </c>
      <c r="R499" s="14">
        <f>PRODUCT(Table1[[#This Row],[rating]],Table1[[#This Row],[rating_count]])</f>
        <v>40845.699999999997</v>
      </c>
    </row>
    <row r="500" spans="1:18">
      <c r="A500" t="s">
        <v>2124</v>
      </c>
      <c r="B500" t="s">
        <v>2125</v>
      </c>
      <c r="C500" t="s">
        <v>1544</v>
      </c>
      <c r="D500" s="6">
        <v>12999</v>
      </c>
      <c r="E500" s="7">
        <v>13499</v>
      </c>
      <c r="F500" s="1">
        <v>0.04</v>
      </c>
      <c r="G500">
        <v>4.0999999999999996</v>
      </c>
      <c r="H500" s="10">
        <v>56098</v>
      </c>
      <c r="I500" t="s">
        <v>2126</v>
      </c>
      <c r="J500" t="s">
        <v>2127</v>
      </c>
      <c r="K500" t="s">
        <v>2128</v>
      </c>
      <c r="L500" t="str">
        <f t="shared" si="21"/>
        <v>No</v>
      </c>
      <c r="M500" t="str">
        <f>IF(Table1[discounted_price]&lt;200, "&lt;£200",IF(Table1[discounted_price]&lt;=500, "£200-£500","&gt;£500"))</f>
        <v>&gt;£500</v>
      </c>
      <c r="N500" s="10">
        <f t="shared" si="22"/>
        <v>757266902</v>
      </c>
      <c r="O500" s="9" t="str">
        <f t="shared" si="23"/>
        <v>4.1-5</v>
      </c>
      <c r="P5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500" s="9" t="str">
        <f>IF(Table1[[#This Row],[rating_count]]&lt;1000,"1","0")</f>
        <v>0</v>
      </c>
      <c r="R500" s="14">
        <f>PRODUCT(Table1[[#This Row],[rating]],Table1[[#This Row],[rating_count]])</f>
        <v>230001.8</v>
      </c>
    </row>
    <row r="501" spans="1:18">
      <c r="A501" t="s">
        <v>2129</v>
      </c>
      <c r="B501" t="s">
        <v>2130</v>
      </c>
      <c r="C501" t="s">
        <v>1544</v>
      </c>
      <c r="D501" s="6">
        <v>16999</v>
      </c>
      <c r="E501" s="7">
        <v>20999</v>
      </c>
      <c r="F501" s="1">
        <v>0.19</v>
      </c>
      <c r="G501">
        <v>4.0999999999999996</v>
      </c>
      <c r="H501" s="10">
        <v>31822</v>
      </c>
      <c r="I501" t="s">
        <v>2131</v>
      </c>
      <c r="J501" t="s">
        <v>2132</v>
      </c>
      <c r="K501" t="s">
        <v>2133</v>
      </c>
      <c r="L501" t="str">
        <f t="shared" si="21"/>
        <v>No</v>
      </c>
      <c r="M501" t="str">
        <f>IF(Table1[discounted_price]&lt;200, "&lt;£200",IF(Table1[discounted_price]&lt;=500, "£200-£500","&gt;£500"))</f>
        <v>&gt;£500</v>
      </c>
      <c r="N501" s="10">
        <f t="shared" si="22"/>
        <v>668230178</v>
      </c>
      <c r="O501" s="9" t="str">
        <f t="shared" si="23"/>
        <v>4.1-5</v>
      </c>
      <c r="P5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01" s="9" t="str">
        <f>IF(Table1[[#This Row],[rating_count]]&lt;1000,"1","0")</f>
        <v>0</v>
      </c>
      <c r="R501" s="14">
        <f>PRODUCT(Table1[[#This Row],[rating]],Table1[[#This Row],[rating_count]])</f>
        <v>130470.19999999998</v>
      </c>
    </row>
    <row r="502" spans="1:18">
      <c r="A502" t="s">
        <v>2134</v>
      </c>
      <c r="B502" t="s">
        <v>2135</v>
      </c>
      <c r="C502" t="s">
        <v>1544</v>
      </c>
      <c r="D502" s="6">
        <v>19999</v>
      </c>
      <c r="E502" s="7">
        <v>27990</v>
      </c>
      <c r="F502" s="1">
        <v>0.28999999999999998</v>
      </c>
      <c r="G502">
        <v>4.3</v>
      </c>
      <c r="H502" s="10">
        <v>9499</v>
      </c>
      <c r="I502" t="s">
        <v>2136</v>
      </c>
      <c r="J502" t="s">
        <v>1958</v>
      </c>
      <c r="K502" t="s">
        <v>1959</v>
      </c>
      <c r="L502" t="str">
        <f t="shared" si="21"/>
        <v>No</v>
      </c>
      <c r="M502" t="str">
        <f>IF(Table1[discounted_price]&lt;200, "&lt;£200",IF(Table1[discounted_price]&lt;=500, "£200-£500","&gt;£500"))</f>
        <v>&gt;£500</v>
      </c>
      <c r="N502" s="10">
        <f t="shared" si="22"/>
        <v>265877010</v>
      </c>
      <c r="O502" s="9" t="str">
        <f t="shared" si="23"/>
        <v>4.1-5</v>
      </c>
      <c r="P5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02" s="9" t="str">
        <f>IF(Table1[[#This Row],[rating_count]]&lt;1000,"1","0")</f>
        <v>0</v>
      </c>
      <c r="R502" s="14">
        <f>PRODUCT(Table1[[#This Row],[rating]],Table1[[#This Row],[rating_count]])</f>
        <v>40845.699999999997</v>
      </c>
    </row>
    <row r="503" spans="1:18">
      <c r="A503" t="s">
        <v>2137</v>
      </c>
      <c r="B503" t="s">
        <v>2138</v>
      </c>
      <c r="C503" t="s">
        <v>1544</v>
      </c>
      <c r="D503" s="6">
        <v>12999</v>
      </c>
      <c r="E503" s="7">
        <v>18999</v>
      </c>
      <c r="F503" s="1">
        <v>0.32</v>
      </c>
      <c r="G503">
        <v>4.0999999999999996</v>
      </c>
      <c r="H503" s="10">
        <v>50772</v>
      </c>
      <c r="I503" t="s">
        <v>2139</v>
      </c>
      <c r="J503" t="s">
        <v>1878</v>
      </c>
      <c r="K503" t="s">
        <v>1879</v>
      </c>
      <c r="L503" t="str">
        <f t="shared" si="21"/>
        <v>No</v>
      </c>
      <c r="M503" t="str">
        <f>IF(Table1[discounted_price]&lt;200, "&lt;£200",IF(Table1[discounted_price]&lt;=500, "£200-£500","&gt;£500"))</f>
        <v>&gt;£500</v>
      </c>
      <c r="N503" s="10">
        <f t="shared" si="22"/>
        <v>964617228</v>
      </c>
      <c r="O503" s="9" t="str">
        <f t="shared" si="23"/>
        <v>4.1-5</v>
      </c>
      <c r="P5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03" s="9" t="str">
        <f>IF(Table1[[#This Row],[rating_count]]&lt;1000,"1","0")</f>
        <v>0</v>
      </c>
      <c r="R503" s="14">
        <f>PRODUCT(Table1[[#This Row],[rating]],Table1[[#This Row],[rating_count]])</f>
        <v>208165.19999999998</v>
      </c>
    </row>
    <row r="504" spans="1:18">
      <c r="A504" t="s">
        <v>2140</v>
      </c>
      <c r="B504" t="s">
        <v>2141</v>
      </c>
      <c r="C504" t="s">
        <v>1522</v>
      </c>
      <c r="D504" s="6">
        <v>2999</v>
      </c>
      <c r="E504" s="7">
        <v>5999</v>
      </c>
      <c r="F504" s="1">
        <v>0.5</v>
      </c>
      <c r="G504">
        <v>4.0999999999999996</v>
      </c>
      <c r="H504" s="10">
        <v>7148</v>
      </c>
      <c r="I504" t="s">
        <v>2142</v>
      </c>
      <c r="J504" t="s">
        <v>2143</v>
      </c>
      <c r="K504" t="s">
        <v>2144</v>
      </c>
      <c r="L504" t="str">
        <f t="shared" si="21"/>
        <v>Yes</v>
      </c>
      <c r="M504" t="str">
        <f>IF(Table1[discounted_price]&lt;200, "&lt;£200",IF(Table1[discounted_price]&lt;=500, "£200-£500","&gt;£500"))</f>
        <v>&gt;£500</v>
      </c>
      <c r="N504" s="10">
        <f t="shared" si="22"/>
        <v>42880852</v>
      </c>
      <c r="O504" s="9" t="str">
        <f t="shared" si="23"/>
        <v>4.1-5</v>
      </c>
      <c r="P5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04" s="9" t="str">
        <f>IF(Table1[[#This Row],[rating_count]]&lt;1000,"1","0")</f>
        <v>0</v>
      </c>
      <c r="R504" s="14">
        <f>PRODUCT(Table1[[#This Row],[rating]],Table1[[#This Row],[rating_count]])</f>
        <v>29306.799999999999</v>
      </c>
    </row>
    <row r="505" spans="1:18">
      <c r="A505" t="s">
        <v>153</v>
      </c>
      <c r="B505" t="s">
        <v>154</v>
      </c>
      <c r="C505" t="s">
        <v>13</v>
      </c>
      <c r="D505" s="6">
        <v>299</v>
      </c>
      <c r="E505" s="7">
        <v>999</v>
      </c>
      <c r="F505" s="1">
        <v>0.7</v>
      </c>
      <c r="G505">
        <v>4.3</v>
      </c>
      <c r="H505" s="10">
        <v>20850</v>
      </c>
      <c r="I505" t="s">
        <v>155</v>
      </c>
      <c r="J505" t="s">
        <v>2145</v>
      </c>
      <c r="K505" t="s">
        <v>2146</v>
      </c>
      <c r="L505" t="str">
        <f t="shared" si="21"/>
        <v>Yes</v>
      </c>
      <c r="M505" t="str">
        <f>IF(Table1[discounted_price]&lt;200, "&lt;£200",IF(Table1[discounted_price]&lt;=500, "£200-£500","&gt;£500"))</f>
        <v>£200-£500</v>
      </c>
      <c r="N505" s="10">
        <f t="shared" si="22"/>
        <v>20829150</v>
      </c>
      <c r="O505" s="9" t="str">
        <f t="shared" si="23"/>
        <v>4.1-5</v>
      </c>
      <c r="P5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05" s="9" t="str">
        <f>IF(Table1[[#This Row],[rating_count]]&lt;1000,"1","0")</f>
        <v>0</v>
      </c>
      <c r="R505" s="14">
        <f>PRODUCT(Table1[[#This Row],[rating]],Table1[[#This Row],[rating_count]])</f>
        <v>89655</v>
      </c>
    </row>
    <row r="506" spans="1:18">
      <c r="A506" t="s">
        <v>148</v>
      </c>
      <c r="B506" t="s">
        <v>149</v>
      </c>
      <c r="C506" t="s">
        <v>13</v>
      </c>
      <c r="D506" s="6">
        <v>970</v>
      </c>
      <c r="E506" s="7">
        <v>1999</v>
      </c>
      <c r="F506" s="1">
        <v>0.51</v>
      </c>
      <c r="G506">
        <v>4.4000000000000004</v>
      </c>
      <c r="H506" s="10">
        <v>184</v>
      </c>
      <c r="I506" t="s">
        <v>150</v>
      </c>
      <c r="J506" t="s">
        <v>151</v>
      </c>
      <c r="K506" t="s">
        <v>152</v>
      </c>
      <c r="L506" t="str">
        <f t="shared" si="21"/>
        <v>Yes</v>
      </c>
      <c r="M506" t="str">
        <f>IF(Table1[discounted_price]&lt;200, "&lt;£200",IF(Table1[discounted_price]&lt;=500, "£200-£500","&gt;£500"))</f>
        <v>&gt;£500</v>
      </c>
      <c r="N506" s="10">
        <f t="shared" si="22"/>
        <v>367816</v>
      </c>
      <c r="O506" s="9" t="str">
        <f t="shared" si="23"/>
        <v>4.1-5</v>
      </c>
      <c r="P5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06" s="9" t="str">
        <f>IF(Table1[[#This Row],[rating_count]]&lt;1000,"1","0")</f>
        <v>1</v>
      </c>
      <c r="R506" s="14">
        <f>PRODUCT(Table1[[#This Row],[rating]],Table1[[#This Row],[rating_count]])</f>
        <v>809.6</v>
      </c>
    </row>
    <row r="507" spans="1:18">
      <c r="A507" t="s">
        <v>2147</v>
      </c>
      <c r="B507" t="s">
        <v>2148</v>
      </c>
      <c r="C507" t="s">
        <v>1634</v>
      </c>
      <c r="D507" s="6">
        <v>329</v>
      </c>
      <c r="E507" s="7">
        <v>999</v>
      </c>
      <c r="F507" s="1">
        <v>0.67</v>
      </c>
      <c r="G507">
        <v>4.2</v>
      </c>
      <c r="H507" s="10">
        <v>3492</v>
      </c>
      <c r="I507" t="s">
        <v>2149</v>
      </c>
      <c r="J507" t="s">
        <v>2150</v>
      </c>
      <c r="K507" t="s">
        <v>2151</v>
      </c>
      <c r="L507" t="str">
        <f t="shared" si="21"/>
        <v>Yes</v>
      </c>
      <c r="M507" t="str">
        <f>IF(Table1[discounted_price]&lt;200, "&lt;£200",IF(Table1[discounted_price]&lt;=500, "£200-£500","&gt;£500"))</f>
        <v>£200-£500</v>
      </c>
      <c r="N507" s="10">
        <f t="shared" si="22"/>
        <v>3488508</v>
      </c>
      <c r="O507" s="9" t="str">
        <f t="shared" si="23"/>
        <v>4.1-5</v>
      </c>
      <c r="P5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07" s="9" t="str">
        <f>IF(Table1[[#This Row],[rating_count]]&lt;1000,"1","0")</f>
        <v>0</v>
      </c>
      <c r="R507" s="14">
        <f>PRODUCT(Table1[[#This Row],[rating]],Table1[[#This Row],[rating_count]])</f>
        <v>14666.400000000001</v>
      </c>
    </row>
    <row r="508" spans="1:18">
      <c r="A508" t="s">
        <v>2152</v>
      </c>
      <c r="B508" t="s">
        <v>2153</v>
      </c>
      <c r="C508" t="s">
        <v>1522</v>
      </c>
      <c r="D508" s="6">
        <v>1299</v>
      </c>
      <c r="E508" s="7">
        <v>5999</v>
      </c>
      <c r="F508" s="1">
        <v>0.78</v>
      </c>
      <c r="G508">
        <v>3.3</v>
      </c>
      <c r="H508" s="10">
        <v>4415</v>
      </c>
      <c r="I508" t="s">
        <v>2154</v>
      </c>
      <c r="J508" t="s">
        <v>2006</v>
      </c>
      <c r="K508" t="s">
        <v>2007</v>
      </c>
      <c r="L508" t="str">
        <f t="shared" si="21"/>
        <v>Yes</v>
      </c>
      <c r="M508" t="str">
        <f>IF(Table1[discounted_price]&lt;200, "&lt;£200",IF(Table1[discounted_price]&lt;=500, "£200-£500","&gt;£500"))</f>
        <v>&gt;£500</v>
      </c>
      <c r="N508" s="10">
        <f t="shared" si="22"/>
        <v>26485585</v>
      </c>
      <c r="O508" s="9" t="str">
        <f t="shared" si="23"/>
        <v>3.1-4</v>
      </c>
      <c r="P5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08" s="9" t="str">
        <f>IF(Table1[[#This Row],[rating_count]]&lt;1000,"1","0")</f>
        <v>0</v>
      </c>
      <c r="R508" s="14">
        <f>PRODUCT(Table1[[#This Row],[rating]],Table1[[#This Row],[rating_count]])</f>
        <v>14569.5</v>
      </c>
    </row>
    <row r="509" spans="1:18">
      <c r="A509" t="s">
        <v>2155</v>
      </c>
      <c r="B509" t="s">
        <v>2156</v>
      </c>
      <c r="C509" t="s">
        <v>1562</v>
      </c>
      <c r="D509" s="6">
        <v>1989</v>
      </c>
      <c r="E509" s="7">
        <v>3500</v>
      </c>
      <c r="F509" s="1">
        <v>0.43</v>
      </c>
      <c r="G509">
        <v>4.4000000000000004</v>
      </c>
      <c r="H509" s="10">
        <v>67260</v>
      </c>
      <c r="I509" t="s">
        <v>2157</v>
      </c>
      <c r="J509" t="s">
        <v>1564</v>
      </c>
      <c r="K509" t="s">
        <v>1565</v>
      </c>
      <c r="L509" t="str">
        <f t="shared" si="21"/>
        <v>No</v>
      </c>
      <c r="M509" t="str">
        <f>IF(Table1[discounted_price]&lt;200, "&lt;£200",IF(Table1[discounted_price]&lt;=500, "£200-£500","&gt;£500"))</f>
        <v>&gt;£500</v>
      </c>
      <c r="N509" s="10">
        <f t="shared" si="22"/>
        <v>235410000</v>
      </c>
      <c r="O509" s="9" t="str">
        <f t="shared" si="23"/>
        <v>4.1-5</v>
      </c>
      <c r="P5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09" s="9" t="str">
        <f>IF(Table1[[#This Row],[rating_count]]&lt;1000,"1","0")</f>
        <v>0</v>
      </c>
      <c r="R509" s="14">
        <f>PRODUCT(Table1[[#This Row],[rating]],Table1[[#This Row],[rating_count]])</f>
        <v>295944</v>
      </c>
    </row>
    <row r="510" spans="1:18">
      <c r="A510" t="s">
        <v>2158</v>
      </c>
      <c r="B510" t="s">
        <v>1527</v>
      </c>
      <c r="C510" t="s">
        <v>1522</v>
      </c>
      <c r="D510" s="6">
        <v>1999</v>
      </c>
      <c r="E510" s="7">
        <v>9999</v>
      </c>
      <c r="F510" s="1">
        <v>0.8</v>
      </c>
      <c r="G510">
        <v>4.3</v>
      </c>
      <c r="H510" s="10">
        <v>27704</v>
      </c>
      <c r="I510" t="s">
        <v>1729</v>
      </c>
      <c r="J510" t="s">
        <v>1529</v>
      </c>
      <c r="K510" t="s">
        <v>1530</v>
      </c>
      <c r="L510" t="str">
        <f t="shared" si="21"/>
        <v>Yes</v>
      </c>
      <c r="M510" t="str">
        <f>IF(Table1[discounted_price]&lt;200, "&lt;£200",IF(Table1[discounted_price]&lt;=500, "£200-£500","&gt;£500"))</f>
        <v>&gt;£500</v>
      </c>
      <c r="N510" s="10">
        <f t="shared" si="22"/>
        <v>277012296</v>
      </c>
      <c r="O510" s="9" t="str">
        <f t="shared" si="23"/>
        <v>4.1-5</v>
      </c>
      <c r="P5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10" s="9" t="str">
        <f>IF(Table1[[#This Row],[rating_count]]&lt;1000,"1","0")</f>
        <v>0</v>
      </c>
      <c r="R510" s="14">
        <f>PRODUCT(Table1[[#This Row],[rating]],Table1[[#This Row],[rating_count]])</f>
        <v>119127.2</v>
      </c>
    </row>
    <row r="511" spans="1:18">
      <c r="A511" t="s">
        <v>2159</v>
      </c>
      <c r="B511" t="s">
        <v>2160</v>
      </c>
      <c r="C511" t="s">
        <v>1544</v>
      </c>
      <c r="D511" s="6">
        <v>12999</v>
      </c>
      <c r="E511" s="7">
        <v>18999</v>
      </c>
      <c r="F511" s="1">
        <v>0.32</v>
      </c>
      <c r="G511">
        <v>4.0999999999999996</v>
      </c>
      <c r="H511" s="10">
        <v>50772</v>
      </c>
      <c r="I511" t="s">
        <v>2139</v>
      </c>
      <c r="J511" t="s">
        <v>1878</v>
      </c>
      <c r="K511" t="s">
        <v>1879</v>
      </c>
      <c r="L511" t="str">
        <f t="shared" si="21"/>
        <v>No</v>
      </c>
      <c r="M511" t="str">
        <f>IF(Table1[discounted_price]&lt;200, "&lt;£200",IF(Table1[discounted_price]&lt;=500, "£200-£500","&gt;£500"))</f>
        <v>&gt;£500</v>
      </c>
      <c r="N511" s="10">
        <f t="shared" si="22"/>
        <v>964617228</v>
      </c>
      <c r="O511" s="9" t="str">
        <f t="shared" si="23"/>
        <v>4.1-5</v>
      </c>
      <c r="P5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11" s="9" t="str">
        <f>IF(Table1[[#This Row],[rating_count]]&lt;1000,"1","0")</f>
        <v>0</v>
      </c>
      <c r="R511" s="14">
        <f>PRODUCT(Table1[[#This Row],[rating]],Table1[[#This Row],[rating_count]])</f>
        <v>208165.19999999998</v>
      </c>
    </row>
    <row r="512" spans="1:18">
      <c r="A512" t="s">
        <v>2161</v>
      </c>
      <c r="B512" t="s">
        <v>2162</v>
      </c>
      <c r="C512" t="s">
        <v>1522</v>
      </c>
      <c r="D512" s="6">
        <v>1499</v>
      </c>
      <c r="E512" s="7">
        <v>4999</v>
      </c>
      <c r="F512" s="1">
        <v>0.7</v>
      </c>
      <c r="G512">
        <v>4</v>
      </c>
      <c r="H512" s="10">
        <v>92588</v>
      </c>
      <c r="I512" t="s">
        <v>2163</v>
      </c>
      <c r="J512" t="s">
        <v>2164</v>
      </c>
      <c r="K512" t="s">
        <v>2165</v>
      </c>
      <c r="L512" t="str">
        <f t="shared" si="21"/>
        <v>Yes</v>
      </c>
      <c r="M512" t="str">
        <f>IF(Table1[discounted_price]&lt;200, "&lt;£200",IF(Table1[discounted_price]&lt;=500, "£200-£500","&gt;£500"))</f>
        <v>&gt;£500</v>
      </c>
      <c r="N512" s="10">
        <f t="shared" si="22"/>
        <v>462847412</v>
      </c>
      <c r="O512" s="9" t="str">
        <f t="shared" si="23"/>
        <v>3.1-4</v>
      </c>
      <c r="P5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12" s="9" t="str">
        <f>IF(Table1[[#This Row],[rating_count]]&lt;1000,"1","0")</f>
        <v>0</v>
      </c>
      <c r="R512" s="14">
        <f>PRODUCT(Table1[[#This Row],[rating]],Table1[[#This Row],[rating_count]])</f>
        <v>370352</v>
      </c>
    </row>
    <row r="513" spans="1:18">
      <c r="A513" t="s">
        <v>2166</v>
      </c>
      <c r="B513" t="s">
        <v>2167</v>
      </c>
      <c r="C513" t="s">
        <v>1544</v>
      </c>
      <c r="D513" s="6">
        <v>16999</v>
      </c>
      <c r="E513" s="7">
        <v>20999</v>
      </c>
      <c r="F513" s="1">
        <v>0.19</v>
      </c>
      <c r="G513">
        <v>4.0999999999999996</v>
      </c>
      <c r="H513" s="10">
        <v>31822</v>
      </c>
      <c r="I513" t="s">
        <v>2168</v>
      </c>
      <c r="J513" t="s">
        <v>2132</v>
      </c>
      <c r="K513" t="s">
        <v>2133</v>
      </c>
      <c r="L513" t="str">
        <f t="shared" si="21"/>
        <v>No</v>
      </c>
      <c r="M513" t="str">
        <f>IF(Table1[discounted_price]&lt;200, "&lt;£200",IF(Table1[discounted_price]&lt;=500, "£200-£500","&gt;£500"))</f>
        <v>&gt;£500</v>
      </c>
      <c r="N513" s="10">
        <f t="shared" si="22"/>
        <v>668230178</v>
      </c>
      <c r="O513" s="9" t="str">
        <f t="shared" si="23"/>
        <v>4.1-5</v>
      </c>
      <c r="P5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13" s="9" t="str">
        <f>IF(Table1[[#This Row],[rating_count]]&lt;1000,"1","0")</f>
        <v>0</v>
      </c>
      <c r="R513" s="14">
        <f>PRODUCT(Table1[[#This Row],[rating]],Table1[[#This Row],[rating_count]])</f>
        <v>130470.19999999998</v>
      </c>
    </row>
    <row r="514" spans="1:18">
      <c r="A514" t="s">
        <v>2169</v>
      </c>
      <c r="B514" t="s">
        <v>2170</v>
      </c>
      <c r="C514" t="s">
        <v>1522</v>
      </c>
      <c r="D514" s="6">
        <v>1999</v>
      </c>
      <c r="E514" s="7">
        <v>8499</v>
      </c>
      <c r="F514" s="1">
        <v>0.76</v>
      </c>
      <c r="G514">
        <v>4.3</v>
      </c>
      <c r="H514" s="10">
        <v>240</v>
      </c>
      <c r="I514" t="s">
        <v>2171</v>
      </c>
      <c r="J514" t="s">
        <v>2172</v>
      </c>
      <c r="K514" t="s">
        <v>2173</v>
      </c>
      <c r="L514" t="str">
        <f t="shared" ref="L514:L577" si="24">IF(F514:F1978 &gt;=50%,"Yes", "No")</f>
        <v>Yes</v>
      </c>
      <c r="M514" t="str">
        <f>IF(Table1[discounted_price]&lt;200, "&lt;£200",IF(Table1[discounted_price]&lt;=500, "£200-£500","&gt;£500"))</f>
        <v>&gt;£500</v>
      </c>
      <c r="N514" s="10">
        <f t="shared" ref="N514:N577" si="25">PRODUCT(E514,H514)</f>
        <v>2039760</v>
      </c>
      <c r="O514" s="9" t="str">
        <f t="shared" ref="O514:O577" si="26">IF(G514&lt;=2,"1-2",IF(G514&lt;=3,"2.1-3",IF(G514&lt;=4,"3.1-4","4.1-5")))</f>
        <v>4.1-5</v>
      </c>
      <c r="P5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14" s="9" t="str">
        <f>IF(Table1[[#This Row],[rating_count]]&lt;1000,"1","0")</f>
        <v>1</v>
      </c>
      <c r="R514" s="14">
        <f>PRODUCT(Table1[[#This Row],[rating]],Table1[[#This Row],[rating_count]])</f>
        <v>1032</v>
      </c>
    </row>
    <row r="515" spans="1:18">
      <c r="A515" t="s">
        <v>2174</v>
      </c>
      <c r="B515" t="s">
        <v>2175</v>
      </c>
      <c r="C515" t="s">
        <v>1522</v>
      </c>
      <c r="D515" s="6">
        <v>4999</v>
      </c>
      <c r="E515" s="7">
        <v>6999</v>
      </c>
      <c r="F515" s="1">
        <v>0.28999999999999998</v>
      </c>
      <c r="G515">
        <v>3.8</v>
      </c>
      <c r="H515" s="10">
        <v>758</v>
      </c>
      <c r="I515" t="s">
        <v>2176</v>
      </c>
      <c r="J515" t="s">
        <v>2177</v>
      </c>
      <c r="K515" t="s">
        <v>2178</v>
      </c>
      <c r="L515" t="str">
        <f t="shared" si="24"/>
        <v>No</v>
      </c>
      <c r="M515" t="str">
        <f>IF(Table1[discounted_price]&lt;200, "&lt;£200",IF(Table1[discounted_price]&lt;=500, "£200-£500","&gt;£500"))</f>
        <v>&gt;£500</v>
      </c>
      <c r="N515" s="10">
        <f t="shared" si="25"/>
        <v>5305242</v>
      </c>
      <c r="O515" s="9" t="str">
        <f t="shared" si="26"/>
        <v>3.1-4</v>
      </c>
      <c r="P5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15" s="9" t="str">
        <f>IF(Table1[[#This Row],[rating_count]]&lt;1000,"1","0")</f>
        <v>1</v>
      </c>
      <c r="R515" s="14">
        <f>PRODUCT(Table1[[#This Row],[rating]],Table1[[#This Row],[rating_count]])</f>
        <v>2880.4</v>
      </c>
    </row>
    <row r="516" spans="1:18">
      <c r="A516" t="s">
        <v>183</v>
      </c>
      <c r="B516" t="s">
        <v>184</v>
      </c>
      <c r="C516" t="s">
        <v>13</v>
      </c>
      <c r="D516" s="6">
        <v>99</v>
      </c>
      <c r="E516" s="7">
        <v>666.66</v>
      </c>
      <c r="F516" s="1">
        <v>0.85</v>
      </c>
      <c r="G516">
        <v>3.9</v>
      </c>
      <c r="H516" s="10">
        <v>24870</v>
      </c>
      <c r="I516" t="s">
        <v>185</v>
      </c>
      <c r="J516" t="s">
        <v>1795</v>
      </c>
      <c r="K516" t="s">
        <v>1796</v>
      </c>
      <c r="L516" t="str">
        <f t="shared" si="24"/>
        <v>Yes</v>
      </c>
      <c r="M516" t="str">
        <f>IF(Table1[discounted_price]&lt;200, "&lt;£200",IF(Table1[discounted_price]&lt;=500, "£200-£500","&gt;£500"))</f>
        <v>&lt;£200</v>
      </c>
      <c r="N516" s="10">
        <f t="shared" si="25"/>
        <v>16579834.199999999</v>
      </c>
      <c r="O516" s="9" t="str">
        <f t="shared" si="26"/>
        <v>3.1-4</v>
      </c>
      <c r="P5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16" s="9" t="str">
        <f>IF(Table1[[#This Row],[rating_count]]&lt;1000,"1","0")</f>
        <v>0</v>
      </c>
      <c r="R516" s="14">
        <f>PRODUCT(Table1[[#This Row],[rating]],Table1[[#This Row],[rating_count]])</f>
        <v>96993</v>
      </c>
    </row>
    <row r="517" spans="1:18">
      <c r="A517" t="s">
        <v>2179</v>
      </c>
      <c r="B517" t="s">
        <v>2180</v>
      </c>
      <c r="C517" t="s">
        <v>1522</v>
      </c>
      <c r="D517" s="6">
        <v>2499</v>
      </c>
      <c r="E517" s="7">
        <v>5999</v>
      </c>
      <c r="F517" s="1">
        <v>0.57999999999999996</v>
      </c>
      <c r="G517">
        <v>3.7</v>
      </c>
      <c r="H517" s="10">
        <v>828</v>
      </c>
      <c r="I517" t="s">
        <v>2181</v>
      </c>
      <c r="J517" t="s">
        <v>2182</v>
      </c>
      <c r="K517" t="s">
        <v>2183</v>
      </c>
      <c r="L517" t="str">
        <f t="shared" si="24"/>
        <v>Yes</v>
      </c>
      <c r="M517" t="str">
        <f>IF(Table1[discounted_price]&lt;200, "&lt;£200",IF(Table1[discounted_price]&lt;=500, "£200-£500","&gt;£500"))</f>
        <v>&gt;£500</v>
      </c>
      <c r="N517" s="10">
        <f t="shared" si="25"/>
        <v>4967172</v>
      </c>
      <c r="O517" s="9" t="str">
        <f t="shared" si="26"/>
        <v>3.1-4</v>
      </c>
      <c r="P5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17" s="9" t="str">
        <f>IF(Table1[[#This Row],[rating_count]]&lt;1000,"1","0")</f>
        <v>1</v>
      </c>
      <c r="R517" s="14">
        <f>PRODUCT(Table1[[#This Row],[rating]],Table1[[#This Row],[rating_count]])</f>
        <v>3063.6000000000004</v>
      </c>
    </row>
    <row r="518" spans="1:18">
      <c r="A518" t="s">
        <v>2184</v>
      </c>
      <c r="B518" t="s">
        <v>2185</v>
      </c>
      <c r="C518" t="s">
        <v>1573</v>
      </c>
      <c r="D518" s="6">
        <v>1399</v>
      </c>
      <c r="E518" s="7">
        <v>1630</v>
      </c>
      <c r="F518" s="1">
        <v>0.14000000000000001</v>
      </c>
      <c r="G518">
        <v>4</v>
      </c>
      <c r="H518" s="10">
        <v>9378</v>
      </c>
      <c r="I518" t="s">
        <v>2186</v>
      </c>
      <c r="J518" t="s">
        <v>1976</v>
      </c>
      <c r="K518" t="s">
        <v>1977</v>
      </c>
      <c r="L518" t="str">
        <f t="shared" si="24"/>
        <v>No</v>
      </c>
      <c r="M518" t="str">
        <f>IF(Table1[discounted_price]&lt;200, "&lt;£200",IF(Table1[discounted_price]&lt;=500, "£200-£500","&gt;£500"))</f>
        <v>&gt;£500</v>
      </c>
      <c r="N518" s="10">
        <f t="shared" si="25"/>
        <v>15286140</v>
      </c>
      <c r="O518" s="9" t="str">
        <f t="shared" si="26"/>
        <v>3.1-4</v>
      </c>
      <c r="P5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18" s="9" t="str">
        <f>IF(Table1[[#This Row],[rating_count]]&lt;1000,"1","0")</f>
        <v>0</v>
      </c>
      <c r="R518" s="14">
        <f>PRODUCT(Table1[[#This Row],[rating]],Table1[[#This Row],[rating_count]])</f>
        <v>37512</v>
      </c>
    </row>
    <row r="519" spans="1:18">
      <c r="A519" t="s">
        <v>2187</v>
      </c>
      <c r="B519" t="s">
        <v>2188</v>
      </c>
      <c r="C519" t="s">
        <v>1522</v>
      </c>
      <c r="D519" s="6">
        <v>1499</v>
      </c>
      <c r="E519" s="7">
        <v>9999</v>
      </c>
      <c r="F519" s="1">
        <v>0.85</v>
      </c>
      <c r="G519">
        <v>4.2</v>
      </c>
      <c r="H519" s="10">
        <v>22638</v>
      </c>
      <c r="I519" t="s">
        <v>2189</v>
      </c>
      <c r="J519" t="s">
        <v>1646</v>
      </c>
      <c r="K519" t="s">
        <v>1647</v>
      </c>
      <c r="L519" t="str">
        <f t="shared" si="24"/>
        <v>Yes</v>
      </c>
      <c r="M519" t="str">
        <f>IF(Table1[discounted_price]&lt;200, "&lt;£200",IF(Table1[discounted_price]&lt;=500, "£200-£500","&gt;£500"))</f>
        <v>&gt;£500</v>
      </c>
      <c r="N519" s="10">
        <f t="shared" si="25"/>
        <v>226357362</v>
      </c>
      <c r="O519" s="9" t="str">
        <f t="shared" si="26"/>
        <v>4.1-5</v>
      </c>
      <c r="P5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19" s="9" t="str">
        <f>IF(Table1[[#This Row],[rating_count]]&lt;1000,"1","0")</f>
        <v>0</v>
      </c>
      <c r="R519" s="14">
        <f>PRODUCT(Table1[[#This Row],[rating]],Table1[[#This Row],[rating_count]])</f>
        <v>95079.6</v>
      </c>
    </row>
    <row r="520" spans="1:18">
      <c r="A520" t="s">
        <v>186</v>
      </c>
      <c r="B520" t="s">
        <v>187</v>
      </c>
      <c r="C520" t="s">
        <v>13</v>
      </c>
      <c r="D520" s="6">
        <v>899</v>
      </c>
      <c r="E520" s="7">
        <v>1900</v>
      </c>
      <c r="F520" s="1">
        <v>0.53</v>
      </c>
      <c r="G520">
        <v>4.4000000000000004</v>
      </c>
      <c r="H520" s="10">
        <v>13552</v>
      </c>
      <c r="I520" t="s">
        <v>188</v>
      </c>
      <c r="J520" t="s">
        <v>189</v>
      </c>
      <c r="K520" t="s">
        <v>190</v>
      </c>
      <c r="L520" t="str">
        <f t="shared" si="24"/>
        <v>Yes</v>
      </c>
      <c r="M520" t="str">
        <f>IF(Table1[discounted_price]&lt;200, "&lt;£200",IF(Table1[discounted_price]&lt;=500, "£200-£500","&gt;£500"))</f>
        <v>&gt;£500</v>
      </c>
      <c r="N520" s="10">
        <f t="shared" si="25"/>
        <v>25748800</v>
      </c>
      <c r="O520" s="9" t="str">
        <f t="shared" si="26"/>
        <v>4.1-5</v>
      </c>
      <c r="P5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20" s="9" t="str">
        <f>IF(Table1[[#This Row],[rating_count]]&lt;1000,"1","0")</f>
        <v>0</v>
      </c>
      <c r="R520" s="14">
        <f>PRODUCT(Table1[[#This Row],[rating]],Table1[[#This Row],[rating_count]])</f>
        <v>59628.800000000003</v>
      </c>
    </row>
    <row r="521" spans="1:18">
      <c r="A521" t="s">
        <v>2190</v>
      </c>
      <c r="B521" t="s">
        <v>2191</v>
      </c>
      <c r="C521" t="s">
        <v>1634</v>
      </c>
      <c r="D521" s="6">
        <v>249</v>
      </c>
      <c r="E521" s="7">
        <v>599</v>
      </c>
      <c r="F521" s="1">
        <v>0.57999999999999996</v>
      </c>
      <c r="G521">
        <v>3.9</v>
      </c>
      <c r="H521" s="10">
        <v>2147</v>
      </c>
      <c r="I521" t="s">
        <v>2192</v>
      </c>
      <c r="J521" t="s">
        <v>2193</v>
      </c>
      <c r="K521" t="s">
        <v>2194</v>
      </c>
      <c r="L521" t="str">
        <f t="shared" si="24"/>
        <v>Yes</v>
      </c>
      <c r="M521" t="str">
        <f>IF(Table1[discounted_price]&lt;200, "&lt;£200",IF(Table1[discounted_price]&lt;=500, "£200-£500","&gt;£500"))</f>
        <v>£200-£500</v>
      </c>
      <c r="N521" s="10">
        <f t="shared" si="25"/>
        <v>1286053</v>
      </c>
      <c r="O521" s="9" t="str">
        <f t="shared" si="26"/>
        <v>3.1-4</v>
      </c>
      <c r="P5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21" s="9" t="str">
        <f>IF(Table1[[#This Row],[rating_count]]&lt;1000,"1","0")</f>
        <v>0</v>
      </c>
      <c r="R521" s="14">
        <f>PRODUCT(Table1[[#This Row],[rating]],Table1[[#This Row],[rating_count]])</f>
        <v>8373.2999999999993</v>
      </c>
    </row>
    <row r="522" spans="1:18">
      <c r="A522" t="s">
        <v>2195</v>
      </c>
      <c r="B522" t="s">
        <v>2196</v>
      </c>
      <c r="C522" t="s">
        <v>1944</v>
      </c>
      <c r="D522" s="6">
        <v>299</v>
      </c>
      <c r="E522" s="7">
        <v>1199</v>
      </c>
      <c r="F522" s="1">
        <v>0.75</v>
      </c>
      <c r="G522">
        <v>4.5</v>
      </c>
      <c r="H522" s="10">
        <v>596</v>
      </c>
      <c r="I522" t="s">
        <v>2197</v>
      </c>
      <c r="J522" t="s">
        <v>2198</v>
      </c>
      <c r="K522" t="s">
        <v>2199</v>
      </c>
      <c r="L522" t="str">
        <f t="shared" si="24"/>
        <v>Yes</v>
      </c>
      <c r="M522" t="str">
        <f>IF(Table1[discounted_price]&lt;200, "&lt;£200",IF(Table1[discounted_price]&lt;=500, "£200-£500","&gt;£500"))</f>
        <v>£200-£500</v>
      </c>
      <c r="N522" s="10">
        <f t="shared" si="25"/>
        <v>714604</v>
      </c>
      <c r="O522" s="9" t="str">
        <f t="shared" si="26"/>
        <v>4.1-5</v>
      </c>
      <c r="P5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22" s="9" t="str">
        <f>IF(Table1[[#This Row],[rating_count]]&lt;1000,"1","0")</f>
        <v>1</v>
      </c>
      <c r="R522" s="14">
        <f>PRODUCT(Table1[[#This Row],[rating]],Table1[[#This Row],[rating_count]])</f>
        <v>2682</v>
      </c>
    </row>
    <row r="523" spans="1:18">
      <c r="A523" t="s">
        <v>2200</v>
      </c>
      <c r="B523" t="s">
        <v>2201</v>
      </c>
      <c r="C523" t="s">
        <v>1871</v>
      </c>
      <c r="D523" s="6">
        <v>79</v>
      </c>
      <c r="E523" s="7">
        <v>499</v>
      </c>
      <c r="F523" s="1">
        <v>0.84</v>
      </c>
      <c r="G523">
        <v>4.2</v>
      </c>
      <c r="H523" s="10">
        <v>1949</v>
      </c>
      <c r="I523" t="s">
        <v>2202</v>
      </c>
      <c r="J523" t="s">
        <v>2076</v>
      </c>
      <c r="K523" t="s">
        <v>2077</v>
      </c>
      <c r="L523" t="str">
        <f t="shared" si="24"/>
        <v>Yes</v>
      </c>
      <c r="M523" t="str">
        <f>IF(Table1[discounted_price]&lt;200, "&lt;£200",IF(Table1[discounted_price]&lt;=500, "£200-£500","&gt;£500"))</f>
        <v>&lt;£200</v>
      </c>
      <c r="N523" s="10">
        <f t="shared" si="25"/>
        <v>972551</v>
      </c>
      <c r="O523" s="9" t="str">
        <f t="shared" si="26"/>
        <v>4.1-5</v>
      </c>
      <c r="P5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23" s="9" t="str">
        <f>IF(Table1[[#This Row],[rating_count]]&lt;1000,"1","0")</f>
        <v>0</v>
      </c>
      <c r="R523" s="14">
        <f>PRODUCT(Table1[[#This Row],[rating]],Table1[[#This Row],[rating_count]])</f>
        <v>8185.8</v>
      </c>
    </row>
    <row r="524" spans="1:18">
      <c r="A524" t="s">
        <v>2203</v>
      </c>
      <c r="B524" t="s">
        <v>2204</v>
      </c>
      <c r="C524" t="s">
        <v>1544</v>
      </c>
      <c r="D524" s="6">
        <v>13999</v>
      </c>
      <c r="E524" s="7">
        <v>15999</v>
      </c>
      <c r="F524" s="1">
        <v>0.13</v>
      </c>
      <c r="G524">
        <v>3.9</v>
      </c>
      <c r="H524" s="10">
        <v>2180</v>
      </c>
      <c r="I524" t="s">
        <v>2094</v>
      </c>
      <c r="J524" t="s">
        <v>2205</v>
      </c>
      <c r="K524" t="s">
        <v>2206</v>
      </c>
      <c r="L524" t="str">
        <f t="shared" si="24"/>
        <v>No</v>
      </c>
      <c r="M524" t="str">
        <f>IF(Table1[discounted_price]&lt;200, "&lt;£200",IF(Table1[discounted_price]&lt;=500, "£200-£500","&gt;£500"))</f>
        <v>&gt;£500</v>
      </c>
      <c r="N524" s="10">
        <f t="shared" si="25"/>
        <v>34877820</v>
      </c>
      <c r="O524" s="9" t="str">
        <f t="shared" si="26"/>
        <v>3.1-4</v>
      </c>
      <c r="P5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24" s="9" t="str">
        <f>IF(Table1[[#This Row],[rating_count]]&lt;1000,"1","0")</f>
        <v>0</v>
      </c>
      <c r="R524" s="14">
        <f>PRODUCT(Table1[[#This Row],[rating]],Table1[[#This Row],[rating_count]])</f>
        <v>8502</v>
      </c>
    </row>
    <row r="525" spans="1:18">
      <c r="A525" t="s">
        <v>2207</v>
      </c>
      <c r="B525" t="s">
        <v>2208</v>
      </c>
      <c r="C525" t="s">
        <v>1584</v>
      </c>
      <c r="D525" s="6">
        <v>949</v>
      </c>
      <c r="E525" s="7">
        <v>999</v>
      </c>
      <c r="F525" s="1">
        <v>0.05</v>
      </c>
      <c r="G525">
        <v>4.2</v>
      </c>
      <c r="H525" s="10">
        <v>31539</v>
      </c>
      <c r="I525" t="s">
        <v>2209</v>
      </c>
      <c r="J525" t="s">
        <v>2013</v>
      </c>
      <c r="K525" t="s">
        <v>2014</v>
      </c>
      <c r="L525" t="str">
        <f t="shared" si="24"/>
        <v>No</v>
      </c>
      <c r="M525" t="str">
        <f>IF(Table1[discounted_price]&lt;200, "&lt;£200",IF(Table1[discounted_price]&lt;=500, "£200-£500","&gt;£500"))</f>
        <v>&gt;£500</v>
      </c>
      <c r="N525" s="10">
        <f t="shared" si="25"/>
        <v>31507461</v>
      </c>
      <c r="O525" s="9" t="str">
        <f t="shared" si="26"/>
        <v>4.1-5</v>
      </c>
      <c r="P5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525" s="9" t="str">
        <f>IF(Table1[[#This Row],[rating_count]]&lt;1000,"1","0")</f>
        <v>0</v>
      </c>
      <c r="R525" s="14">
        <f>PRODUCT(Table1[[#This Row],[rating]],Table1[[#This Row],[rating_count]])</f>
        <v>132463.80000000002</v>
      </c>
    </row>
    <row r="526" spans="1:18">
      <c r="A526" t="s">
        <v>2210</v>
      </c>
      <c r="B526" t="s">
        <v>2211</v>
      </c>
      <c r="C526" t="s">
        <v>1799</v>
      </c>
      <c r="D526" s="6">
        <v>99</v>
      </c>
      <c r="E526" s="7">
        <v>499</v>
      </c>
      <c r="F526" s="1">
        <v>0.8</v>
      </c>
      <c r="G526">
        <v>4.0999999999999996</v>
      </c>
      <c r="H526" s="10">
        <v>2451</v>
      </c>
      <c r="I526" t="s">
        <v>2212</v>
      </c>
      <c r="J526" t="s">
        <v>2213</v>
      </c>
      <c r="K526" t="s">
        <v>2214</v>
      </c>
      <c r="L526" t="str">
        <f t="shared" si="24"/>
        <v>Yes</v>
      </c>
      <c r="M526" t="str">
        <f>IF(Table1[discounted_price]&lt;200, "&lt;£200",IF(Table1[discounted_price]&lt;=500, "£200-£500","&gt;£500"))</f>
        <v>&lt;£200</v>
      </c>
      <c r="N526" s="10">
        <f t="shared" si="25"/>
        <v>1223049</v>
      </c>
      <c r="O526" s="9" t="str">
        <f t="shared" si="26"/>
        <v>4.1-5</v>
      </c>
      <c r="P5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26" s="9" t="str">
        <f>IF(Table1[[#This Row],[rating_count]]&lt;1000,"1","0")</f>
        <v>0</v>
      </c>
      <c r="R526" s="14">
        <f>PRODUCT(Table1[[#This Row],[rating]],Table1[[#This Row],[rating_count]])</f>
        <v>10049.099999999999</v>
      </c>
    </row>
    <row r="527" spans="1:18">
      <c r="A527" t="s">
        <v>2215</v>
      </c>
      <c r="B527" t="s">
        <v>2216</v>
      </c>
      <c r="C527" t="s">
        <v>1522</v>
      </c>
      <c r="D527" s="6">
        <v>2499</v>
      </c>
      <c r="E527" s="7">
        <v>7990</v>
      </c>
      <c r="F527" s="1">
        <v>0.69</v>
      </c>
      <c r="G527">
        <v>4.0999999999999996</v>
      </c>
      <c r="H527" s="10">
        <v>154</v>
      </c>
      <c r="I527" t="s">
        <v>2217</v>
      </c>
      <c r="J527" t="s">
        <v>2001</v>
      </c>
      <c r="K527" t="s">
        <v>2002</v>
      </c>
      <c r="L527" t="str">
        <f t="shared" si="24"/>
        <v>Yes</v>
      </c>
      <c r="M527" t="str">
        <f>IF(Table1[discounted_price]&lt;200, "&lt;£200",IF(Table1[discounted_price]&lt;=500, "£200-£500","&gt;£500"))</f>
        <v>&gt;£500</v>
      </c>
      <c r="N527" s="10">
        <f t="shared" si="25"/>
        <v>1230460</v>
      </c>
      <c r="O527" s="9" t="str">
        <f t="shared" si="26"/>
        <v>4.1-5</v>
      </c>
      <c r="P5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27" s="9" t="str">
        <f>IF(Table1[[#This Row],[rating_count]]&lt;1000,"1","0")</f>
        <v>1</v>
      </c>
      <c r="R527" s="14">
        <f>PRODUCT(Table1[[#This Row],[rating]],Table1[[#This Row],[rating_count]])</f>
        <v>631.4</v>
      </c>
    </row>
    <row r="528" spans="1:18">
      <c r="A528" t="s">
        <v>2218</v>
      </c>
      <c r="B528" t="s">
        <v>2219</v>
      </c>
      <c r="C528" t="s">
        <v>2220</v>
      </c>
      <c r="D528" s="6">
        <v>689</v>
      </c>
      <c r="E528" s="7">
        <v>1999</v>
      </c>
      <c r="F528" s="1">
        <v>0.66</v>
      </c>
      <c r="G528">
        <v>4.3</v>
      </c>
      <c r="H528" s="10">
        <v>1193</v>
      </c>
      <c r="I528" t="s">
        <v>2221</v>
      </c>
      <c r="J528" t="s">
        <v>2222</v>
      </c>
      <c r="K528" t="s">
        <v>2223</v>
      </c>
      <c r="L528" t="str">
        <f t="shared" si="24"/>
        <v>Yes</v>
      </c>
      <c r="M528" t="str">
        <f>IF(Table1[discounted_price]&lt;200, "&lt;£200",IF(Table1[discounted_price]&lt;=500, "£200-£500","&gt;£500"))</f>
        <v>&gt;£500</v>
      </c>
      <c r="N528" s="10">
        <f t="shared" si="25"/>
        <v>2384807</v>
      </c>
      <c r="O528" s="9" t="str">
        <f t="shared" si="26"/>
        <v>4.1-5</v>
      </c>
      <c r="P5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28" s="9" t="str">
        <f>IF(Table1[[#This Row],[rating_count]]&lt;1000,"1","0")</f>
        <v>0</v>
      </c>
      <c r="R528" s="14">
        <f>PRODUCT(Table1[[#This Row],[rating]],Table1[[#This Row],[rating_count]])</f>
        <v>5129.8999999999996</v>
      </c>
    </row>
    <row r="529" spans="1:18">
      <c r="A529" t="s">
        <v>2224</v>
      </c>
      <c r="B529" t="s">
        <v>2225</v>
      </c>
      <c r="C529" t="s">
        <v>2024</v>
      </c>
      <c r="D529" s="6">
        <v>499</v>
      </c>
      <c r="E529" s="7">
        <v>1899</v>
      </c>
      <c r="F529" s="1">
        <v>0.74</v>
      </c>
      <c r="G529">
        <v>4.0999999999999996</v>
      </c>
      <c r="H529" s="10">
        <v>1475</v>
      </c>
      <c r="I529" t="s">
        <v>2226</v>
      </c>
      <c r="J529" t="s">
        <v>2227</v>
      </c>
      <c r="K529" t="s">
        <v>2228</v>
      </c>
      <c r="L529" t="str">
        <f t="shared" si="24"/>
        <v>Yes</v>
      </c>
      <c r="M529" t="str">
        <f>IF(Table1[discounted_price]&lt;200, "&lt;£200",IF(Table1[discounted_price]&lt;=500, "£200-£500","&gt;£500"))</f>
        <v>£200-£500</v>
      </c>
      <c r="N529" s="10">
        <f t="shared" si="25"/>
        <v>2801025</v>
      </c>
      <c r="O529" s="9" t="str">
        <f t="shared" si="26"/>
        <v>4.1-5</v>
      </c>
      <c r="P5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29" s="9" t="str">
        <f>IF(Table1[[#This Row],[rating_count]]&lt;1000,"1","0")</f>
        <v>0</v>
      </c>
      <c r="R529" s="14">
        <f>PRODUCT(Table1[[#This Row],[rating]],Table1[[#This Row],[rating_count]])</f>
        <v>6047.4999999999991</v>
      </c>
    </row>
    <row r="530" spans="1:18">
      <c r="A530" t="s">
        <v>2229</v>
      </c>
      <c r="B530" t="s">
        <v>2230</v>
      </c>
      <c r="C530" t="s">
        <v>1944</v>
      </c>
      <c r="D530" s="6">
        <v>299</v>
      </c>
      <c r="E530" s="7">
        <v>999</v>
      </c>
      <c r="F530" s="1">
        <v>0.7</v>
      </c>
      <c r="G530">
        <v>4.3</v>
      </c>
      <c r="H530" s="10">
        <v>8891</v>
      </c>
      <c r="I530" t="s">
        <v>2231</v>
      </c>
      <c r="J530" t="s">
        <v>2232</v>
      </c>
      <c r="K530" t="s">
        <v>2233</v>
      </c>
      <c r="L530" t="str">
        <f t="shared" si="24"/>
        <v>Yes</v>
      </c>
      <c r="M530" t="str">
        <f>IF(Table1[discounted_price]&lt;200, "&lt;£200",IF(Table1[discounted_price]&lt;=500, "£200-£500","&gt;£500"))</f>
        <v>£200-£500</v>
      </c>
      <c r="N530" s="10">
        <f t="shared" si="25"/>
        <v>8882109</v>
      </c>
      <c r="O530" s="9" t="str">
        <f t="shared" si="26"/>
        <v>4.1-5</v>
      </c>
      <c r="P5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30" s="9" t="str">
        <f>IF(Table1[[#This Row],[rating_count]]&lt;1000,"1","0")</f>
        <v>0</v>
      </c>
      <c r="R530" s="14">
        <f>PRODUCT(Table1[[#This Row],[rating]],Table1[[#This Row],[rating_count]])</f>
        <v>38231.299999999996</v>
      </c>
    </row>
    <row r="531" spans="1:18">
      <c r="A531" t="s">
        <v>2234</v>
      </c>
      <c r="B531" t="s">
        <v>2235</v>
      </c>
      <c r="C531" t="s">
        <v>1799</v>
      </c>
      <c r="D531" s="6">
        <v>209</v>
      </c>
      <c r="E531" s="7">
        <v>499</v>
      </c>
      <c r="F531" s="1">
        <v>0.57999999999999996</v>
      </c>
      <c r="G531">
        <v>3.6</v>
      </c>
      <c r="H531" s="10">
        <v>104</v>
      </c>
      <c r="I531" t="s">
        <v>2236</v>
      </c>
      <c r="J531" t="s">
        <v>2237</v>
      </c>
      <c r="K531" t="s">
        <v>2238</v>
      </c>
      <c r="L531" t="str">
        <f t="shared" si="24"/>
        <v>Yes</v>
      </c>
      <c r="M531" t="str">
        <f>IF(Table1[discounted_price]&lt;200, "&lt;£200",IF(Table1[discounted_price]&lt;=500, "£200-£500","&gt;£500"))</f>
        <v>£200-£500</v>
      </c>
      <c r="N531" s="10">
        <f t="shared" si="25"/>
        <v>51896</v>
      </c>
      <c r="O531" s="9" t="str">
        <f t="shared" si="26"/>
        <v>3.1-4</v>
      </c>
      <c r="P5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31" s="9" t="str">
        <f>IF(Table1[[#This Row],[rating_count]]&lt;1000,"1","0")</f>
        <v>1</v>
      </c>
      <c r="R531" s="14">
        <f>PRODUCT(Table1[[#This Row],[rating]],Table1[[#This Row],[rating_count]])</f>
        <v>374.40000000000003</v>
      </c>
    </row>
    <row r="532" spans="1:18">
      <c r="A532" t="s">
        <v>2239</v>
      </c>
      <c r="B532" t="s">
        <v>2240</v>
      </c>
      <c r="C532" t="s">
        <v>1544</v>
      </c>
      <c r="D532" s="6">
        <v>8499</v>
      </c>
      <c r="E532" s="7">
        <v>12999</v>
      </c>
      <c r="F532" s="1">
        <v>0.35</v>
      </c>
      <c r="G532">
        <v>4.0999999999999996</v>
      </c>
      <c r="H532" s="10">
        <v>6662</v>
      </c>
      <c r="I532" t="s">
        <v>2241</v>
      </c>
      <c r="J532" t="s">
        <v>2242</v>
      </c>
      <c r="K532" t="s">
        <v>2243</v>
      </c>
      <c r="L532" t="str">
        <f t="shared" si="24"/>
        <v>No</v>
      </c>
      <c r="M532" t="str">
        <f>IF(Table1[discounted_price]&lt;200, "&lt;£200",IF(Table1[discounted_price]&lt;=500, "£200-£500","&gt;£500"))</f>
        <v>&gt;£500</v>
      </c>
      <c r="N532" s="10">
        <f t="shared" si="25"/>
        <v>86599338</v>
      </c>
      <c r="O532" s="9" t="str">
        <f t="shared" si="26"/>
        <v>4.1-5</v>
      </c>
      <c r="P5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32" s="9" t="str">
        <f>IF(Table1[[#This Row],[rating_count]]&lt;1000,"1","0")</f>
        <v>0</v>
      </c>
      <c r="R532" s="14">
        <f>PRODUCT(Table1[[#This Row],[rating]],Table1[[#This Row],[rating_count]])</f>
        <v>27314.199999999997</v>
      </c>
    </row>
    <row r="533" spans="1:18">
      <c r="A533" t="s">
        <v>2244</v>
      </c>
      <c r="B533" t="s">
        <v>2245</v>
      </c>
      <c r="C533" t="s">
        <v>1538</v>
      </c>
      <c r="D533" s="6">
        <v>2179</v>
      </c>
      <c r="E533" s="7">
        <v>3999</v>
      </c>
      <c r="F533" s="1">
        <v>0.46</v>
      </c>
      <c r="G533">
        <v>4</v>
      </c>
      <c r="H533" s="10">
        <v>8380</v>
      </c>
      <c r="I533" t="s">
        <v>2246</v>
      </c>
      <c r="J533" t="s">
        <v>2247</v>
      </c>
      <c r="K533" t="s">
        <v>2248</v>
      </c>
      <c r="L533" t="str">
        <f t="shared" si="24"/>
        <v>No</v>
      </c>
      <c r="M533" t="str">
        <f>IF(Table1[discounted_price]&lt;200, "&lt;£200",IF(Table1[discounted_price]&lt;=500, "£200-£500","&gt;£500"))</f>
        <v>&gt;£500</v>
      </c>
      <c r="N533" s="10">
        <f t="shared" si="25"/>
        <v>33511620</v>
      </c>
      <c r="O533" s="9" t="str">
        <f t="shared" si="26"/>
        <v>3.1-4</v>
      </c>
      <c r="P5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33" s="9" t="str">
        <f>IF(Table1[[#This Row],[rating_count]]&lt;1000,"1","0")</f>
        <v>0</v>
      </c>
      <c r="R533" s="14">
        <f>PRODUCT(Table1[[#This Row],[rating]],Table1[[#This Row],[rating_count]])</f>
        <v>33520</v>
      </c>
    </row>
    <row r="534" spans="1:18">
      <c r="A534" t="s">
        <v>2249</v>
      </c>
      <c r="B534" t="s">
        <v>2250</v>
      </c>
      <c r="C534" t="s">
        <v>1544</v>
      </c>
      <c r="D534" s="6">
        <v>16999</v>
      </c>
      <c r="E534" s="7">
        <v>20999</v>
      </c>
      <c r="F534" s="1">
        <v>0.19</v>
      </c>
      <c r="G534">
        <v>4.0999999999999996</v>
      </c>
      <c r="H534" s="10">
        <v>31822</v>
      </c>
      <c r="I534" t="s">
        <v>2251</v>
      </c>
      <c r="J534" t="s">
        <v>2132</v>
      </c>
      <c r="K534" t="s">
        <v>2133</v>
      </c>
      <c r="L534" t="str">
        <f t="shared" si="24"/>
        <v>No</v>
      </c>
      <c r="M534" t="str">
        <f>IF(Table1[discounted_price]&lt;200, "&lt;£200",IF(Table1[discounted_price]&lt;=500, "£200-£500","&gt;£500"))</f>
        <v>&gt;£500</v>
      </c>
      <c r="N534" s="10">
        <f t="shared" si="25"/>
        <v>668230178</v>
      </c>
      <c r="O534" s="9" t="str">
        <f t="shared" si="26"/>
        <v>4.1-5</v>
      </c>
      <c r="P5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34" s="9" t="str">
        <f>IF(Table1[[#This Row],[rating_count]]&lt;1000,"1","0")</f>
        <v>0</v>
      </c>
      <c r="R534" s="14">
        <f>PRODUCT(Table1[[#This Row],[rating]],Table1[[#This Row],[rating_count]])</f>
        <v>130470.19999999998</v>
      </c>
    </row>
    <row r="535" spans="1:18">
      <c r="A535" t="s">
        <v>2252</v>
      </c>
      <c r="B535" t="s">
        <v>2253</v>
      </c>
      <c r="C535" t="s">
        <v>1544</v>
      </c>
      <c r="D535" s="6">
        <v>44999</v>
      </c>
      <c r="E535" s="7">
        <v>49999</v>
      </c>
      <c r="F535" s="1">
        <v>0.1</v>
      </c>
      <c r="G535">
        <v>4.3</v>
      </c>
      <c r="H535" s="10">
        <v>3075</v>
      </c>
      <c r="I535" t="s">
        <v>2254</v>
      </c>
      <c r="J535" t="s">
        <v>2255</v>
      </c>
      <c r="K535" t="s">
        <v>2256</v>
      </c>
      <c r="L535" t="str">
        <f t="shared" si="24"/>
        <v>No</v>
      </c>
      <c r="M535" t="str">
        <f>IF(Table1[discounted_price]&lt;200, "&lt;£200",IF(Table1[discounted_price]&lt;=500, "£200-£500","&gt;£500"))</f>
        <v>&gt;£500</v>
      </c>
      <c r="N535" s="10">
        <f t="shared" si="25"/>
        <v>153746925</v>
      </c>
      <c r="O535" s="9" t="str">
        <f t="shared" si="26"/>
        <v>4.1-5</v>
      </c>
      <c r="P5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535" s="9" t="str">
        <f>IF(Table1[[#This Row],[rating_count]]&lt;1000,"1","0")</f>
        <v>0</v>
      </c>
      <c r="R535" s="14">
        <f>PRODUCT(Table1[[#This Row],[rating]],Table1[[#This Row],[rating_count]])</f>
        <v>13222.5</v>
      </c>
    </row>
    <row r="536" spans="1:18">
      <c r="A536" t="s">
        <v>2257</v>
      </c>
      <c r="B536" t="s">
        <v>2258</v>
      </c>
      <c r="C536" t="s">
        <v>1573</v>
      </c>
      <c r="D536" s="6">
        <v>2599</v>
      </c>
      <c r="E536" s="7">
        <v>2999</v>
      </c>
      <c r="F536" s="1">
        <v>0.13</v>
      </c>
      <c r="G536">
        <v>3.9</v>
      </c>
      <c r="H536" s="10">
        <v>14266</v>
      </c>
      <c r="I536" t="s">
        <v>2259</v>
      </c>
      <c r="J536" t="s">
        <v>2260</v>
      </c>
      <c r="K536" t="s">
        <v>2261</v>
      </c>
      <c r="L536" t="str">
        <f t="shared" si="24"/>
        <v>No</v>
      </c>
      <c r="M536" t="str">
        <f>IF(Table1[discounted_price]&lt;200, "&lt;£200",IF(Table1[discounted_price]&lt;=500, "£200-£500","&gt;£500"))</f>
        <v>&gt;£500</v>
      </c>
      <c r="N536" s="10">
        <f t="shared" si="25"/>
        <v>42783734</v>
      </c>
      <c r="O536" s="9" t="str">
        <f t="shared" si="26"/>
        <v>3.1-4</v>
      </c>
      <c r="P5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36" s="9" t="str">
        <f>IF(Table1[[#This Row],[rating_count]]&lt;1000,"1","0")</f>
        <v>0</v>
      </c>
      <c r="R536" s="14">
        <f>PRODUCT(Table1[[#This Row],[rating]],Table1[[#This Row],[rating_count]])</f>
        <v>55637.4</v>
      </c>
    </row>
    <row r="537" spans="1:18">
      <c r="A537" t="s">
        <v>2262</v>
      </c>
      <c r="B537" t="s">
        <v>2263</v>
      </c>
      <c r="C537" t="s">
        <v>1522</v>
      </c>
      <c r="D537" s="6">
        <v>2799</v>
      </c>
      <c r="E537" s="7">
        <v>6499</v>
      </c>
      <c r="F537" s="1">
        <v>0.56999999999999995</v>
      </c>
      <c r="G537">
        <v>4.0999999999999996</v>
      </c>
      <c r="H537" s="10">
        <v>38879</v>
      </c>
      <c r="I537" t="s">
        <v>2264</v>
      </c>
      <c r="J537" t="s">
        <v>2265</v>
      </c>
      <c r="K537" t="s">
        <v>2266</v>
      </c>
      <c r="L537" t="str">
        <f t="shared" si="24"/>
        <v>Yes</v>
      </c>
      <c r="M537" t="str">
        <f>IF(Table1[discounted_price]&lt;200, "&lt;£200",IF(Table1[discounted_price]&lt;=500, "£200-£500","&gt;£500"))</f>
        <v>&gt;£500</v>
      </c>
      <c r="N537" s="10">
        <f t="shared" si="25"/>
        <v>252674621</v>
      </c>
      <c r="O537" s="9" t="str">
        <f t="shared" si="26"/>
        <v>4.1-5</v>
      </c>
      <c r="P5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37" s="9" t="str">
        <f>IF(Table1[[#This Row],[rating_count]]&lt;1000,"1","0")</f>
        <v>0</v>
      </c>
      <c r="R537" s="14">
        <f>PRODUCT(Table1[[#This Row],[rating]],Table1[[#This Row],[rating_count]])</f>
        <v>159403.9</v>
      </c>
    </row>
    <row r="538" spans="1:18">
      <c r="A538" t="s">
        <v>2267</v>
      </c>
      <c r="B538" t="s">
        <v>2268</v>
      </c>
      <c r="C538" t="s">
        <v>2269</v>
      </c>
      <c r="D538" s="6">
        <v>1399</v>
      </c>
      <c r="E538" s="7">
        <v>2990</v>
      </c>
      <c r="F538" s="1">
        <v>0.53</v>
      </c>
      <c r="G538">
        <v>4.0999999999999996</v>
      </c>
      <c r="H538" s="10">
        <v>97175</v>
      </c>
      <c r="I538" t="s">
        <v>2270</v>
      </c>
      <c r="J538" t="s">
        <v>2271</v>
      </c>
      <c r="K538" t="s">
        <v>2272</v>
      </c>
      <c r="L538" t="str">
        <f t="shared" si="24"/>
        <v>Yes</v>
      </c>
      <c r="M538" t="str">
        <f>IF(Table1[discounted_price]&lt;200, "&lt;£200",IF(Table1[discounted_price]&lt;=500, "£200-£500","&gt;£500"))</f>
        <v>&gt;£500</v>
      </c>
      <c r="N538" s="10">
        <f t="shared" si="25"/>
        <v>290553250</v>
      </c>
      <c r="O538" s="9" t="str">
        <f t="shared" si="26"/>
        <v>4.1-5</v>
      </c>
      <c r="P5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38" s="9" t="str">
        <f>IF(Table1[[#This Row],[rating_count]]&lt;1000,"1","0")</f>
        <v>0</v>
      </c>
      <c r="R538" s="14">
        <f>PRODUCT(Table1[[#This Row],[rating]],Table1[[#This Row],[rating_count]])</f>
        <v>398417.49999999994</v>
      </c>
    </row>
    <row r="539" spans="1:18">
      <c r="A539" t="s">
        <v>2273</v>
      </c>
      <c r="B539" t="s">
        <v>2274</v>
      </c>
      <c r="C539" t="s">
        <v>1562</v>
      </c>
      <c r="D539" s="6">
        <v>649</v>
      </c>
      <c r="E539" s="7">
        <v>2400</v>
      </c>
      <c r="F539" s="1">
        <v>0.73</v>
      </c>
      <c r="G539">
        <v>4.4000000000000004</v>
      </c>
      <c r="H539" s="10">
        <v>67260</v>
      </c>
      <c r="I539" t="s">
        <v>2275</v>
      </c>
      <c r="J539" t="s">
        <v>1564</v>
      </c>
      <c r="K539" t="s">
        <v>1565</v>
      </c>
      <c r="L539" t="str">
        <f t="shared" si="24"/>
        <v>Yes</v>
      </c>
      <c r="M539" t="str">
        <f>IF(Table1[discounted_price]&lt;200, "&lt;£200",IF(Table1[discounted_price]&lt;=500, "£200-£500","&gt;£500"))</f>
        <v>&gt;£500</v>
      </c>
      <c r="N539" s="10">
        <f t="shared" si="25"/>
        <v>161424000</v>
      </c>
      <c r="O539" s="9" t="str">
        <f t="shared" si="26"/>
        <v>4.1-5</v>
      </c>
      <c r="P5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39" s="9" t="str">
        <f>IF(Table1[[#This Row],[rating_count]]&lt;1000,"1","0")</f>
        <v>0</v>
      </c>
      <c r="R539" s="14">
        <f>PRODUCT(Table1[[#This Row],[rating]],Table1[[#This Row],[rating_count]])</f>
        <v>295944</v>
      </c>
    </row>
    <row r="540" spans="1:18">
      <c r="A540" t="s">
        <v>2276</v>
      </c>
      <c r="B540" t="s">
        <v>2277</v>
      </c>
      <c r="C540" t="s">
        <v>1634</v>
      </c>
      <c r="D540" s="6">
        <v>799</v>
      </c>
      <c r="E540" s="7">
        <v>3990</v>
      </c>
      <c r="F540" s="1">
        <v>0.8</v>
      </c>
      <c r="G540">
        <v>3.8</v>
      </c>
      <c r="H540" s="10">
        <v>119</v>
      </c>
      <c r="I540" t="s">
        <v>2278</v>
      </c>
      <c r="J540" t="s">
        <v>2279</v>
      </c>
      <c r="K540" t="s">
        <v>2280</v>
      </c>
      <c r="L540" t="str">
        <f t="shared" si="24"/>
        <v>Yes</v>
      </c>
      <c r="M540" t="str">
        <f>IF(Table1[discounted_price]&lt;200, "&lt;£200",IF(Table1[discounted_price]&lt;=500, "£200-£500","&gt;£500"))</f>
        <v>&gt;£500</v>
      </c>
      <c r="N540" s="10">
        <f t="shared" si="25"/>
        <v>474810</v>
      </c>
      <c r="O540" s="9" t="str">
        <f t="shared" si="26"/>
        <v>3.1-4</v>
      </c>
      <c r="P5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40" s="9" t="str">
        <f>IF(Table1[[#This Row],[rating_count]]&lt;1000,"1","0")</f>
        <v>1</v>
      </c>
      <c r="R540" s="14">
        <f>PRODUCT(Table1[[#This Row],[rating]],Table1[[#This Row],[rating_count]])</f>
        <v>452.2</v>
      </c>
    </row>
    <row r="541" spans="1:18">
      <c r="A541" t="s">
        <v>2281</v>
      </c>
      <c r="B541" t="s">
        <v>2282</v>
      </c>
      <c r="C541" t="s">
        <v>2283</v>
      </c>
      <c r="D541" s="6">
        <v>149</v>
      </c>
      <c r="E541" s="7">
        <v>149</v>
      </c>
      <c r="F541" s="1">
        <v>0</v>
      </c>
      <c r="G541">
        <v>4.3</v>
      </c>
      <c r="H541" s="10">
        <v>10833</v>
      </c>
      <c r="I541" t="s">
        <v>2284</v>
      </c>
      <c r="J541" t="s">
        <v>2285</v>
      </c>
      <c r="K541" t="s">
        <v>2286</v>
      </c>
      <c r="L541" t="str">
        <f t="shared" si="24"/>
        <v>No</v>
      </c>
      <c r="M541" t="str">
        <f>IF(Table1[discounted_price]&lt;200, "&lt;£200",IF(Table1[discounted_price]&lt;=500, "£200-£500","&gt;£500"))</f>
        <v>&lt;£200</v>
      </c>
      <c r="N541" s="10">
        <f t="shared" si="25"/>
        <v>1614117</v>
      </c>
      <c r="O541" s="9" t="str">
        <f t="shared" si="26"/>
        <v>4.1-5</v>
      </c>
      <c r="P5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541" s="9" t="str">
        <f>IF(Table1[[#This Row],[rating_count]]&lt;1000,"1","0")</f>
        <v>0</v>
      </c>
      <c r="R541" s="14">
        <f>PRODUCT(Table1[[#This Row],[rating]],Table1[[#This Row],[rating_count]])</f>
        <v>46581.9</v>
      </c>
    </row>
    <row r="542" spans="1:18">
      <c r="A542" t="s">
        <v>259</v>
      </c>
      <c r="B542" t="s">
        <v>260</v>
      </c>
      <c r="C542" t="s">
        <v>13</v>
      </c>
      <c r="D542" s="6">
        <v>799</v>
      </c>
      <c r="E542" s="7">
        <v>2100</v>
      </c>
      <c r="F542" s="1">
        <v>0.62</v>
      </c>
      <c r="G542">
        <v>4.3</v>
      </c>
      <c r="H542" s="10">
        <v>8188</v>
      </c>
      <c r="I542" t="s">
        <v>261</v>
      </c>
      <c r="J542" t="s">
        <v>262</v>
      </c>
      <c r="K542" t="s">
        <v>263</v>
      </c>
      <c r="L542" t="str">
        <f t="shared" si="24"/>
        <v>Yes</v>
      </c>
      <c r="M542" t="str">
        <f>IF(Table1[discounted_price]&lt;200, "&lt;£200",IF(Table1[discounted_price]&lt;=500, "£200-£500","&gt;£500"))</f>
        <v>&gt;£500</v>
      </c>
      <c r="N542" s="10">
        <f t="shared" si="25"/>
        <v>17194800</v>
      </c>
      <c r="O542" s="9" t="str">
        <f t="shared" si="26"/>
        <v>4.1-5</v>
      </c>
      <c r="P5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42" s="9" t="str">
        <f>IF(Table1[[#This Row],[rating_count]]&lt;1000,"1","0")</f>
        <v>0</v>
      </c>
      <c r="R542" s="14">
        <f>PRODUCT(Table1[[#This Row],[rating]],Table1[[#This Row],[rating_count]])</f>
        <v>35208.400000000001</v>
      </c>
    </row>
    <row r="543" spans="1:18">
      <c r="A543" t="s">
        <v>2287</v>
      </c>
      <c r="B543" t="s">
        <v>2288</v>
      </c>
      <c r="C543" t="s">
        <v>1573</v>
      </c>
      <c r="D543" s="6">
        <v>3799</v>
      </c>
      <c r="E543" s="7">
        <v>5299</v>
      </c>
      <c r="F543" s="1">
        <v>0.28000000000000003</v>
      </c>
      <c r="G543">
        <v>3.5</v>
      </c>
      <c r="H543" s="10">
        <v>1641</v>
      </c>
      <c r="I543" t="s">
        <v>2289</v>
      </c>
      <c r="J543" t="s">
        <v>2290</v>
      </c>
      <c r="K543" t="s">
        <v>2291</v>
      </c>
      <c r="L543" t="str">
        <f t="shared" si="24"/>
        <v>No</v>
      </c>
      <c r="M543" t="str">
        <f>IF(Table1[discounted_price]&lt;200, "&lt;£200",IF(Table1[discounted_price]&lt;=500, "£200-£500","&gt;£500"))</f>
        <v>&gt;£500</v>
      </c>
      <c r="N543" s="10">
        <f t="shared" si="25"/>
        <v>8695659</v>
      </c>
      <c r="O543" s="9" t="str">
        <f t="shared" si="26"/>
        <v>3.1-4</v>
      </c>
      <c r="P5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43" s="9" t="str">
        <f>IF(Table1[[#This Row],[rating_count]]&lt;1000,"1","0")</f>
        <v>0</v>
      </c>
      <c r="R543" s="14">
        <f>PRODUCT(Table1[[#This Row],[rating]],Table1[[#This Row],[rating_count]])</f>
        <v>5743.5</v>
      </c>
    </row>
    <row r="544" spans="1:18">
      <c r="A544" t="s">
        <v>2292</v>
      </c>
      <c r="B544" t="s">
        <v>2293</v>
      </c>
      <c r="C544" t="s">
        <v>2040</v>
      </c>
      <c r="D544" s="6">
        <v>199</v>
      </c>
      <c r="E544" s="7">
        <v>1899</v>
      </c>
      <c r="F544" s="1">
        <v>0.9</v>
      </c>
      <c r="G544">
        <v>4</v>
      </c>
      <c r="H544" s="10">
        <v>4740</v>
      </c>
      <c r="I544" t="s">
        <v>2294</v>
      </c>
      <c r="J544" t="s">
        <v>2295</v>
      </c>
      <c r="K544" t="s">
        <v>2296</v>
      </c>
      <c r="L544" t="str">
        <f t="shared" si="24"/>
        <v>Yes</v>
      </c>
      <c r="M544" t="str">
        <f>IF(Table1[discounted_price]&lt;200, "&lt;£200",IF(Table1[discounted_price]&lt;=500, "£200-£500","&gt;£500"))</f>
        <v>&lt;£200</v>
      </c>
      <c r="N544" s="10">
        <f t="shared" si="25"/>
        <v>9001260</v>
      </c>
      <c r="O544" s="9" t="str">
        <f t="shared" si="26"/>
        <v>3.1-4</v>
      </c>
      <c r="P5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44" s="9" t="str">
        <f>IF(Table1[[#This Row],[rating_count]]&lt;1000,"1","0")</f>
        <v>0</v>
      </c>
      <c r="R544" s="14">
        <f>PRODUCT(Table1[[#This Row],[rating]],Table1[[#This Row],[rating_count]])</f>
        <v>18960</v>
      </c>
    </row>
    <row r="545" spans="1:18">
      <c r="A545" t="s">
        <v>2297</v>
      </c>
      <c r="B545" t="s">
        <v>2298</v>
      </c>
      <c r="C545" t="s">
        <v>1544</v>
      </c>
      <c r="D545" s="6">
        <v>23999</v>
      </c>
      <c r="E545" s="7">
        <v>32999</v>
      </c>
      <c r="F545" s="1">
        <v>0.27</v>
      </c>
      <c r="G545">
        <v>3.9</v>
      </c>
      <c r="H545" s="10">
        <v>8866</v>
      </c>
      <c r="I545" t="s">
        <v>2299</v>
      </c>
      <c r="J545" t="s">
        <v>2300</v>
      </c>
      <c r="K545" t="s">
        <v>2301</v>
      </c>
      <c r="L545" t="str">
        <f t="shared" si="24"/>
        <v>No</v>
      </c>
      <c r="M545" t="str">
        <f>IF(Table1[discounted_price]&lt;200, "&lt;£200",IF(Table1[discounted_price]&lt;=500, "£200-£500","&gt;£500"))</f>
        <v>&gt;£500</v>
      </c>
      <c r="N545" s="10">
        <f t="shared" si="25"/>
        <v>292569134</v>
      </c>
      <c r="O545" s="9" t="str">
        <f t="shared" si="26"/>
        <v>3.1-4</v>
      </c>
      <c r="P5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45" s="9" t="str">
        <f>IF(Table1[[#This Row],[rating_count]]&lt;1000,"1","0")</f>
        <v>0</v>
      </c>
      <c r="R545" s="14">
        <f>PRODUCT(Table1[[#This Row],[rating]],Table1[[#This Row],[rating_count]])</f>
        <v>34577.4</v>
      </c>
    </row>
    <row r="546" spans="1:18">
      <c r="A546" t="s">
        <v>2302</v>
      </c>
      <c r="B546" t="s">
        <v>2303</v>
      </c>
      <c r="C546" t="s">
        <v>1544</v>
      </c>
      <c r="D546" s="6">
        <v>29990</v>
      </c>
      <c r="E546" s="7">
        <v>39990</v>
      </c>
      <c r="F546" s="1">
        <v>0.25</v>
      </c>
      <c r="G546">
        <v>4.3</v>
      </c>
      <c r="H546" s="10">
        <v>8399</v>
      </c>
      <c r="I546" t="s">
        <v>2304</v>
      </c>
      <c r="J546" t="s">
        <v>2305</v>
      </c>
      <c r="K546" t="s">
        <v>2306</v>
      </c>
      <c r="L546" t="str">
        <f t="shared" si="24"/>
        <v>No</v>
      </c>
      <c r="M546" t="str">
        <f>IF(Table1[discounted_price]&lt;200, "&lt;£200",IF(Table1[discounted_price]&lt;=500, "£200-£500","&gt;£500"))</f>
        <v>&gt;£500</v>
      </c>
      <c r="N546" s="10">
        <f t="shared" si="25"/>
        <v>335876010</v>
      </c>
      <c r="O546" s="9" t="str">
        <f t="shared" si="26"/>
        <v>4.1-5</v>
      </c>
      <c r="P5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46" s="9" t="str">
        <f>IF(Table1[[#This Row],[rating_count]]&lt;1000,"1","0")</f>
        <v>0</v>
      </c>
      <c r="R546" s="14">
        <f>PRODUCT(Table1[[#This Row],[rating]],Table1[[#This Row],[rating_count]])</f>
        <v>36115.699999999997</v>
      </c>
    </row>
    <row r="547" spans="1:18">
      <c r="A547" t="s">
        <v>2307</v>
      </c>
      <c r="B547" t="s">
        <v>2308</v>
      </c>
      <c r="C547" t="s">
        <v>1522</v>
      </c>
      <c r="D547" s="6">
        <v>281</v>
      </c>
      <c r="E547" s="7">
        <v>1999</v>
      </c>
      <c r="F547" s="1">
        <v>0.86</v>
      </c>
      <c r="G547">
        <v>2.8</v>
      </c>
      <c r="H547" s="10">
        <v>87</v>
      </c>
      <c r="I547" t="s">
        <v>2309</v>
      </c>
      <c r="J547" t="s">
        <v>2310</v>
      </c>
      <c r="K547" t="s">
        <v>2311</v>
      </c>
      <c r="L547" t="str">
        <f t="shared" si="24"/>
        <v>Yes</v>
      </c>
      <c r="M547" t="str">
        <f>IF(Table1[discounted_price]&lt;200, "&lt;£200",IF(Table1[discounted_price]&lt;=500, "£200-£500","&gt;£500"))</f>
        <v>£200-£500</v>
      </c>
      <c r="N547" s="10">
        <f t="shared" si="25"/>
        <v>173913</v>
      </c>
      <c r="O547" s="9" t="str">
        <f t="shared" si="26"/>
        <v>2.1-3</v>
      </c>
      <c r="P5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47" s="9" t="str">
        <f>IF(Table1[[#This Row],[rating_count]]&lt;1000,"1","0")</f>
        <v>1</v>
      </c>
      <c r="R547" s="14">
        <f>PRODUCT(Table1[[#This Row],[rating]],Table1[[#This Row],[rating_count]])</f>
        <v>243.6</v>
      </c>
    </row>
    <row r="548" spans="1:18">
      <c r="A548" t="s">
        <v>2312</v>
      </c>
      <c r="B548" t="s">
        <v>2313</v>
      </c>
      <c r="C548" t="s">
        <v>1544</v>
      </c>
      <c r="D548" s="6">
        <v>7998</v>
      </c>
      <c r="E548" s="7">
        <v>11999</v>
      </c>
      <c r="F548" s="1">
        <v>0.33</v>
      </c>
      <c r="G548">
        <v>3.8</v>
      </c>
      <c r="H548" s="10">
        <v>125</v>
      </c>
      <c r="I548" t="s">
        <v>2314</v>
      </c>
      <c r="J548" t="s">
        <v>2315</v>
      </c>
      <c r="K548" t="s">
        <v>2316</v>
      </c>
      <c r="L548" t="str">
        <f t="shared" si="24"/>
        <v>No</v>
      </c>
      <c r="M548" t="str">
        <f>IF(Table1[discounted_price]&lt;200, "&lt;£200",IF(Table1[discounted_price]&lt;=500, "£200-£500","&gt;£500"))</f>
        <v>&gt;£500</v>
      </c>
      <c r="N548" s="10">
        <f t="shared" si="25"/>
        <v>1499875</v>
      </c>
      <c r="O548" s="9" t="str">
        <f t="shared" si="26"/>
        <v>3.1-4</v>
      </c>
      <c r="P5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48" s="9" t="str">
        <f>IF(Table1[[#This Row],[rating_count]]&lt;1000,"1","0")</f>
        <v>1</v>
      </c>
      <c r="R548" s="14">
        <f>PRODUCT(Table1[[#This Row],[rating]],Table1[[#This Row],[rating_count]])</f>
        <v>475</v>
      </c>
    </row>
    <row r="549" spans="1:18">
      <c r="A549" t="s">
        <v>2317</v>
      </c>
      <c r="B549" t="s">
        <v>2318</v>
      </c>
      <c r="C549" t="s">
        <v>1522</v>
      </c>
      <c r="D549" s="6">
        <v>249</v>
      </c>
      <c r="E549" s="7">
        <v>999</v>
      </c>
      <c r="F549" s="1">
        <v>0.75</v>
      </c>
      <c r="G549">
        <v>4.5</v>
      </c>
      <c r="H549" s="10">
        <v>38</v>
      </c>
      <c r="I549" t="s">
        <v>2319</v>
      </c>
      <c r="J549" t="s">
        <v>2320</v>
      </c>
      <c r="K549" t="s">
        <v>2321</v>
      </c>
      <c r="L549" t="str">
        <f t="shared" si="24"/>
        <v>Yes</v>
      </c>
      <c r="M549" t="str">
        <f>IF(Table1[discounted_price]&lt;200, "&lt;£200",IF(Table1[discounted_price]&lt;=500, "£200-£500","&gt;£500"))</f>
        <v>£200-£500</v>
      </c>
      <c r="N549" s="10">
        <f t="shared" si="25"/>
        <v>37962</v>
      </c>
      <c r="O549" s="9" t="str">
        <f t="shared" si="26"/>
        <v>4.1-5</v>
      </c>
      <c r="P5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49" s="9" t="str">
        <f>IF(Table1[[#This Row],[rating_count]]&lt;1000,"1","0")</f>
        <v>1</v>
      </c>
      <c r="R549" s="14">
        <f>PRODUCT(Table1[[#This Row],[rating]],Table1[[#This Row],[rating_count]])</f>
        <v>171</v>
      </c>
    </row>
    <row r="550" spans="1:18">
      <c r="A550" t="s">
        <v>2322</v>
      </c>
      <c r="B550" t="s">
        <v>2323</v>
      </c>
      <c r="C550" t="s">
        <v>1944</v>
      </c>
      <c r="D550" s="6">
        <v>299</v>
      </c>
      <c r="E550" s="7">
        <v>599</v>
      </c>
      <c r="F550" s="1">
        <v>0.5</v>
      </c>
      <c r="G550">
        <v>4.3</v>
      </c>
      <c r="H550" s="10">
        <v>4674</v>
      </c>
      <c r="I550" t="s">
        <v>2324</v>
      </c>
      <c r="J550" t="s">
        <v>2325</v>
      </c>
      <c r="K550" t="s">
        <v>2326</v>
      </c>
      <c r="L550" t="str">
        <f t="shared" si="24"/>
        <v>Yes</v>
      </c>
      <c r="M550" t="str">
        <f>IF(Table1[discounted_price]&lt;200, "&lt;£200",IF(Table1[discounted_price]&lt;=500, "£200-£500","&gt;£500"))</f>
        <v>£200-£500</v>
      </c>
      <c r="N550" s="10">
        <f t="shared" si="25"/>
        <v>2799726</v>
      </c>
      <c r="O550" s="9" t="str">
        <f t="shared" si="26"/>
        <v>4.1-5</v>
      </c>
      <c r="P5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50" s="9" t="str">
        <f>IF(Table1[[#This Row],[rating_count]]&lt;1000,"1","0")</f>
        <v>0</v>
      </c>
      <c r="R550" s="14">
        <f>PRODUCT(Table1[[#This Row],[rating]],Table1[[#This Row],[rating_count]])</f>
        <v>20098.2</v>
      </c>
    </row>
    <row r="551" spans="1:18">
      <c r="A551" t="s">
        <v>2327</v>
      </c>
      <c r="B551" t="s">
        <v>2328</v>
      </c>
      <c r="C551" t="s">
        <v>1522</v>
      </c>
      <c r="D551" s="6">
        <v>499</v>
      </c>
      <c r="E551" s="7">
        <v>1899</v>
      </c>
      <c r="F551" s="1">
        <v>0.74</v>
      </c>
      <c r="G551">
        <v>4.0999999999999996</v>
      </c>
      <c r="H551" s="10">
        <v>412</v>
      </c>
      <c r="I551" t="s">
        <v>2329</v>
      </c>
      <c r="J551" t="s">
        <v>2330</v>
      </c>
      <c r="K551" t="s">
        <v>2331</v>
      </c>
      <c r="L551" t="str">
        <f t="shared" si="24"/>
        <v>Yes</v>
      </c>
      <c r="M551" t="str">
        <f>IF(Table1[discounted_price]&lt;200, "&lt;£200",IF(Table1[discounted_price]&lt;=500, "£200-£500","&gt;£500"))</f>
        <v>£200-£500</v>
      </c>
      <c r="N551" s="10">
        <f t="shared" si="25"/>
        <v>782388</v>
      </c>
      <c r="O551" s="9" t="str">
        <f t="shared" si="26"/>
        <v>4.1-5</v>
      </c>
      <c r="P5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51" s="9" t="str">
        <f>IF(Table1[[#This Row],[rating_count]]&lt;1000,"1","0")</f>
        <v>1</v>
      </c>
      <c r="R551" s="14">
        <f>PRODUCT(Table1[[#This Row],[rating]],Table1[[#This Row],[rating_count]])</f>
        <v>1689.1999999999998</v>
      </c>
    </row>
    <row r="552" spans="1:18">
      <c r="A552" t="s">
        <v>2332</v>
      </c>
      <c r="B552" t="s">
        <v>2333</v>
      </c>
      <c r="C552" t="s">
        <v>1522</v>
      </c>
      <c r="D552" s="6">
        <v>899</v>
      </c>
      <c r="E552" s="7">
        <v>3499</v>
      </c>
      <c r="F552" s="1">
        <v>0.74</v>
      </c>
      <c r="G552">
        <v>3</v>
      </c>
      <c r="H552" s="10">
        <v>681</v>
      </c>
      <c r="I552" t="s">
        <v>2334</v>
      </c>
      <c r="J552" t="s">
        <v>2335</v>
      </c>
      <c r="K552" t="s">
        <v>2336</v>
      </c>
      <c r="L552" t="str">
        <f t="shared" si="24"/>
        <v>Yes</v>
      </c>
      <c r="M552" t="str">
        <f>IF(Table1[discounted_price]&lt;200, "&lt;£200",IF(Table1[discounted_price]&lt;=500, "£200-£500","&gt;£500"))</f>
        <v>&gt;£500</v>
      </c>
      <c r="N552" s="10">
        <f t="shared" si="25"/>
        <v>2382819</v>
      </c>
      <c r="O552" s="9" t="str">
        <f t="shared" si="26"/>
        <v>2.1-3</v>
      </c>
      <c r="P5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52" s="9" t="str">
        <f>IF(Table1[[#This Row],[rating_count]]&lt;1000,"1","0")</f>
        <v>1</v>
      </c>
      <c r="R552" s="14">
        <f>PRODUCT(Table1[[#This Row],[rating]],Table1[[#This Row],[rating_count]])</f>
        <v>2043</v>
      </c>
    </row>
    <row r="553" spans="1:18">
      <c r="A553" t="s">
        <v>2337</v>
      </c>
      <c r="B553" t="s">
        <v>2338</v>
      </c>
      <c r="C553" t="s">
        <v>1538</v>
      </c>
      <c r="D553" s="6">
        <v>1599</v>
      </c>
      <c r="E553" s="7">
        <v>3499</v>
      </c>
      <c r="F553" s="1">
        <v>0.54</v>
      </c>
      <c r="G553">
        <v>4</v>
      </c>
      <c r="H553" s="10">
        <v>36384</v>
      </c>
      <c r="I553" t="s">
        <v>2339</v>
      </c>
      <c r="J553" t="s">
        <v>2340</v>
      </c>
      <c r="K553" t="s">
        <v>2341</v>
      </c>
      <c r="L553" t="str">
        <f t="shared" si="24"/>
        <v>Yes</v>
      </c>
      <c r="M553" t="str">
        <f>IF(Table1[discounted_price]&lt;200, "&lt;£200",IF(Table1[discounted_price]&lt;=500, "£200-£500","&gt;£500"))</f>
        <v>&gt;£500</v>
      </c>
      <c r="N553" s="10">
        <f t="shared" si="25"/>
        <v>127307616</v>
      </c>
      <c r="O553" s="9" t="str">
        <f t="shared" si="26"/>
        <v>3.1-4</v>
      </c>
      <c r="P5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53" s="9" t="str">
        <f>IF(Table1[[#This Row],[rating_count]]&lt;1000,"1","0")</f>
        <v>0</v>
      </c>
      <c r="R553" s="14">
        <f>PRODUCT(Table1[[#This Row],[rating]],Table1[[#This Row],[rating_count]])</f>
        <v>145536</v>
      </c>
    </row>
    <row r="554" spans="1:18">
      <c r="A554" t="s">
        <v>2342</v>
      </c>
      <c r="B554" t="s">
        <v>2343</v>
      </c>
      <c r="C554" t="s">
        <v>2344</v>
      </c>
      <c r="D554" s="6">
        <v>120</v>
      </c>
      <c r="E554" s="7">
        <v>999</v>
      </c>
      <c r="F554" s="1">
        <v>0.88</v>
      </c>
      <c r="G554">
        <v>3.9</v>
      </c>
      <c r="H554" s="10">
        <v>6491</v>
      </c>
      <c r="I554" t="s">
        <v>2345</v>
      </c>
      <c r="J554" t="s">
        <v>2346</v>
      </c>
      <c r="K554" t="s">
        <v>2347</v>
      </c>
      <c r="L554" t="str">
        <f t="shared" si="24"/>
        <v>Yes</v>
      </c>
      <c r="M554" t="str">
        <f>IF(Table1[discounted_price]&lt;200, "&lt;£200",IF(Table1[discounted_price]&lt;=500, "£200-£500","&gt;£500"))</f>
        <v>&lt;£200</v>
      </c>
      <c r="N554" s="10">
        <f t="shared" si="25"/>
        <v>6484509</v>
      </c>
      <c r="O554" s="9" t="str">
        <f t="shared" si="26"/>
        <v>3.1-4</v>
      </c>
      <c r="P5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54" s="9" t="str">
        <f>IF(Table1[[#This Row],[rating_count]]&lt;1000,"1","0")</f>
        <v>0</v>
      </c>
      <c r="R554" s="14">
        <f>PRODUCT(Table1[[#This Row],[rating]],Table1[[#This Row],[rating_count]])</f>
        <v>25314.899999999998</v>
      </c>
    </row>
    <row r="555" spans="1:18">
      <c r="A555" t="s">
        <v>2348</v>
      </c>
      <c r="B555" t="s">
        <v>2349</v>
      </c>
      <c r="C555" t="s">
        <v>1522</v>
      </c>
      <c r="D555" s="6">
        <v>3999</v>
      </c>
      <c r="E555" s="7">
        <v>6999</v>
      </c>
      <c r="F555" s="1">
        <v>0.43</v>
      </c>
      <c r="G555">
        <v>4.0999999999999996</v>
      </c>
      <c r="H555" s="10">
        <v>10229</v>
      </c>
      <c r="I555" t="s">
        <v>2350</v>
      </c>
      <c r="J555" t="s">
        <v>2351</v>
      </c>
      <c r="K555" t="s">
        <v>2352</v>
      </c>
      <c r="L555" t="str">
        <f t="shared" si="24"/>
        <v>No</v>
      </c>
      <c r="M555" t="str">
        <f>IF(Table1[discounted_price]&lt;200, "&lt;£200",IF(Table1[discounted_price]&lt;=500, "£200-£500","&gt;£500"))</f>
        <v>&gt;£500</v>
      </c>
      <c r="N555" s="10">
        <f t="shared" si="25"/>
        <v>71592771</v>
      </c>
      <c r="O555" s="9" t="str">
        <f t="shared" si="26"/>
        <v>4.1-5</v>
      </c>
      <c r="P5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55" s="9" t="str">
        <f>IF(Table1[[#This Row],[rating_count]]&lt;1000,"1","0")</f>
        <v>0</v>
      </c>
      <c r="R555" s="14">
        <f>PRODUCT(Table1[[#This Row],[rating]],Table1[[#This Row],[rating_count]])</f>
        <v>41938.899999999994</v>
      </c>
    </row>
    <row r="556" spans="1:18">
      <c r="A556" t="s">
        <v>2353</v>
      </c>
      <c r="B556" t="s">
        <v>2138</v>
      </c>
      <c r="C556" t="s">
        <v>1544</v>
      </c>
      <c r="D556" s="6">
        <v>12999</v>
      </c>
      <c r="E556" s="7">
        <v>18999</v>
      </c>
      <c r="F556" s="1">
        <v>0.32</v>
      </c>
      <c r="G556">
        <v>4.0999999999999996</v>
      </c>
      <c r="H556" s="10">
        <v>50772</v>
      </c>
      <c r="I556" t="s">
        <v>2139</v>
      </c>
      <c r="J556" t="s">
        <v>1878</v>
      </c>
      <c r="K556" t="s">
        <v>1879</v>
      </c>
      <c r="L556" t="str">
        <f t="shared" si="24"/>
        <v>No</v>
      </c>
      <c r="M556" t="str">
        <f>IF(Table1[discounted_price]&lt;200, "&lt;£200",IF(Table1[discounted_price]&lt;=500, "£200-£500","&gt;£500"))</f>
        <v>&gt;£500</v>
      </c>
      <c r="N556" s="10">
        <f t="shared" si="25"/>
        <v>964617228</v>
      </c>
      <c r="O556" s="9" t="str">
        <f t="shared" si="26"/>
        <v>4.1-5</v>
      </c>
      <c r="P5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56" s="9" t="str">
        <f>IF(Table1[[#This Row],[rating_count]]&lt;1000,"1","0")</f>
        <v>0</v>
      </c>
      <c r="R556" s="14">
        <f>PRODUCT(Table1[[#This Row],[rating]],Table1[[#This Row],[rating_count]])</f>
        <v>208165.19999999998</v>
      </c>
    </row>
    <row r="557" spans="1:18">
      <c r="A557" t="s">
        <v>2354</v>
      </c>
      <c r="B557" t="s">
        <v>2355</v>
      </c>
      <c r="C557" t="s">
        <v>2040</v>
      </c>
      <c r="D557" s="6">
        <v>1599</v>
      </c>
      <c r="E557" s="7">
        <v>2599</v>
      </c>
      <c r="F557" s="1">
        <v>0.38</v>
      </c>
      <c r="G557">
        <v>4.3</v>
      </c>
      <c r="H557" s="10">
        <v>1801</v>
      </c>
      <c r="I557" t="s">
        <v>2356</v>
      </c>
      <c r="J557" t="s">
        <v>2357</v>
      </c>
      <c r="K557" t="s">
        <v>2358</v>
      </c>
      <c r="L557" t="str">
        <f t="shared" si="24"/>
        <v>No</v>
      </c>
      <c r="M557" t="str">
        <f>IF(Table1[discounted_price]&lt;200, "&lt;£200",IF(Table1[discounted_price]&lt;=500, "£200-£500","&gt;£500"))</f>
        <v>&gt;£500</v>
      </c>
      <c r="N557" s="10">
        <f t="shared" si="25"/>
        <v>4680799</v>
      </c>
      <c r="O557" s="9" t="str">
        <f t="shared" si="26"/>
        <v>4.1-5</v>
      </c>
      <c r="P5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57" s="9" t="str">
        <f>IF(Table1[[#This Row],[rating_count]]&lt;1000,"1","0")</f>
        <v>0</v>
      </c>
      <c r="R557" s="14">
        <f>PRODUCT(Table1[[#This Row],[rating]],Table1[[#This Row],[rating_count]])</f>
        <v>7744.2999999999993</v>
      </c>
    </row>
    <row r="558" spans="1:18">
      <c r="A558" t="s">
        <v>2359</v>
      </c>
      <c r="B558" t="s">
        <v>2360</v>
      </c>
      <c r="C558" t="s">
        <v>1634</v>
      </c>
      <c r="D558" s="6">
        <v>699</v>
      </c>
      <c r="E558" s="7">
        <v>1199</v>
      </c>
      <c r="F558" s="1">
        <v>0.42</v>
      </c>
      <c r="G558">
        <v>4</v>
      </c>
      <c r="H558" s="10">
        <v>14404</v>
      </c>
      <c r="I558" t="s">
        <v>2361</v>
      </c>
      <c r="J558" t="s">
        <v>1886</v>
      </c>
      <c r="K558" t="s">
        <v>1887</v>
      </c>
      <c r="L558" t="str">
        <f t="shared" si="24"/>
        <v>No</v>
      </c>
      <c r="M558" t="str">
        <f>IF(Table1[discounted_price]&lt;200, "&lt;£200",IF(Table1[discounted_price]&lt;=500, "£200-£500","&gt;£500"))</f>
        <v>&gt;£500</v>
      </c>
      <c r="N558" s="10">
        <f t="shared" si="25"/>
        <v>17270396</v>
      </c>
      <c r="O558" s="9" t="str">
        <f t="shared" si="26"/>
        <v>3.1-4</v>
      </c>
      <c r="P5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58" s="9" t="str">
        <f>IF(Table1[[#This Row],[rating_count]]&lt;1000,"1","0")</f>
        <v>0</v>
      </c>
      <c r="R558" s="14">
        <f>PRODUCT(Table1[[#This Row],[rating]],Table1[[#This Row],[rating_count]])</f>
        <v>57616</v>
      </c>
    </row>
    <row r="559" spans="1:18">
      <c r="A559" t="s">
        <v>2362</v>
      </c>
      <c r="B559" t="s">
        <v>2363</v>
      </c>
      <c r="C559" t="s">
        <v>2364</v>
      </c>
      <c r="D559" s="6">
        <v>99</v>
      </c>
      <c r="E559" s="7">
        <v>999</v>
      </c>
      <c r="F559" s="1">
        <v>0.9</v>
      </c>
      <c r="G559">
        <v>4.4000000000000004</v>
      </c>
      <c r="H559" s="10">
        <v>305</v>
      </c>
      <c r="I559" t="s">
        <v>2365</v>
      </c>
      <c r="J559" t="s">
        <v>2366</v>
      </c>
      <c r="K559" t="s">
        <v>2367</v>
      </c>
      <c r="L559" t="str">
        <f t="shared" si="24"/>
        <v>Yes</v>
      </c>
      <c r="M559" t="str">
        <f>IF(Table1[discounted_price]&lt;200, "&lt;£200",IF(Table1[discounted_price]&lt;=500, "£200-£500","&gt;£500"))</f>
        <v>&lt;£200</v>
      </c>
      <c r="N559" s="10">
        <f t="shared" si="25"/>
        <v>304695</v>
      </c>
      <c r="O559" s="9" t="str">
        <f t="shared" si="26"/>
        <v>4.1-5</v>
      </c>
      <c r="P5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59" s="9" t="str">
        <f>IF(Table1[[#This Row],[rating_count]]&lt;1000,"1","0")</f>
        <v>1</v>
      </c>
      <c r="R559" s="14">
        <f>PRODUCT(Table1[[#This Row],[rating]],Table1[[#This Row],[rating_count]])</f>
        <v>1342</v>
      </c>
    </row>
    <row r="560" spans="1:18">
      <c r="A560" t="s">
        <v>2368</v>
      </c>
      <c r="B560" t="s">
        <v>2369</v>
      </c>
      <c r="C560" t="s">
        <v>1544</v>
      </c>
      <c r="D560" s="6">
        <v>7915</v>
      </c>
      <c r="E560" s="7">
        <v>9999</v>
      </c>
      <c r="F560" s="1">
        <v>0.21</v>
      </c>
      <c r="G560">
        <v>4.3</v>
      </c>
      <c r="H560" s="10">
        <v>1376</v>
      </c>
      <c r="I560" t="s">
        <v>2370</v>
      </c>
      <c r="J560" t="s">
        <v>2371</v>
      </c>
      <c r="K560" t="s">
        <v>2372</v>
      </c>
      <c r="L560" t="str">
        <f t="shared" si="24"/>
        <v>No</v>
      </c>
      <c r="M560" t="str">
        <f>IF(Table1[discounted_price]&lt;200, "&lt;£200",IF(Table1[discounted_price]&lt;=500, "£200-£500","&gt;£500"))</f>
        <v>&gt;£500</v>
      </c>
      <c r="N560" s="10">
        <f t="shared" si="25"/>
        <v>13758624</v>
      </c>
      <c r="O560" s="9" t="str">
        <f t="shared" si="26"/>
        <v>4.1-5</v>
      </c>
      <c r="P5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60" s="9" t="str">
        <f>IF(Table1[[#This Row],[rating_count]]&lt;1000,"1","0")</f>
        <v>0</v>
      </c>
      <c r="R560" s="14">
        <f>PRODUCT(Table1[[#This Row],[rating]],Table1[[#This Row],[rating_count]])</f>
        <v>5916.8</v>
      </c>
    </row>
    <row r="561" spans="1:18">
      <c r="A561" t="s">
        <v>2373</v>
      </c>
      <c r="B561" t="s">
        <v>2374</v>
      </c>
      <c r="C561" t="s">
        <v>1522</v>
      </c>
      <c r="D561" s="6">
        <v>1499</v>
      </c>
      <c r="E561" s="7">
        <v>7999</v>
      </c>
      <c r="F561" s="1">
        <v>0.81</v>
      </c>
      <c r="G561">
        <v>4.2</v>
      </c>
      <c r="H561" s="10">
        <v>22638</v>
      </c>
      <c r="I561" t="s">
        <v>2375</v>
      </c>
      <c r="J561" t="s">
        <v>1646</v>
      </c>
      <c r="K561" t="s">
        <v>1647</v>
      </c>
      <c r="L561" t="str">
        <f t="shared" si="24"/>
        <v>Yes</v>
      </c>
      <c r="M561" t="str">
        <f>IF(Table1[discounted_price]&lt;200, "&lt;£200",IF(Table1[discounted_price]&lt;=500, "£200-£500","&gt;£500"))</f>
        <v>&gt;£500</v>
      </c>
      <c r="N561" s="10">
        <f t="shared" si="25"/>
        <v>181081362</v>
      </c>
      <c r="O561" s="9" t="str">
        <f t="shared" si="26"/>
        <v>4.1-5</v>
      </c>
      <c r="P5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61" s="9" t="str">
        <f>IF(Table1[[#This Row],[rating_count]]&lt;1000,"1","0")</f>
        <v>0</v>
      </c>
      <c r="R561" s="14">
        <f>PRODUCT(Table1[[#This Row],[rating]],Table1[[#This Row],[rating_count]])</f>
        <v>95079.6</v>
      </c>
    </row>
    <row r="562" spans="1:18">
      <c r="A562" t="s">
        <v>2376</v>
      </c>
      <c r="B562" t="s">
        <v>2377</v>
      </c>
      <c r="C562" t="s">
        <v>1573</v>
      </c>
      <c r="D562" s="6">
        <v>1055</v>
      </c>
      <c r="E562" s="7">
        <v>1249</v>
      </c>
      <c r="F562" s="1">
        <v>0.16</v>
      </c>
      <c r="G562">
        <v>3.8</v>
      </c>
      <c r="H562" s="10">
        <v>2352</v>
      </c>
      <c r="I562" t="s">
        <v>2378</v>
      </c>
      <c r="J562" t="s">
        <v>2379</v>
      </c>
      <c r="K562" t="s">
        <v>2380</v>
      </c>
      <c r="L562" t="str">
        <f t="shared" si="24"/>
        <v>No</v>
      </c>
      <c r="M562" t="str">
        <f>IF(Table1[discounted_price]&lt;200, "&lt;£200",IF(Table1[discounted_price]&lt;=500, "£200-£500","&gt;£500"))</f>
        <v>&gt;£500</v>
      </c>
      <c r="N562" s="10">
        <f t="shared" si="25"/>
        <v>2937648</v>
      </c>
      <c r="O562" s="9" t="str">
        <f t="shared" si="26"/>
        <v>3.1-4</v>
      </c>
      <c r="P5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62" s="9" t="str">
        <f>IF(Table1[[#This Row],[rating_count]]&lt;1000,"1","0")</f>
        <v>0</v>
      </c>
      <c r="R562" s="14">
        <f>PRODUCT(Table1[[#This Row],[rating]],Table1[[#This Row],[rating_count]])</f>
        <v>8937.6</v>
      </c>
    </row>
    <row r="563" spans="1:18">
      <c r="A563" t="s">
        <v>2381</v>
      </c>
      <c r="B563" t="s">
        <v>2382</v>
      </c>
      <c r="C563" t="s">
        <v>1944</v>
      </c>
      <c r="D563" s="6">
        <v>150</v>
      </c>
      <c r="E563" s="7">
        <v>599</v>
      </c>
      <c r="F563" s="1">
        <v>0.75</v>
      </c>
      <c r="G563">
        <v>4.3</v>
      </c>
      <c r="H563" s="10">
        <v>714</v>
      </c>
      <c r="I563" t="s">
        <v>2383</v>
      </c>
      <c r="J563" t="s">
        <v>2384</v>
      </c>
      <c r="K563" t="s">
        <v>2385</v>
      </c>
      <c r="L563" t="str">
        <f t="shared" si="24"/>
        <v>Yes</v>
      </c>
      <c r="M563" t="str">
        <f>IF(Table1[discounted_price]&lt;200, "&lt;£200",IF(Table1[discounted_price]&lt;=500, "£200-£500","&gt;£500"))</f>
        <v>&lt;£200</v>
      </c>
      <c r="N563" s="10">
        <f t="shared" si="25"/>
        <v>427686</v>
      </c>
      <c r="O563" s="9" t="str">
        <f t="shared" si="26"/>
        <v>4.1-5</v>
      </c>
      <c r="P5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63" s="9" t="str">
        <f>IF(Table1[[#This Row],[rating_count]]&lt;1000,"1","0")</f>
        <v>1</v>
      </c>
      <c r="R563" s="14">
        <f>PRODUCT(Table1[[#This Row],[rating]],Table1[[#This Row],[rating_count]])</f>
        <v>3070.2</v>
      </c>
    </row>
    <row r="564" spans="1:18">
      <c r="A564" t="s">
        <v>340</v>
      </c>
      <c r="B564" t="s">
        <v>341</v>
      </c>
      <c r="C564" t="s">
        <v>13</v>
      </c>
      <c r="D564" s="6">
        <v>219</v>
      </c>
      <c r="E564" s="7">
        <v>700</v>
      </c>
      <c r="F564" s="1">
        <v>0.69</v>
      </c>
      <c r="G564">
        <v>4.3</v>
      </c>
      <c r="H564" s="10">
        <v>20052</v>
      </c>
      <c r="I564" t="s">
        <v>342</v>
      </c>
      <c r="J564" t="s">
        <v>343</v>
      </c>
      <c r="K564" t="s">
        <v>344</v>
      </c>
      <c r="L564" t="str">
        <f t="shared" si="24"/>
        <v>Yes</v>
      </c>
      <c r="M564" t="str">
        <f>IF(Table1[discounted_price]&lt;200, "&lt;£200",IF(Table1[discounted_price]&lt;=500, "£200-£500","&gt;£500"))</f>
        <v>£200-£500</v>
      </c>
      <c r="N564" s="10">
        <f t="shared" si="25"/>
        <v>14036400</v>
      </c>
      <c r="O564" s="9" t="str">
        <f t="shared" si="26"/>
        <v>4.1-5</v>
      </c>
      <c r="P5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64" s="9" t="str">
        <f>IF(Table1[[#This Row],[rating_count]]&lt;1000,"1","0")</f>
        <v>0</v>
      </c>
      <c r="R564" s="14">
        <f>PRODUCT(Table1[[#This Row],[rating]],Table1[[#This Row],[rating_count]])</f>
        <v>86223.599999999991</v>
      </c>
    </row>
    <row r="565" spans="1:18">
      <c r="A565" t="s">
        <v>2386</v>
      </c>
      <c r="B565" t="s">
        <v>2387</v>
      </c>
      <c r="C565" t="s">
        <v>2040</v>
      </c>
      <c r="D565" s="6">
        <v>474</v>
      </c>
      <c r="E565" s="7">
        <v>1799</v>
      </c>
      <c r="F565" s="1">
        <v>0.74</v>
      </c>
      <c r="G565">
        <v>4.3</v>
      </c>
      <c r="H565" s="10">
        <v>1454</v>
      </c>
      <c r="I565" t="s">
        <v>2388</v>
      </c>
      <c r="J565" t="s">
        <v>2389</v>
      </c>
      <c r="K565" t="s">
        <v>2390</v>
      </c>
      <c r="L565" t="str">
        <f t="shared" si="24"/>
        <v>Yes</v>
      </c>
      <c r="M565" t="str">
        <f>IF(Table1[discounted_price]&lt;200, "&lt;£200",IF(Table1[discounted_price]&lt;=500, "£200-£500","&gt;£500"))</f>
        <v>£200-£500</v>
      </c>
      <c r="N565" s="10">
        <f t="shared" si="25"/>
        <v>2615746</v>
      </c>
      <c r="O565" s="9" t="str">
        <f t="shared" si="26"/>
        <v>4.1-5</v>
      </c>
      <c r="P5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65" s="9" t="str">
        <f>IF(Table1[[#This Row],[rating_count]]&lt;1000,"1","0")</f>
        <v>0</v>
      </c>
      <c r="R565" s="14">
        <f>PRODUCT(Table1[[#This Row],[rating]],Table1[[#This Row],[rating_count]])</f>
        <v>6252.2</v>
      </c>
    </row>
    <row r="566" spans="1:18">
      <c r="A566" t="s">
        <v>358</v>
      </c>
      <c r="B566" t="s">
        <v>359</v>
      </c>
      <c r="C566" t="s">
        <v>13</v>
      </c>
      <c r="D566" s="6">
        <v>115</v>
      </c>
      <c r="E566" s="7">
        <v>499</v>
      </c>
      <c r="F566" s="1">
        <v>0.77</v>
      </c>
      <c r="G566">
        <v>4</v>
      </c>
      <c r="H566" s="10">
        <v>7732</v>
      </c>
      <c r="I566" t="s">
        <v>360</v>
      </c>
      <c r="J566" t="s">
        <v>361</v>
      </c>
      <c r="K566" t="s">
        <v>362</v>
      </c>
      <c r="L566" t="str">
        <f t="shared" si="24"/>
        <v>Yes</v>
      </c>
      <c r="M566" t="str">
        <f>IF(Table1[discounted_price]&lt;200, "&lt;£200",IF(Table1[discounted_price]&lt;=500, "£200-£500","&gt;£500"))</f>
        <v>&lt;£200</v>
      </c>
      <c r="N566" s="10">
        <f t="shared" si="25"/>
        <v>3858268</v>
      </c>
      <c r="O566" s="9" t="str">
        <f t="shared" si="26"/>
        <v>3.1-4</v>
      </c>
      <c r="P5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66" s="9" t="str">
        <f>IF(Table1[[#This Row],[rating_count]]&lt;1000,"1","0")</f>
        <v>0</v>
      </c>
      <c r="R566" s="14">
        <f>PRODUCT(Table1[[#This Row],[rating]],Table1[[#This Row],[rating_count]])</f>
        <v>30928</v>
      </c>
    </row>
    <row r="567" spans="1:18">
      <c r="A567" t="s">
        <v>2391</v>
      </c>
      <c r="B567" t="s">
        <v>2392</v>
      </c>
      <c r="C567" t="s">
        <v>1634</v>
      </c>
      <c r="D567" s="6">
        <v>239</v>
      </c>
      <c r="E567" s="7">
        <v>599</v>
      </c>
      <c r="F567" s="1">
        <v>0.6</v>
      </c>
      <c r="G567">
        <v>3.9</v>
      </c>
      <c r="H567" s="10">
        <v>2147</v>
      </c>
      <c r="I567" t="s">
        <v>2393</v>
      </c>
      <c r="J567" t="s">
        <v>2193</v>
      </c>
      <c r="K567" t="s">
        <v>2194</v>
      </c>
      <c r="L567" t="str">
        <f t="shared" si="24"/>
        <v>Yes</v>
      </c>
      <c r="M567" t="str">
        <f>IF(Table1[discounted_price]&lt;200, "&lt;£200",IF(Table1[discounted_price]&lt;=500, "£200-£500","&gt;£500"))</f>
        <v>£200-£500</v>
      </c>
      <c r="N567" s="10">
        <f t="shared" si="25"/>
        <v>1286053</v>
      </c>
      <c r="O567" s="9" t="str">
        <f t="shared" si="26"/>
        <v>3.1-4</v>
      </c>
      <c r="P5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67" s="9" t="str">
        <f>IF(Table1[[#This Row],[rating_count]]&lt;1000,"1","0")</f>
        <v>0</v>
      </c>
      <c r="R567" s="14">
        <f>PRODUCT(Table1[[#This Row],[rating]],Table1[[#This Row],[rating_count]])</f>
        <v>8373.2999999999993</v>
      </c>
    </row>
    <row r="568" spans="1:18">
      <c r="A568" t="s">
        <v>2394</v>
      </c>
      <c r="B568" t="s">
        <v>2395</v>
      </c>
      <c r="C568" t="s">
        <v>1544</v>
      </c>
      <c r="D568" s="6">
        <v>7499</v>
      </c>
      <c r="E568" s="7">
        <v>9499</v>
      </c>
      <c r="F568" s="1">
        <v>0.21</v>
      </c>
      <c r="G568">
        <v>4.0999999999999996</v>
      </c>
      <c r="H568" s="10">
        <v>313832</v>
      </c>
      <c r="I568" t="s">
        <v>2396</v>
      </c>
      <c r="J568" t="s">
        <v>1680</v>
      </c>
      <c r="K568" t="s">
        <v>1681</v>
      </c>
      <c r="L568" t="str">
        <f t="shared" si="24"/>
        <v>No</v>
      </c>
      <c r="M568" t="str">
        <f>IF(Table1[discounted_price]&lt;200, "&lt;£200",IF(Table1[discounted_price]&lt;=500, "£200-£500","&gt;£500"))</f>
        <v>&gt;£500</v>
      </c>
      <c r="N568" s="10">
        <f t="shared" si="25"/>
        <v>2981090168</v>
      </c>
      <c r="O568" s="9" t="str">
        <f t="shared" si="26"/>
        <v>4.1-5</v>
      </c>
      <c r="P5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68" s="9" t="str">
        <f>IF(Table1[[#This Row],[rating_count]]&lt;1000,"1","0")</f>
        <v>0</v>
      </c>
      <c r="R568" s="14">
        <f>PRODUCT(Table1[[#This Row],[rating]],Table1[[#This Row],[rating_count]])</f>
        <v>1286711.2</v>
      </c>
    </row>
    <row r="569" spans="1:18">
      <c r="A569" t="s">
        <v>2397</v>
      </c>
      <c r="B569" t="s">
        <v>2398</v>
      </c>
      <c r="C569" t="s">
        <v>1522</v>
      </c>
      <c r="D569" s="6">
        <v>265</v>
      </c>
      <c r="E569" s="7">
        <v>999</v>
      </c>
      <c r="F569" s="1">
        <v>0.73</v>
      </c>
      <c r="G569">
        <v>3.7</v>
      </c>
      <c r="H569" s="10">
        <v>465</v>
      </c>
      <c r="I569" t="s">
        <v>2399</v>
      </c>
      <c r="J569" t="s">
        <v>2400</v>
      </c>
      <c r="K569" t="s">
        <v>2401</v>
      </c>
      <c r="L569" t="str">
        <f t="shared" si="24"/>
        <v>Yes</v>
      </c>
      <c r="M569" t="str">
        <f>IF(Table1[discounted_price]&lt;200, "&lt;£200",IF(Table1[discounted_price]&lt;=500, "£200-£500","&gt;£500"))</f>
        <v>£200-£500</v>
      </c>
      <c r="N569" s="10">
        <f t="shared" si="25"/>
        <v>464535</v>
      </c>
      <c r="O569" s="9" t="str">
        <f t="shared" si="26"/>
        <v>3.1-4</v>
      </c>
      <c r="P5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69" s="9" t="str">
        <f>IF(Table1[[#This Row],[rating_count]]&lt;1000,"1","0")</f>
        <v>1</v>
      </c>
      <c r="R569" s="14">
        <f>PRODUCT(Table1[[#This Row],[rating]],Table1[[#This Row],[rating_count]])</f>
        <v>1720.5</v>
      </c>
    </row>
    <row r="570" spans="1:18">
      <c r="A570" t="s">
        <v>2402</v>
      </c>
      <c r="B570" t="s">
        <v>2403</v>
      </c>
      <c r="C570" t="s">
        <v>1544</v>
      </c>
      <c r="D570" s="6">
        <v>37990</v>
      </c>
      <c r="E570" s="7">
        <v>74999</v>
      </c>
      <c r="F570" s="1">
        <v>0.49</v>
      </c>
      <c r="G570">
        <v>4.2</v>
      </c>
      <c r="H570" s="10">
        <v>27790</v>
      </c>
      <c r="I570" t="s">
        <v>2404</v>
      </c>
      <c r="J570" t="s">
        <v>2405</v>
      </c>
      <c r="K570" t="s">
        <v>2406</v>
      </c>
      <c r="L570" t="str">
        <f t="shared" si="24"/>
        <v>No</v>
      </c>
      <c r="M570" t="str">
        <f>IF(Table1[discounted_price]&lt;200, "&lt;£200",IF(Table1[discounted_price]&lt;=500, "£200-£500","&gt;£500"))</f>
        <v>&gt;£500</v>
      </c>
      <c r="N570" s="10">
        <f t="shared" si="25"/>
        <v>2084222210</v>
      </c>
      <c r="O570" s="9" t="str">
        <f t="shared" si="26"/>
        <v>4.1-5</v>
      </c>
      <c r="P5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70" s="9" t="str">
        <f>IF(Table1[[#This Row],[rating_count]]&lt;1000,"1","0")</f>
        <v>0</v>
      </c>
      <c r="R570" s="14">
        <f>PRODUCT(Table1[[#This Row],[rating]],Table1[[#This Row],[rating_count]])</f>
        <v>116718</v>
      </c>
    </row>
    <row r="571" spans="1:18">
      <c r="A571" t="s">
        <v>368</v>
      </c>
      <c r="B571" t="s">
        <v>369</v>
      </c>
      <c r="C571" t="s">
        <v>13</v>
      </c>
      <c r="D571" s="6">
        <v>199</v>
      </c>
      <c r="E571" s="7">
        <v>499</v>
      </c>
      <c r="F571" s="1">
        <v>0.6</v>
      </c>
      <c r="G571">
        <v>4.0999999999999996</v>
      </c>
      <c r="H571" s="10">
        <v>602</v>
      </c>
      <c r="I571" t="s">
        <v>370</v>
      </c>
      <c r="J571" t="s">
        <v>371</v>
      </c>
      <c r="K571" t="s">
        <v>372</v>
      </c>
      <c r="L571" t="str">
        <f t="shared" si="24"/>
        <v>Yes</v>
      </c>
      <c r="M571" t="str">
        <f>IF(Table1[discounted_price]&lt;200, "&lt;£200",IF(Table1[discounted_price]&lt;=500, "£200-£500","&gt;£500"))</f>
        <v>&lt;£200</v>
      </c>
      <c r="N571" s="10">
        <f t="shared" si="25"/>
        <v>300398</v>
      </c>
      <c r="O571" s="9" t="str">
        <f t="shared" si="26"/>
        <v>4.1-5</v>
      </c>
      <c r="P5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1" s="9" t="str">
        <f>IF(Table1[[#This Row],[rating_count]]&lt;1000,"1","0")</f>
        <v>1</v>
      </c>
      <c r="R571" s="14">
        <f>PRODUCT(Table1[[#This Row],[rating]],Table1[[#This Row],[rating_count]])</f>
        <v>2468.1999999999998</v>
      </c>
    </row>
    <row r="572" spans="1:18">
      <c r="A572" t="s">
        <v>373</v>
      </c>
      <c r="B572" t="s">
        <v>374</v>
      </c>
      <c r="C572" t="s">
        <v>13</v>
      </c>
      <c r="D572" s="6">
        <v>179</v>
      </c>
      <c r="E572" s="7">
        <v>399</v>
      </c>
      <c r="F572" s="1">
        <v>0.55000000000000004</v>
      </c>
      <c r="G572">
        <v>4</v>
      </c>
      <c r="H572" s="10">
        <v>1423</v>
      </c>
      <c r="I572" t="s">
        <v>375</v>
      </c>
      <c r="J572" t="s">
        <v>376</v>
      </c>
      <c r="K572" t="s">
        <v>377</v>
      </c>
      <c r="L572" t="str">
        <f t="shared" si="24"/>
        <v>Yes</v>
      </c>
      <c r="M572" t="str">
        <f>IF(Table1[discounted_price]&lt;200, "&lt;£200",IF(Table1[discounted_price]&lt;=500, "£200-£500","&gt;£500"))</f>
        <v>&lt;£200</v>
      </c>
      <c r="N572" s="10">
        <f t="shared" si="25"/>
        <v>567777</v>
      </c>
      <c r="O572" s="9" t="str">
        <f t="shared" si="26"/>
        <v>3.1-4</v>
      </c>
      <c r="P5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2" s="9" t="str">
        <f>IF(Table1[[#This Row],[rating_count]]&lt;1000,"1","0")</f>
        <v>0</v>
      </c>
      <c r="R572" s="14">
        <f>PRODUCT(Table1[[#This Row],[rating]],Table1[[#This Row],[rating_count]])</f>
        <v>5692</v>
      </c>
    </row>
    <row r="573" spans="1:18">
      <c r="A573" t="s">
        <v>2407</v>
      </c>
      <c r="B573" t="s">
        <v>2408</v>
      </c>
      <c r="C573" t="s">
        <v>1767</v>
      </c>
      <c r="D573" s="6">
        <v>1799</v>
      </c>
      <c r="E573" s="7">
        <v>3999</v>
      </c>
      <c r="F573" s="1">
        <v>0.55000000000000004</v>
      </c>
      <c r="G573">
        <v>4.5999999999999996</v>
      </c>
      <c r="H573" s="10">
        <v>245</v>
      </c>
      <c r="I573" t="s">
        <v>2409</v>
      </c>
      <c r="J573" t="s">
        <v>2410</v>
      </c>
      <c r="K573" t="s">
        <v>2411</v>
      </c>
      <c r="L573" t="str">
        <f t="shared" si="24"/>
        <v>Yes</v>
      </c>
      <c r="M573" t="str">
        <f>IF(Table1[discounted_price]&lt;200, "&lt;£200",IF(Table1[discounted_price]&lt;=500, "£200-£500","&gt;£500"))</f>
        <v>&gt;£500</v>
      </c>
      <c r="N573" s="10">
        <f t="shared" si="25"/>
        <v>979755</v>
      </c>
      <c r="O573" s="9" t="str">
        <f t="shared" si="26"/>
        <v>4.1-5</v>
      </c>
      <c r="P5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3" s="9" t="str">
        <f>IF(Table1[[#This Row],[rating_count]]&lt;1000,"1","0")</f>
        <v>1</v>
      </c>
      <c r="R573" s="14">
        <f>PRODUCT(Table1[[#This Row],[rating]],Table1[[#This Row],[rating_count]])</f>
        <v>1127</v>
      </c>
    </row>
    <row r="574" spans="1:18">
      <c r="A574" t="s">
        <v>2412</v>
      </c>
      <c r="B574" t="s">
        <v>2413</v>
      </c>
      <c r="C574" t="s">
        <v>1544</v>
      </c>
      <c r="D574" s="6">
        <v>8499</v>
      </c>
      <c r="E574" s="7">
        <v>11999</v>
      </c>
      <c r="F574" s="1">
        <v>0.28999999999999998</v>
      </c>
      <c r="G574">
        <v>3.9</v>
      </c>
      <c r="H574" s="10">
        <v>276</v>
      </c>
      <c r="I574" t="s">
        <v>2414</v>
      </c>
      <c r="J574" t="s">
        <v>2415</v>
      </c>
      <c r="K574" t="s">
        <v>2416</v>
      </c>
      <c r="L574" t="str">
        <f t="shared" si="24"/>
        <v>No</v>
      </c>
      <c r="M574" t="str">
        <f>IF(Table1[discounted_price]&lt;200, "&lt;£200",IF(Table1[discounted_price]&lt;=500, "£200-£500","&gt;£500"))</f>
        <v>&gt;£500</v>
      </c>
      <c r="N574" s="10">
        <f t="shared" si="25"/>
        <v>3311724</v>
      </c>
      <c r="O574" s="9" t="str">
        <f t="shared" si="26"/>
        <v>3.1-4</v>
      </c>
      <c r="P5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74" s="9" t="str">
        <f>IF(Table1[[#This Row],[rating_count]]&lt;1000,"1","0")</f>
        <v>1</v>
      </c>
      <c r="R574" s="14">
        <f>PRODUCT(Table1[[#This Row],[rating]],Table1[[#This Row],[rating_count]])</f>
        <v>1076.3999999999999</v>
      </c>
    </row>
    <row r="575" spans="1:18">
      <c r="A575" t="s">
        <v>2417</v>
      </c>
      <c r="B575" t="s">
        <v>2418</v>
      </c>
      <c r="C575" t="s">
        <v>1522</v>
      </c>
      <c r="D575" s="6">
        <v>1999</v>
      </c>
      <c r="E575" s="7">
        <v>3999</v>
      </c>
      <c r="F575" s="1">
        <v>0.5</v>
      </c>
      <c r="G575">
        <v>4</v>
      </c>
      <c r="H575" s="10">
        <v>30254</v>
      </c>
      <c r="I575" t="s">
        <v>2419</v>
      </c>
      <c r="J575" t="s">
        <v>2420</v>
      </c>
      <c r="K575" t="s">
        <v>2421</v>
      </c>
      <c r="L575" t="str">
        <f t="shared" si="24"/>
        <v>Yes</v>
      </c>
      <c r="M575" t="str">
        <f>IF(Table1[discounted_price]&lt;200, "&lt;£200",IF(Table1[discounted_price]&lt;=500, "£200-£500","&gt;£500"))</f>
        <v>&gt;£500</v>
      </c>
      <c r="N575" s="10">
        <f t="shared" si="25"/>
        <v>120985746</v>
      </c>
      <c r="O575" s="9" t="str">
        <f t="shared" si="26"/>
        <v>3.1-4</v>
      </c>
      <c r="P5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75" s="9" t="str">
        <f>IF(Table1[[#This Row],[rating_count]]&lt;1000,"1","0")</f>
        <v>0</v>
      </c>
      <c r="R575" s="14">
        <f>PRODUCT(Table1[[#This Row],[rating]],Table1[[#This Row],[rating_count]])</f>
        <v>121016</v>
      </c>
    </row>
    <row r="576" spans="1:18">
      <c r="A576" t="s">
        <v>2422</v>
      </c>
      <c r="B576" t="s">
        <v>1694</v>
      </c>
      <c r="C576" t="s">
        <v>1522</v>
      </c>
      <c r="D576" s="6">
        <v>3999</v>
      </c>
      <c r="E576" s="7">
        <v>17999</v>
      </c>
      <c r="F576" s="1">
        <v>0.78</v>
      </c>
      <c r="G576">
        <v>4.3</v>
      </c>
      <c r="H576" s="10">
        <v>17161</v>
      </c>
      <c r="I576" t="s">
        <v>2423</v>
      </c>
      <c r="J576" t="s">
        <v>1696</v>
      </c>
      <c r="K576" t="s">
        <v>1697</v>
      </c>
      <c r="L576" t="str">
        <f t="shared" si="24"/>
        <v>Yes</v>
      </c>
      <c r="M576" t="str">
        <f>IF(Table1[discounted_price]&lt;200, "&lt;£200",IF(Table1[discounted_price]&lt;=500, "£200-£500","&gt;£500"))</f>
        <v>&gt;£500</v>
      </c>
      <c r="N576" s="10">
        <f t="shared" si="25"/>
        <v>308880839</v>
      </c>
      <c r="O576" s="9" t="str">
        <f t="shared" si="26"/>
        <v>4.1-5</v>
      </c>
      <c r="P5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76" s="9" t="str">
        <f>IF(Table1[[#This Row],[rating_count]]&lt;1000,"1","0")</f>
        <v>0</v>
      </c>
      <c r="R576" s="14">
        <f>PRODUCT(Table1[[#This Row],[rating]],Table1[[#This Row],[rating_count]])</f>
        <v>73792.3</v>
      </c>
    </row>
    <row r="577" spans="1:18">
      <c r="A577" t="s">
        <v>2424</v>
      </c>
      <c r="B577" t="s">
        <v>2425</v>
      </c>
      <c r="C577" t="s">
        <v>1634</v>
      </c>
      <c r="D577" s="6">
        <v>219</v>
      </c>
      <c r="E577" s="7">
        <v>499</v>
      </c>
      <c r="F577" s="1">
        <v>0.56000000000000005</v>
      </c>
      <c r="G577">
        <v>4.4000000000000004</v>
      </c>
      <c r="H577" s="10">
        <v>14</v>
      </c>
      <c r="I577" t="s">
        <v>2426</v>
      </c>
      <c r="J577" t="s">
        <v>2427</v>
      </c>
      <c r="K577" t="s">
        <v>2428</v>
      </c>
      <c r="L577" t="str">
        <f t="shared" si="24"/>
        <v>Yes</v>
      </c>
      <c r="M577" t="str">
        <f>IF(Table1[discounted_price]&lt;200, "&lt;£200",IF(Table1[discounted_price]&lt;=500, "£200-£500","&gt;£500"))</f>
        <v>£200-£500</v>
      </c>
      <c r="N577" s="10">
        <f t="shared" si="25"/>
        <v>6986</v>
      </c>
      <c r="O577" s="9" t="str">
        <f t="shared" si="26"/>
        <v>4.1-5</v>
      </c>
      <c r="P5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7" s="9" t="str">
        <f>IF(Table1[[#This Row],[rating_count]]&lt;1000,"1","0")</f>
        <v>1</v>
      </c>
      <c r="R577" s="14">
        <f>PRODUCT(Table1[[#This Row],[rating]],Table1[[#This Row],[rating_count]])</f>
        <v>61.600000000000009</v>
      </c>
    </row>
    <row r="578" spans="1:18">
      <c r="A578" t="s">
        <v>2429</v>
      </c>
      <c r="B578" t="s">
        <v>2430</v>
      </c>
      <c r="C578" t="s">
        <v>1767</v>
      </c>
      <c r="D578" s="6">
        <v>599</v>
      </c>
      <c r="E578" s="7">
        <v>1399</v>
      </c>
      <c r="F578" s="1">
        <v>0.56999999999999995</v>
      </c>
      <c r="G578">
        <v>4.0999999999999996</v>
      </c>
      <c r="H578" s="10">
        <v>14560</v>
      </c>
      <c r="I578" t="s">
        <v>2431</v>
      </c>
      <c r="J578" t="s">
        <v>2432</v>
      </c>
      <c r="K578" t="s">
        <v>2433</v>
      </c>
      <c r="L578" t="str">
        <f t="shared" ref="L578:L641" si="27">IF(F578:F2042 &gt;=50%,"Yes", "No")</f>
        <v>Yes</v>
      </c>
      <c r="M578" t="str">
        <f>IF(Table1[discounted_price]&lt;200, "&lt;£200",IF(Table1[discounted_price]&lt;=500, "£200-£500","&gt;£500"))</f>
        <v>&gt;£500</v>
      </c>
      <c r="N578" s="10">
        <f t="shared" ref="N578:N641" si="28">PRODUCT(E578,H578)</f>
        <v>20369440</v>
      </c>
      <c r="O578" s="9" t="str">
        <f t="shared" ref="O578:O641" si="29">IF(G578&lt;=2,"1-2",IF(G578&lt;=3,"2.1-3",IF(G578&lt;=4,"3.1-4","4.1-5")))</f>
        <v>4.1-5</v>
      </c>
      <c r="P5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78" s="9" t="str">
        <f>IF(Table1[[#This Row],[rating_count]]&lt;1000,"1","0")</f>
        <v>0</v>
      </c>
      <c r="R578" s="14">
        <f>PRODUCT(Table1[[#This Row],[rating]],Table1[[#This Row],[rating_count]])</f>
        <v>59695.999999999993</v>
      </c>
    </row>
    <row r="579" spans="1:18">
      <c r="A579" t="s">
        <v>2434</v>
      </c>
      <c r="B579" t="s">
        <v>2435</v>
      </c>
      <c r="C579" t="s">
        <v>1538</v>
      </c>
      <c r="D579" s="6">
        <v>2499</v>
      </c>
      <c r="E579" s="7">
        <v>2999</v>
      </c>
      <c r="F579" s="1">
        <v>0.17</v>
      </c>
      <c r="G579">
        <v>4.0999999999999996</v>
      </c>
      <c r="H579" s="10">
        <v>3156</v>
      </c>
      <c r="I579" t="s">
        <v>2436</v>
      </c>
      <c r="J579" t="s">
        <v>2437</v>
      </c>
      <c r="K579" t="s">
        <v>2438</v>
      </c>
      <c r="L579" t="str">
        <f t="shared" si="27"/>
        <v>No</v>
      </c>
      <c r="M579" t="str">
        <f>IF(Table1[discounted_price]&lt;200, "&lt;£200",IF(Table1[discounted_price]&lt;=500, "£200-£500","&gt;£500"))</f>
        <v>&gt;£500</v>
      </c>
      <c r="N579" s="10">
        <f t="shared" si="28"/>
        <v>9464844</v>
      </c>
      <c r="O579" s="9" t="str">
        <f t="shared" si="29"/>
        <v>4.1-5</v>
      </c>
      <c r="P5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579" s="9" t="str">
        <f>IF(Table1[[#This Row],[rating_count]]&lt;1000,"1","0")</f>
        <v>0</v>
      </c>
      <c r="R579" s="14">
        <f>PRODUCT(Table1[[#This Row],[rating]],Table1[[#This Row],[rating_count]])</f>
        <v>12939.599999999999</v>
      </c>
    </row>
    <row r="580" spans="1:18">
      <c r="A580" t="s">
        <v>2439</v>
      </c>
      <c r="B580" t="s">
        <v>2440</v>
      </c>
      <c r="C580" t="s">
        <v>2441</v>
      </c>
      <c r="D580" s="6">
        <v>89</v>
      </c>
      <c r="E580" s="7">
        <v>499</v>
      </c>
      <c r="F580" s="1">
        <v>0.82</v>
      </c>
      <c r="G580">
        <v>4.0999999999999996</v>
      </c>
      <c r="H580" s="10">
        <v>9340</v>
      </c>
      <c r="I580" t="s">
        <v>2442</v>
      </c>
      <c r="J580" t="s">
        <v>2443</v>
      </c>
      <c r="K580" t="s">
        <v>2444</v>
      </c>
      <c r="L580" t="str">
        <f t="shared" si="27"/>
        <v>Yes</v>
      </c>
      <c r="M580" t="str">
        <f>IF(Table1[discounted_price]&lt;200, "&lt;£200",IF(Table1[discounted_price]&lt;=500, "£200-£500","&gt;£500"))</f>
        <v>&lt;£200</v>
      </c>
      <c r="N580" s="10">
        <f t="shared" si="28"/>
        <v>4660660</v>
      </c>
      <c r="O580" s="9" t="str">
        <f t="shared" si="29"/>
        <v>4.1-5</v>
      </c>
      <c r="P5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580" s="9" t="str">
        <f>IF(Table1[[#This Row],[rating_count]]&lt;1000,"1","0")</f>
        <v>0</v>
      </c>
      <c r="R580" s="14">
        <f>PRODUCT(Table1[[#This Row],[rating]],Table1[[#This Row],[rating_count]])</f>
        <v>38294</v>
      </c>
    </row>
    <row r="581" spans="1:18">
      <c r="A581" t="s">
        <v>2445</v>
      </c>
      <c r="B581" t="s">
        <v>2446</v>
      </c>
      <c r="C581" t="s">
        <v>1522</v>
      </c>
      <c r="D581" s="6">
        <v>2999</v>
      </c>
      <c r="E581" s="7">
        <v>11999</v>
      </c>
      <c r="F581" s="1">
        <v>0.75</v>
      </c>
      <c r="G581">
        <v>4.4000000000000004</v>
      </c>
      <c r="H581" s="10">
        <v>768</v>
      </c>
      <c r="I581" t="s">
        <v>2447</v>
      </c>
      <c r="J581" t="s">
        <v>2448</v>
      </c>
      <c r="K581" t="s">
        <v>2449</v>
      </c>
      <c r="L581" t="str">
        <f t="shared" si="27"/>
        <v>Yes</v>
      </c>
      <c r="M581" t="str">
        <f>IF(Table1[discounted_price]&lt;200, "&lt;£200",IF(Table1[discounted_price]&lt;=500, "£200-£500","&gt;£500"))</f>
        <v>&gt;£500</v>
      </c>
      <c r="N581" s="10">
        <f t="shared" si="28"/>
        <v>9215232</v>
      </c>
      <c r="O581" s="9" t="str">
        <f t="shared" si="29"/>
        <v>4.1-5</v>
      </c>
      <c r="P5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81" s="9" t="str">
        <f>IF(Table1[[#This Row],[rating_count]]&lt;1000,"1","0")</f>
        <v>1</v>
      </c>
      <c r="R581" s="14">
        <f>PRODUCT(Table1[[#This Row],[rating]],Table1[[#This Row],[rating_count]])</f>
        <v>3379.2000000000003</v>
      </c>
    </row>
    <row r="582" spans="1:18">
      <c r="A582" t="s">
        <v>2450</v>
      </c>
      <c r="B582" t="s">
        <v>2451</v>
      </c>
      <c r="C582" t="s">
        <v>1799</v>
      </c>
      <c r="D582" s="6">
        <v>314</v>
      </c>
      <c r="E582" s="7">
        <v>1499</v>
      </c>
      <c r="F582" s="1">
        <v>0.79</v>
      </c>
      <c r="G582">
        <v>4.5</v>
      </c>
      <c r="H582" s="10">
        <v>28978</v>
      </c>
      <c r="I582" t="s">
        <v>2452</v>
      </c>
      <c r="J582" t="s">
        <v>2047</v>
      </c>
      <c r="K582" t="s">
        <v>2048</v>
      </c>
      <c r="L582" t="str">
        <f t="shared" si="27"/>
        <v>Yes</v>
      </c>
      <c r="M582" t="str">
        <f>IF(Table1[discounted_price]&lt;200, "&lt;£200",IF(Table1[discounted_price]&lt;=500, "£200-£500","&gt;£500"))</f>
        <v>£200-£500</v>
      </c>
      <c r="N582" s="10">
        <f t="shared" si="28"/>
        <v>43438022</v>
      </c>
      <c r="O582" s="9" t="str">
        <f t="shared" si="29"/>
        <v>4.1-5</v>
      </c>
      <c r="P5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82" s="9" t="str">
        <f>IF(Table1[[#This Row],[rating_count]]&lt;1000,"1","0")</f>
        <v>0</v>
      </c>
      <c r="R582" s="14">
        <f>PRODUCT(Table1[[#This Row],[rating]],Table1[[#This Row],[rating_count]])</f>
        <v>130401</v>
      </c>
    </row>
    <row r="583" spans="1:18">
      <c r="A583" t="s">
        <v>2453</v>
      </c>
      <c r="B583" t="s">
        <v>2454</v>
      </c>
      <c r="C583" t="s">
        <v>1544</v>
      </c>
      <c r="D583" s="6">
        <v>13999</v>
      </c>
      <c r="E583" s="7">
        <v>19499</v>
      </c>
      <c r="F583" s="1">
        <v>0.28000000000000003</v>
      </c>
      <c r="G583">
        <v>4.0999999999999996</v>
      </c>
      <c r="H583" s="10">
        <v>18998</v>
      </c>
      <c r="I583" t="s">
        <v>1783</v>
      </c>
      <c r="J583" t="s">
        <v>1659</v>
      </c>
      <c r="K583" t="s">
        <v>1660</v>
      </c>
      <c r="L583" t="str">
        <f t="shared" si="27"/>
        <v>No</v>
      </c>
      <c r="M583" t="str">
        <f>IF(Table1[discounted_price]&lt;200, "&lt;£200",IF(Table1[discounted_price]&lt;=500, "£200-£500","&gt;£500"))</f>
        <v>&gt;£500</v>
      </c>
      <c r="N583" s="10">
        <f t="shared" si="28"/>
        <v>370442002</v>
      </c>
      <c r="O583" s="9" t="str">
        <f t="shared" si="29"/>
        <v>4.1-5</v>
      </c>
      <c r="P5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583" s="9" t="str">
        <f>IF(Table1[[#This Row],[rating_count]]&lt;1000,"1","0")</f>
        <v>0</v>
      </c>
      <c r="R583" s="14">
        <f>PRODUCT(Table1[[#This Row],[rating]],Table1[[#This Row],[rating_count]])</f>
        <v>77891.799999999988</v>
      </c>
    </row>
    <row r="584" spans="1:18">
      <c r="A584" t="s">
        <v>2455</v>
      </c>
      <c r="B584" t="s">
        <v>2456</v>
      </c>
      <c r="C584" t="s">
        <v>1691</v>
      </c>
      <c r="D584" s="6">
        <v>139</v>
      </c>
      <c r="E584" s="7">
        <v>499</v>
      </c>
      <c r="F584" s="1">
        <v>0.72</v>
      </c>
      <c r="G584">
        <v>4.2</v>
      </c>
      <c r="H584" s="10">
        <v>4971</v>
      </c>
      <c r="I584" t="s">
        <v>2457</v>
      </c>
      <c r="J584" t="s">
        <v>2458</v>
      </c>
      <c r="K584" t="s">
        <v>2459</v>
      </c>
      <c r="L584" t="str">
        <f t="shared" si="27"/>
        <v>Yes</v>
      </c>
      <c r="M584" t="str">
        <f>IF(Table1[discounted_price]&lt;200, "&lt;£200",IF(Table1[discounted_price]&lt;=500, "£200-£500","&gt;£500"))</f>
        <v>&lt;£200</v>
      </c>
      <c r="N584" s="10">
        <f t="shared" si="28"/>
        <v>2480529</v>
      </c>
      <c r="O584" s="9" t="str">
        <f t="shared" si="29"/>
        <v>4.1-5</v>
      </c>
      <c r="P5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84" s="9" t="str">
        <f>IF(Table1[[#This Row],[rating_count]]&lt;1000,"1","0")</f>
        <v>0</v>
      </c>
      <c r="R584" s="14">
        <f>PRODUCT(Table1[[#This Row],[rating]],Table1[[#This Row],[rating_count]])</f>
        <v>20878.2</v>
      </c>
    </row>
    <row r="585" spans="1:18">
      <c r="A585" t="s">
        <v>2460</v>
      </c>
      <c r="B585" t="s">
        <v>2461</v>
      </c>
      <c r="C585" t="s">
        <v>1989</v>
      </c>
      <c r="D585" s="6">
        <v>2599</v>
      </c>
      <c r="E585" s="7">
        <v>6999</v>
      </c>
      <c r="F585" s="1">
        <v>0.63</v>
      </c>
      <c r="G585">
        <v>4.5</v>
      </c>
      <c r="H585" s="10">
        <v>1526</v>
      </c>
      <c r="I585" t="s">
        <v>2462</v>
      </c>
      <c r="J585" t="s">
        <v>2463</v>
      </c>
      <c r="K585" t="s">
        <v>2464</v>
      </c>
      <c r="L585" t="str">
        <f t="shared" si="27"/>
        <v>Yes</v>
      </c>
      <c r="M585" t="str">
        <f>IF(Table1[discounted_price]&lt;200, "&lt;£200",IF(Table1[discounted_price]&lt;=500, "£200-£500","&gt;£500"))</f>
        <v>&gt;£500</v>
      </c>
      <c r="N585" s="10">
        <f t="shared" si="28"/>
        <v>10680474</v>
      </c>
      <c r="O585" s="9" t="str">
        <f t="shared" si="29"/>
        <v>4.1-5</v>
      </c>
      <c r="P5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85" s="9" t="str">
        <f>IF(Table1[[#This Row],[rating_count]]&lt;1000,"1","0")</f>
        <v>0</v>
      </c>
      <c r="R585" s="14">
        <f>PRODUCT(Table1[[#This Row],[rating]],Table1[[#This Row],[rating_count]])</f>
        <v>6867</v>
      </c>
    </row>
    <row r="586" spans="1:18">
      <c r="A586" t="s">
        <v>2465</v>
      </c>
      <c r="B586" t="s">
        <v>2466</v>
      </c>
      <c r="C586" t="s">
        <v>1584</v>
      </c>
      <c r="D586" s="6">
        <v>365</v>
      </c>
      <c r="E586" s="7">
        <v>999</v>
      </c>
      <c r="F586" s="1">
        <v>0.63</v>
      </c>
      <c r="G586">
        <v>4.0999999999999996</v>
      </c>
      <c r="H586" s="10">
        <v>363711</v>
      </c>
      <c r="I586" t="s">
        <v>1786</v>
      </c>
      <c r="J586" t="s">
        <v>1612</v>
      </c>
      <c r="K586" t="s">
        <v>1613</v>
      </c>
      <c r="L586" t="str">
        <f t="shared" si="27"/>
        <v>Yes</v>
      </c>
      <c r="M586" t="str">
        <f>IF(Table1[discounted_price]&lt;200, "&lt;£200",IF(Table1[discounted_price]&lt;=500, "£200-£500","&gt;£500"))</f>
        <v>£200-£500</v>
      </c>
      <c r="N586" s="10">
        <f t="shared" si="28"/>
        <v>363347289</v>
      </c>
      <c r="O586" s="9" t="str">
        <f t="shared" si="29"/>
        <v>4.1-5</v>
      </c>
      <c r="P5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86" s="9" t="str">
        <f>IF(Table1[[#This Row],[rating_count]]&lt;1000,"1","0")</f>
        <v>0</v>
      </c>
      <c r="R586" s="14">
        <f>PRODUCT(Table1[[#This Row],[rating]],Table1[[#This Row],[rating_count]])</f>
        <v>1491215.0999999999</v>
      </c>
    </row>
    <row r="587" spans="1:18">
      <c r="A587" t="s">
        <v>2467</v>
      </c>
      <c r="B587" t="s">
        <v>2468</v>
      </c>
      <c r="C587" t="s">
        <v>1584</v>
      </c>
      <c r="D587" s="6">
        <v>1499</v>
      </c>
      <c r="E587" s="7">
        <v>4490</v>
      </c>
      <c r="F587" s="1">
        <v>0.67</v>
      </c>
      <c r="G587">
        <v>3.9</v>
      </c>
      <c r="H587" s="10">
        <v>136954</v>
      </c>
      <c r="I587" t="s">
        <v>2469</v>
      </c>
      <c r="J587" t="s">
        <v>2470</v>
      </c>
      <c r="K587" t="s">
        <v>2471</v>
      </c>
      <c r="L587" t="str">
        <f t="shared" si="27"/>
        <v>Yes</v>
      </c>
      <c r="M587" t="str">
        <f>IF(Table1[discounted_price]&lt;200, "&lt;£200",IF(Table1[discounted_price]&lt;=500, "£200-£500","&gt;£500"))</f>
        <v>&gt;£500</v>
      </c>
      <c r="N587" s="10">
        <f t="shared" si="28"/>
        <v>614923460</v>
      </c>
      <c r="O587" s="9" t="str">
        <f t="shared" si="29"/>
        <v>3.1-4</v>
      </c>
      <c r="P5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87" s="9" t="str">
        <f>IF(Table1[[#This Row],[rating_count]]&lt;1000,"1","0")</f>
        <v>0</v>
      </c>
      <c r="R587" s="14">
        <f>PRODUCT(Table1[[#This Row],[rating]],Table1[[#This Row],[rating_count]])</f>
        <v>534120.6</v>
      </c>
    </row>
    <row r="588" spans="1:18">
      <c r="A588" t="s">
        <v>1526</v>
      </c>
      <c r="B588" t="s">
        <v>1527</v>
      </c>
      <c r="C588" t="s">
        <v>1522</v>
      </c>
      <c r="D588" s="6">
        <v>1998</v>
      </c>
      <c r="E588" s="7">
        <v>9999</v>
      </c>
      <c r="F588" s="1">
        <v>0.8</v>
      </c>
      <c r="G588">
        <v>4.3</v>
      </c>
      <c r="H588" s="10">
        <v>27709</v>
      </c>
      <c r="I588" t="s">
        <v>1528</v>
      </c>
      <c r="J588" t="s">
        <v>1529</v>
      </c>
      <c r="K588" t="s">
        <v>1530</v>
      </c>
      <c r="L588" t="str">
        <f t="shared" si="27"/>
        <v>Yes</v>
      </c>
      <c r="M588" t="str">
        <f>IF(Table1[discounted_price]&lt;200, "&lt;£200",IF(Table1[discounted_price]&lt;=500, "£200-£500","&gt;£500"))</f>
        <v>&gt;£500</v>
      </c>
      <c r="N588" s="10">
        <f t="shared" si="28"/>
        <v>277062291</v>
      </c>
      <c r="O588" s="9" t="str">
        <f t="shared" si="29"/>
        <v>4.1-5</v>
      </c>
      <c r="P5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88" s="9" t="str">
        <f>IF(Table1[[#This Row],[rating_count]]&lt;1000,"1","0")</f>
        <v>0</v>
      </c>
      <c r="R588" s="14">
        <f>PRODUCT(Table1[[#This Row],[rating]],Table1[[#This Row],[rating_count]])</f>
        <v>119148.7</v>
      </c>
    </row>
    <row r="589" spans="1:18">
      <c r="A589" t="s">
        <v>1531</v>
      </c>
      <c r="B589" t="s">
        <v>1532</v>
      </c>
      <c r="C589" t="s">
        <v>1522</v>
      </c>
      <c r="D589" s="6">
        <v>1799</v>
      </c>
      <c r="E589" s="7">
        <v>7990</v>
      </c>
      <c r="F589" s="1">
        <v>0.77</v>
      </c>
      <c r="G589">
        <v>3.8</v>
      </c>
      <c r="H589" s="10">
        <v>17833</v>
      </c>
      <c r="I589" t="s">
        <v>1533</v>
      </c>
      <c r="J589" t="s">
        <v>1534</v>
      </c>
      <c r="K589" t="s">
        <v>1535</v>
      </c>
      <c r="L589" t="str">
        <f t="shared" si="27"/>
        <v>Yes</v>
      </c>
      <c r="M589" t="str">
        <f>IF(Table1[discounted_price]&lt;200, "&lt;£200",IF(Table1[discounted_price]&lt;=500, "£200-£500","&gt;£500"))</f>
        <v>&gt;£500</v>
      </c>
      <c r="N589" s="10">
        <f t="shared" si="28"/>
        <v>142485670</v>
      </c>
      <c r="O589" s="9" t="str">
        <f t="shared" si="29"/>
        <v>3.1-4</v>
      </c>
      <c r="P5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89" s="9" t="str">
        <f>IF(Table1[[#This Row],[rating_count]]&lt;1000,"1","0")</f>
        <v>0</v>
      </c>
      <c r="R589" s="14">
        <f>PRODUCT(Table1[[#This Row],[rating]],Table1[[#This Row],[rating_count]])</f>
        <v>67765.399999999994</v>
      </c>
    </row>
    <row r="590" spans="1:18">
      <c r="A590" t="s">
        <v>2472</v>
      </c>
      <c r="B590" t="s">
        <v>2473</v>
      </c>
      <c r="C590" t="s">
        <v>2474</v>
      </c>
      <c r="D590" s="6">
        <v>289</v>
      </c>
      <c r="E590" s="7">
        <v>650</v>
      </c>
      <c r="F590" s="1">
        <v>0.56000000000000005</v>
      </c>
      <c r="G590">
        <v>4.3</v>
      </c>
      <c r="H590" s="10">
        <v>253105</v>
      </c>
      <c r="I590" t="s">
        <v>2475</v>
      </c>
      <c r="J590" t="s">
        <v>2476</v>
      </c>
      <c r="K590" t="s">
        <v>2477</v>
      </c>
      <c r="L590" t="str">
        <f t="shared" si="27"/>
        <v>Yes</v>
      </c>
      <c r="M590" t="str">
        <f>IF(Table1[discounted_price]&lt;200, "&lt;£200",IF(Table1[discounted_price]&lt;=500, "£200-£500","&gt;£500"))</f>
        <v>£200-£500</v>
      </c>
      <c r="N590" s="10">
        <f t="shared" si="28"/>
        <v>164518250</v>
      </c>
      <c r="O590" s="9" t="str">
        <f t="shared" si="29"/>
        <v>4.1-5</v>
      </c>
      <c r="P5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90" s="9" t="str">
        <f>IF(Table1[[#This Row],[rating_count]]&lt;1000,"1","0")</f>
        <v>0</v>
      </c>
      <c r="R590" s="14">
        <f>PRODUCT(Table1[[#This Row],[rating]],Table1[[#This Row],[rating_count]])</f>
        <v>1088351.5</v>
      </c>
    </row>
    <row r="591" spans="1:18">
      <c r="A591" t="s">
        <v>2478</v>
      </c>
      <c r="B591" t="s">
        <v>2479</v>
      </c>
      <c r="C591" t="s">
        <v>2480</v>
      </c>
      <c r="D591" s="6">
        <v>599</v>
      </c>
      <c r="E591" s="7">
        <v>895</v>
      </c>
      <c r="F591" s="1">
        <v>0.33</v>
      </c>
      <c r="G591">
        <v>4.4000000000000004</v>
      </c>
      <c r="H591" s="10">
        <v>61314</v>
      </c>
      <c r="I591" t="s">
        <v>2481</v>
      </c>
      <c r="J591" t="s">
        <v>2482</v>
      </c>
      <c r="K591" t="s">
        <v>2483</v>
      </c>
      <c r="L591" t="str">
        <f t="shared" si="27"/>
        <v>No</v>
      </c>
      <c r="M591" t="str">
        <f>IF(Table1[discounted_price]&lt;200, "&lt;£200",IF(Table1[discounted_price]&lt;=500, "£200-£500","&gt;£500"))</f>
        <v>&gt;£500</v>
      </c>
      <c r="N591" s="10">
        <f t="shared" si="28"/>
        <v>54876030</v>
      </c>
      <c r="O591" s="9" t="str">
        <f t="shared" si="29"/>
        <v>4.1-5</v>
      </c>
      <c r="P5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591" s="9" t="str">
        <f>IF(Table1[[#This Row],[rating_count]]&lt;1000,"1","0")</f>
        <v>0</v>
      </c>
      <c r="R591" s="14">
        <f>PRODUCT(Table1[[#This Row],[rating]],Table1[[#This Row],[rating_count]])</f>
        <v>269781.60000000003</v>
      </c>
    </row>
    <row r="592" spans="1:18">
      <c r="A592" t="s">
        <v>2484</v>
      </c>
      <c r="B592" t="s">
        <v>2485</v>
      </c>
      <c r="C592" t="s">
        <v>2486</v>
      </c>
      <c r="D592" s="6">
        <v>217</v>
      </c>
      <c r="E592" s="7">
        <v>237</v>
      </c>
      <c r="F592" s="1">
        <v>0.08</v>
      </c>
      <c r="G592">
        <v>3.8</v>
      </c>
      <c r="H592" s="10">
        <v>7354</v>
      </c>
      <c r="I592" t="s">
        <v>2487</v>
      </c>
      <c r="J592" t="s">
        <v>2488</v>
      </c>
      <c r="K592" t="s">
        <v>2489</v>
      </c>
      <c r="L592" t="str">
        <f t="shared" si="27"/>
        <v>No</v>
      </c>
      <c r="M592" t="str">
        <f>IF(Table1[discounted_price]&lt;200, "&lt;£200",IF(Table1[discounted_price]&lt;=500, "£200-£500","&gt;£500"))</f>
        <v>£200-£500</v>
      </c>
      <c r="N592" s="10">
        <f t="shared" si="28"/>
        <v>1742898</v>
      </c>
      <c r="O592" s="9" t="str">
        <f t="shared" si="29"/>
        <v>3.1-4</v>
      </c>
      <c r="P5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592" s="9" t="str">
        <f>IF(Table1[[#This Row],[rating_count]]&lt;1000,"1","0")</f>
        <v>0</v>
      </c>
      <c r="R592" s="14">
        <f>PRODUCT(Table1[[#This Row],[rating]],Table1[[#This Row],[rating_count]])</f>
        <v>27945.199999999997</v>
      </c>
    </row>
    <row r="593" spans="1:18">
      <c r="A593" t="s">
        <v>2490</v>
      </c>
      <c r="B593" t="s">
        <v>2491</v>
      </c>
      <c r="C593" t="s">
        <v>1584</v>
      </c>
      <c r="D593" s="6">
        <v>1299</v>
      </c>
      <c r="E593" s="7">
        <v>2990</v>
      </c>
      <c r="F593" s="1">
        <v>0.56999999999999995</v>
      </c>
      <c r="G593">
        <v>3.8</v>
      </c>
      <c r="H593" s="10">
        <v>180998</v>
      </c>
      <c r="I593" t="s">
        <v>2492</v>
      </c>
      <c r="J593" t="s">
        <v>2493</v>
      </c>
      <c r="K593" t="s">
        <v>2494</v>
      </c>
      <c r="L593" t="str">
        <f t="shared" si="27"/>
        <v>Yes</v>
      </c>
      <c r="M593" t="str">
        <f>IF(Table1[discounted_price]&lt;200, "&lt;£200",IF(Table1[discounted_price]&lt;=500, "£200-£500","&gt;£500"))</f>
        <v>&gt;£500</v>
      </c>
      <c r="N593" s="10">
        <f t="shared" si="28"/>
        <v>541184020</v>
      </c>
      <c r="O593" s="9" t="str">
        <f t="shared" si="29"/>
        <v>3.1-4</v>
      </c>
      <c r="P5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93" s="9" t="str">
        <f>IF(Table1[[#This Row],[rating_count]]&lt;1000,"1","0")</f>
        <v>0</v>
      </c>
      <c r="R593" s="14">
        <f>PRODUCT(Table1[[#This Row],[rating]],Table1[[#This Row],[rating_count]])</f>
        <v>687792.4</v>
      </c>
    </row>
    <row r="594" spans="1:18">
      <c r="A594" t="s">
        <v>2495</v>
      </c>
      <c r="B594" t="s">
        <v>2496</v>
      </c>
      <c r="C594" t="s">
        <v>2497</v>
      </c>
      <c r="D594" s="6">
        <v>263</v>
      </c>
      <c r="E594" s="7">
        <v>699</v>
      </c>
      <c r="F594" s="1">
        <v>0.62</v>
      </c>
      <c r="G594">
        <v>3.5</v>
      </c>
      <c r="H594" s="10">
        <v>690</v>
      </c>
      <c r="I594" t="s">
        <v>2498</v>
      </c>
      <c r="J594" t="s">
        <v>2499</v>
      </c>
      <c r="K594" t="s">
        <v>2500</v>
      </c>
      <c r="L594" t="str">
        <f t="shared" si="27"/>
        <v>Yes</v>
      </c>
      <c r="M594" t="str">
        <f>IF(Table1[discounted_price]&lt;200, "&lt;£200",IF(Table1[discounted_price]&lt;=500, "£200-£500","&gt;£500"))</f>
        <v>£200-£500</v>
      </c>
      <c r="N594" s="10">
        <f t="shared" si="28"/>
        <v>482310</v>
      </c>
      <c r="O594" s="9" t="str">
        <f t="shared" si="29"/>
        <v>3.1-4</v>
      </c>
      <c r="P5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94" s="9" t="str">
        <f>IF(Table1[[#This Row],[rating_count]]&lt;1000,"1","0")</f>
        <v>1</v>
      </c>
      <c r="R594" s="14">
        <f>PRODUCT(Table1[[#This Row],[rating]],Table1[[#This Row],[rating_count]])</f>
        <v>2415</v>
      </c>
    </row>
    <row r="595" spans="1:18">
      <c r="A595" t="s">
        <v>1560</v>
      </c>
      <c r="B595" t="s">
        <v>1561</v>
      </c>
      <c r="C595" t="s">
        <v>1562</v>
      </c>
      <c r="D595" s="6">
        <v>569</v>
      </c>
      <c r="E595" s="7">
        <v>1000</v>
      </c>
      <c r="F595" s="1">
        <v>0.43</v>
      </c>
      <c r="G595">
        <v>4.4000000000000004</v>
      </c>
      <c r="H595" s="10">
        <v>67262</v>
      </c>
      <c r="I595" t="s">
        <v>1563</v>
      </c>
      <c r="J595" t="s">
        <v>1564</v>
      </c>
      <c r="K595" t="s">
        <v>1565</v>
      </c>
      <c r="L595" t="str">
        <f t="shared" si="27"/>
        <v>No</v>
      </c>
      <c r="M595" t="str">
        <f>IF(Table1[discounted_price]&lt;200, "&lt;£200",IF(Table1[discounted_price]&lt;=500, "£200-£500","&gt;£500"))</f>
        <v>&gt;£500</v>
      </c>
      <c r="N595" s="10">
        <f t="shared" si="28"/>
        <v>67262000</v>
      </c>
      <c r="O595" s="9" t="str">
        <f t="shared" si="29"/>
        <v>4.1-5</v>
      </c>
      <c r="P5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595" s="9" t="str">
        <f>IF(Table1[[#This Row],[rating_count]]&lt;1000,"1","0")</f>
        <v>0</v>
      </c>
      <c r="R595" s="14">
        <f>PRODUCT(Table1[[#This Row],[rating]],Table1[[#This Row],[rating_count]])</f>
        <v>295952.80000000005</v>
      </c>
    </row>
    <row r="596" spans="1:18">
      <c r="A596" t="s">
        <v>1566</v>
      </c>
      <c r="B596" t="s">
        <v>1567</v>
      </c>
      <c r="C596" t="s">
        <v>1522</v>
      </c>
      <c r="D596" s="6">
        <v>1999</v>
      </c>
      <c r="E596" s="7">
        <v>4999</v>
      </c>
      <c r="F596" s="1">
        <v>0.6</v>
      </c>
      <c r="G596">
        <v>4.0999999999999996</v>
      </c>
      <c r="H596" s="10">
        <v>10689</v>
      </c>
      <c r="I596" t="s">
        <v>1568</v>
      </c>
      <c r="J596" t="s">
        <v>1569</v>
      </c>
      <c r="K596" t="s">
        <v>1570</v>
      </c>
      <c r="L596" t="str">
        <f t="shared" si="27"/>
        <v>Yes</v>
      </c>
      <c r="M596" t="str">
        <f>IF(Table1[discounted_price]&lt;200, "&lt;£200",IF(Table1[discounted_price]&lt;=500, "£200-£500","&gt;£500"))</f>
        <v>&gt;£500</v>
      </c>
      <c r="N596" s="10">
        <f t="shared" si="28"/>
        <v>53434311</v>
      </c>
      <c r="O596" s="9" t="str">
        <f t="shared" si="29"/>
        <v>4.1-5</v>
      </c>
      <c r="P5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596" s="9" t="str">
        <f>IF(Table1[[#This Row],[rating_count]]&lt;1000,"1","0")</f>
        <v>0</v>
      </c>
      <c r="R596" s="14">
        <f>PRODUCT(Table1[[#This Row],[rating]],Table1[[#This Row],[rating_count]])</f>
        <v>43824.899999999994</v>
      </c>
    </row>
    <row r="597" spans="1:18">
      <c r="A597" t="s">
        <v>2501</v>
      </c>
      <c r="B597" t="s">
        <v>2502</v>
      </c>
      <c r="C597" t="s">
        <v>1584</v>
      </c>
      <c r="D597" s="6">
        <v>1399</v>
      </c>
      <c r="E597" s="7">
        <v>3990</v>
      </c>
      <c r="F597" s="1">
        <v>0.65</v>
      </c>
      <c r="G597">
        <v>4.0999999999999996</v>
      </c>
      <c r="H597" s="10">
        <v>141841</v>
      </c>
      <c r="I597" t="s">
        <v>2503</v>
      </c>
      <c r="J597" t="s">
        <v>2504</v>
      </c>
      <c r="K597" t="s">
        <v>2505</v>
      </c>
      <c r="L597" t="str">
        <f t="shared" si="27"/>
        <v>Yes</v>
      </c>
      <c r="M597" t="str">
        <f>IF(Table1[discounted_price]&lt;200, "&lt;£200",IF(Table1[discounted_price]&lt;=500, "£200-£500","&gt;£500"))</f>
        <v>&gt;£500</v>
      </c>
      <c r="N597" s="10">
        <f t="shared" si="28"/>
        <v>565945590</v>
      </c>
      <c r="O597" s="9" t="str">
        <f t="shared" si="29"/>
        <v>4.1-5</v>
      </c>
      <c r="P5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97" s="9" t="str">
        <f>IF(Table1[[#This Row],[rating_count]]&lt;1000,"1","0")</f>
        <v>0</v>
      </c>
      <c r="R597" s="14">
        <f>PRODUCT(Table1[[#This Row],[rating]],Table1[[#This Row],[rating_count]])</f>
        <v>581548.1</v>
      </c>
    </row>
    <row r="598" spans="1:18">
      <c r="A598" t="s">
        <v>2506</v>
      </c>
      <c r="B598" t="s">
        <v>2507</v>
      </c>
      <c r="C598" t="s">
        <v>2508</v>
      </c>
      <c r="D598" s="6">
        <v>349</v>
      </c>
      <c r="E598" s="7">
        <v>1499</v>
      </c>
      <c r="F598" s="1">
        <v>0.77</v>
      </c>
      <c r="G598">
        <v>4.3</v>
      </c>
      <c r="H598" s="10">
        <v>24791</v>
      </c>
      <c r="I598" t="s">
        <v>2509</v>
      </c>
      <c r="J598" t="s">
        <v>2510</v>
      </c>
      <c r="K598" t="s">
        <v>2511</v>
      </c>
      <c r="L598" t="str">
        <f t="shared" si="27"/>
        <v>Yes</v>
      </c>
      <c r="M598" t="str">
        <f>IF(Table1[discounted_price]&lt;200, "&lt;£200",IF(Table1[discounted_price]&lt;=500, "£200-£500","&gt;£500"))</f>
        <v>£200-£500</v>
      </c>
      <c r="N598" s="10">
        <f t="shared" si="28"/>
        <v>37161709</v>
      </c>
      <c r="O598" s="9" t="str">
        <f t="shared" si="29"/>
        <v>4.1-5</v>
      </c>
      <c r="P5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598" s="9" t="str">
        <f>IF(Table1[[#This Row],[rating_count]]&lt;1000,"1","0")</f>
        <v>0</v>
      </c>
      <c r="R598" s="14">
        <f>PRODUCT(Table1[[#This Row],[rating]],Table1[[#This Row],[rating_count]])</f>
        <v>106601.29999999999</v>
      </c>
    </row>
    <row r="599" spans="1:18">
      <c r="A599" t="s">
        <v>2512</v>
      </c>
      <c r="B599" t="s">
        <v>2513</v>
      </c>
      <c r="C599" t="s">
        <v>1584</v>
      </c>
      <c r="D599" s="6">
        <v>149</v>
      </c>
      <c r="E599" s="7">
        <v>399</v>
      </c>
      <c r="F599" s="1">
        <v>0.63</v>
      </c>
      <c r="G599">
        <v>3.5</v>
      </c>
      <c r="H599" s="10">
        <v>21764</v>
      </c>
      <c r="I599" t="s">
        <v>2514</v>
      </c>
      <c r="J599" t="s">
        <v>2515</v>
      </c>
      <c r="K599" t="s">
        <v>2516</v>
      </c>
      <c r="L599" t="str">
        <f t="shared" si="27"/>
        <v>Yes</v>
      </c>
      <c r="M599" t="str">
        <f>IF(Table1[discounted_price]&lt;200, "&lt;£200",IF(Table1[discounted_price]&lt;=500, "£200-£500","&gt;£500"))</f>
        <v>&lt;£200</v>
      </c>
      <c r="N599" s="10">
        <f t="shared" si="28"/>
        <v>8683836</v>
      </c>
      <c r="O599" s="9" t="str">
        <f t="shared" si="29"/>
        <v>3.1-4</v>
      </c>
      <c r="P5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599" s="9" t="str">
        <f>IF(Table1[[#This Row],[rating_count]]&lt;1000,"1","0")</f>
        <v>0</v>
      </c>
      <c r="R599" s="14">
        <f>PRODUCT(Table1[[#This Row],[rating]],Table1[[#This Row],[rating_count]])</f>
        <v>76174</v>
      </c>
    </row>
    <row r="600" spans="1:18">
      <c r="A600" t="s">
        <v>1582</v>
      </c>
      <c r="B600" t="s">
        <v>1583</v>
      </c>
      <c r="C600" t="s">
        <v>1584</v>
      </c>
      <c r="D600" s="6">
        <v>599</v>
      </c>
      <c r="E600" s="7">
        <v>999</v>
      </c>
      <c r="F600" s="1">
        <v>0.4</v>
      </c>
      <c r="G600">
        <v>4.0999999999999996</v>
      </c>
      <c r="H600" s="10">
        <v>192587</v>
      </c>
      <c r="I600" t="s">
        <v>1585</v>
      </c>
      <c r="J600" t="s">
        <v>1586</v>
      </c>
      <c r="K600" t="s">
        <v>1587</v>
      </c>
      <c r="L600" t="str">
        <f t="shared" si="27"/>
        <v>No</v>
      </c>
      <c r="M600" t="str">
        <f>IF(Table1[discounted_price]&lt;200, "&lt;£200",IF(Table1[discounted_price]&lt;=500, "£200-£500","&gt;£500"))</f>
        <v>&gt;£500</v>
      </c>
      <c r="N600" s="10">
        <f t="shared" si="28"/>
        <v>192394413</v>
      </c>
      <c r="O600" s="9" t="str">
        <f t="shared" si="29"/>
        <v>4.1-5</v>
      </c>
      <c r="P6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00" s="9" t="str">
        <f>IF(Table1[[#This Row],[rating_count]]&lt;1000,"1","0")</f>
        <v>0</v>
      </c>
      <c r="R600" s="14">
        <f>PRODUCT(Table1[[#This Row],[rating]],Table1[[#This Row],[rating_count]])</f>
        <v>789606.7</v>
      </c>
    </row>
    <row r="601" spans="1:18">
      <c r="A601" t="s">
        <v>2517</v>
      </c>
      <c r="B601" t="s">
        <v>2518</v>
      </c>
      <c r="C601" t="s">
        <v>2269</v>
      </c>
      <c r="D601" s="6">
        <v>1220</v>
      </c>
      <c r="E601" s="7">
        <v>3990</v>
      </c>
      <c r="F601" s="1">
        <v>0.69</v>
      </c>
      <c r="G601">
        <v>4.0999999999999996</v>
      </c>
      <c r="H601" s="10">
        <v>107151</v>
      </c>
      <c r="I601" t="s">
        <v>2519</v>
      </c>
      <c r="J601" t="s">
        <v>2520</v>
      </c>
      <c r="K601" t="s">
        <v>2521</v>
      </c>
      <c r="L601" t="str">
        <f t="shared" si="27"/>
        <v>Yes</v>
      </c>
      <c r="M601" t="str">
        <f>IF(Table1[discounted_price]&lt;200, "&lt;£200",IF(Table1[discounted_price]&lt;=500, "£200-£500","&gt;£500"))</f>
        <v>&gt;£500</v>
      </c>
      <c r="N601" s="10">
        <f t="shared" si="28"/>
        <v>427532490</v>
      </c>
      <c r="O601" s="9" t="str">
        <f t="shared" si="29"/>
        <v>4.1-5</v>
      </c>
      <c r="P6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01" s="9" t="str">
        <f>IF(Table1[[#This Row],[rating_count]]&lt;1000,"1","0")</f>
        <v>0</v>
      </c>
      <c r="R601" s="14">
        <f>PRODUCT(Table1[[#This Row],[rating]],Table1[[#This Row],[rating_count]])</f>
        <v>439319.1</v>
      </c>
    </row>
    <row r="602" spans="1:18">
      <c r="A602" t="s">
        <v>1577</v>
      </c>
      <c r="B602" t="s">
        <v>1578</v>
      </c>
      <c r="C602" t="s">
        <v>1522</v>
      </c>
      <c r="D602" s="6">
        <v>1499</v>
      </c>
      <c r="E602" s="7">
        <v>6990</v>
      </c>
      <c r="F602" s="1">
        <v>0.79</v>
      </c>
      <c r="G602">
        <v>3.9</v>
      </c>
      <c r="H602" s="10">
        <v>21797</v>
      </c>
      <c r="I602" t="s">
        <v>1579</v>
      </c>
      <c r="J602" t="s">
        <v>2522</v>
      </c>
      <c r="K602" t="s">
        <v>2523</v>
      </c>
      <c r="L602" t="str">
        <f t="shared" si="27"/>
        <v>Yes</v>
      </c>
      <c r="M602" t="str">
        <f>IF(Table1[discounted_price]&lt;200, "&lt;£200",IF(Table1[discounted_price]&lt;=500, "£200-£500","&gt;£500"))</f>
        <v>&gt;£500</v>
      </c>
      <c r="N602" s="10">
        <f t="shared" si="28"/>
        <v>152361030</v>
      </c>
      <c r="O602" s="9" t="str">
        <f t="shared" si="29"/>
        <v>3.1-4</v>
      </c>
      <c r="P6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02" s="9" t="str">
        <f>IF(Table1[[#This Row],[rating_count]]&lt;1000,"1","0")</f>
        <v>0</v>
      </c>
      <c r="R602" s="14">
        <f>PRODUCT(Table1[[#This Row],[rating]],Table1[[#This Row],[rating_count]])</f>
        <v>85008.3</v>
      </c>
    </row>
    <row r="603" spans="1:18">
      <c r="A603" t="s">
        <v>2524</v>
      </c>
      <c r="B603" t="s">
        <v>2525</v>
      </c>
      <c r="C603" t="s">
        <v>1584</v>
      </c>
      <c r="D603" s="6">
        <v>499</v>
      </c>
      <c r="E603" s="7">
        <v>999</v>
      </c>
      <c r="F603" s="1">
        <v>0.5</v>
      </c>
      <c r="G603">
        <v>3.9</v>
      </c>
      <c r="H603" s="10">
        <v>92995</v>
      </c>
      <c r="I603" t="s">
        <v>2526</v>
      </c>
      <c r="J603" t="s">
        <v>2527</v>
      </c>
      <c r="K603" t="s">
        <v>2528</v>
      </c>
      <c r="L603" t="str">
        <f t="shared" si="27"/>
        <v>Yes</v>
      </c>
      <c r="M603" t="str">
        <f>IF(Table1[discounted_price]&lt;200, "&lt;£200",IF(Table1[discounted_price]&lt;=500, "£200-£500","&gt;£500"))</f>
        <v>£200-£500</v>
      </c>
      <c r="N603" s="10">
        <f t="shared" si="28"/>
        <v>92902005</v>
      </c>
      <c r="O603" s="9" t="str">
        <f t="shared" si="29"/>
        <v>3.1-4</v>
      </c>
      <c r="P6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03" s="9" t="str">
        <f>IF(Table1[[#This Row],[rating_count]]&lt;1000,"1","0")</f>
        <v>0</v>
      </c>
      <c r="R603" s="14">
        <f>PRODUCT(Table1[[#This Row],[rating]],Table1[[#This Row],[rating_count]])</f>
        <v>362680.5</v>
      </c>
    </row>
    <row r="604" spans="1:18">
      <c r="A604" t="s">
        <v>2529</v>
      </c>
      <c r="B604" t="s">
        <v>2530</v>
      </c>
      <c r="C604" t="s">
        <v>1813</v>
      </c>
      <c r="D604" s="6">
        <v>99</v>
      </c>
      <c r="E604" s="7">
        <v>999</v>
      </c>
      <c r="F604" s="1">
        <v>0.9</v>
      </c>
      <c r="G604">
        <v>4.0999999999999996</v>
      </c>
      <c r="H604" s="10">
        <v>8751</v>
      </c>
      <c r="I604" t="s">
        <v>2365</v>
      </c>
      <c r="J604" t="s">
        <v>2531</v>
      </c>
      <c r="K604" t="s">
        <v>2532</v>
      </c>
      <c r="L604" t="str">
        <f t="shared" si="27"/>
        <v>Yes</v>
      </c>
      <c r="M604" t="str">
        <f>IF(Table1[discounted_price]&lt;200, "&lt;£200",IF(Table1[discounted_price]&lt;=500, "£200-£500","&gt;£500"))</f>
        <v>&lt;£200</v>
      </c>
      <c r="N604" s="10">
        <f t="shared" si="28"/>
        <v>8742249</v>
      </c>
      <c r="O604" s="9" t="str">
        <f t="shared" si="29"/>
        <v>4.1-5</v>
      </c>
      <c r="P6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04" s="9" t="str">
        <f>IF(Table1[[#This Row],[rating_count]]&lt;1000,"1","0")</f>
        <v>0</v>
      </c>
      <c r="R604" s="14">
        <f>PRODUCT(Table1[[#This Row],[rating]],Table1[[#This Row],[rating_count]])</f>
        <v>35879.1</v>
      </c>
    </row>
    <row r="605" spans="1:18">
      <c r="A605" t="s">
        <v>1603</v>
      </c>
      <c r="B605" t="s">
        <v>1604</v>
      </c>
      <c r="C605" t="s">
        <v>1605</v>
      </c>
      <c r="D605" s="6">
        <v>349</v>
      </c>
      <c r="E605" s="7">
        <v>1299</v>
      </c>
      <c r="F605" s="1">
        <v>0.73</v>
      </c>
      <c r="G605">
        <v>4</v>
      </c>
      <c r="H605" s="10">
        <v>14283</v>
      </c>
      <c r="I605" t="s">
        <v>1606</v>
      </c>
      <c r="J605" t="s">
        <v>1607</v>
      </c>
      <c r="K605" t="s">
        <v>1608</v>
      </c>
      <c r="L605" t="str">
        <f t="shared" si="27"/>
        <v>Yes</v>
      </c>
      <c r="M605" t="str">
        <f>IF(Table1[discounted_price]&lt;200, "&lt;£200",IF(Table1[discounted_price]&lt;=500, "£200-£500","&gt;£500"))</f>
        <v>£200-£500</v>
      </c>
      <c r="N605" s="10">
        <f t="shared" si="28"/>
        <v>18553617</v>
      </c>
      <c r="O605" s="9" t="str">
        <f t="shared" si="29"/>
        <v>3.1-4</v>
      </c>
      <c r="P6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05" s="9" t="str">
        <f>IF(Table1[[#This Row],[rating_count]]&lt;1000,"1","0")</f>
        <v>0</v>
      </c>
      <c r="R605" s="14">
        <f>PRODUCT(Table1[[#This Row],[rating]],Table1[[#This Row],[rating_count]])</f>
        <v>57132</v>
      </c>
    </row>
    <row r="606" spans="1:18">
      <c r="A606" t="s">
        <v>2533</v>
      </c>
      <c r="B606" t="s">
        <v>2534</v>
      </c>
      <c r="C606" t="s">
        <v>2474</v>
      </c>
      <c r="D606" s="6">
        <v>475</v>
      </c>
      <c r="E606" s="7">
        <v>1500</v>
      </c>
      <c r="F606" s="1">
        <v>0.68</v>
      </c>
      <c r="G606">
        <v>4.2</v>
      </c>
      <c r="H606" s="10">
        <v>64273</v>
      </c>
      <c r="I606" t="s">
        <v>2535</v>
      </c>
      <c r="J606" t="s">
        <v>2536</v>
      </c>
      <c r="K606" t="s">
        <v>2537</v>
      </c>
      <c r="L606" t="str">
        <f t="shared" si="27"/>
        <v>Yes</v>
      </c>
      <c r="M606" t="str">
        <f>IF(Table1[discounted_price]&lt;200, "&lt;£200",IF(Table1[discounted_price]&lt;=500, "£200-£500","&gt;£500"))</f>
        <v>£200-£500</v>
      </c>
      <c r="N606" s="10">
        <f t="shared" si="28"/>
        <v>96409500</v>
      </c>
      <c r="O606" s="9" t="str">
        <f t="shared" si="29"/>
        <v>4.1-5</v>
      </c>
      <c r="P6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06" s="9" t="str">
        <f>IF(Table1[[#This Row],[rating_count]]&lt;1000,"1","0")</f>
        <v>0</v>
      </c>
      <c r="R606" s="14">
        <f>PRODUCT(Table1[[#This Row],[rating]],Table1[[#This Row],[rating_count]])</f>
        <v>269946.60000000003</v>
      </c>
    </row>
    <row r="607" spans="1:18">
      <c r="A607" t="s">
        <v>2538</v>
      </c>
      <c r="B607" t="s">
        <v>2539</v>
      </c>
      <c r="C607" t="s">
        <v>2480</v>
      </c>
      <c r="D607" s="6">
        <v>269</v>
      </c>
      <c r="E607" s="7">
        <v>649</v>
      </c>
      <c r="F607" s="1">
        <v>0.59</v>
      </c>
      <c r="G607">
        <v>4.3</v>
      </c>
      <c r="H607" s="10">
        <v>54315</v>
      </c>
      <c r="I607" t="s">
        <v>2540</v>
      </c>
      <c r="J607" t="s">
        <v>2541</v>
      </c>
      <c r="K607" t="s">
        <v>2542</v>
      </c>
      <c r="L607" t="str">
        <f t="shared" si="27"/>
        <v>Yes</v>
      </c>
      <c r="M607" t="str">
        <f>IF(Table1[discounted_price]&lt;200, "&lt;£200",IF(Table1[discounted_price]&lt;=500, "£200-£500","&gt;£500"))</f>
        <v>£200-£500</v>
      </c>
      <c r="N607" s="10">
        <f t="shared" si="28"/>
        <v>35250435</v>
      </c>
      <c r="O607" s="9" t="str">
        <f t="shared" si="29"/>
        <v>4.1-5</v>
      </c>
      <c r="P6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07" s="9" t="str">
        <f>IF(Table1[[#This Row],[rating_count]]&lt;1000,"1","0")</f>
        <v>0</v>
      </c>
      <c r="R607" s="14">
        <f>PRODUCT(Table1[[#This Row],[rating]],Table1[[#This Row],[rating_count]])</f>
        <v>233554.5</v>
      </c>
    </row>
    <row r="608" spans="1:18">
      <c r="A608" t="s">
        <v>2543</v>
      </c>
      <c r="B608" t="s">
        <v>2544</v>
      </c>
      <c r="C608" t="s">
        <v>2480</v>
      </c>
      <c r="D608" s="6">
        <v>299</v>
      </c>
      <c r="E608" s="7">
        <v>599</v>
      </c>
      <c r="F608" s="1">
        <v>0.5</v>
      </c>
      <c r="G608">
        <v>4.0999999999999996</v>
      </c>
      <c r="H608" s="10">
        <v>1597</v>
      </c>
      <c r="I608" t="s">
        <v>2545</v>
      </c>
      <c r="J608" t="s">
        <v>2546</v>
      </c>
      <c r="K608" t="s">
        <v>2547</v>
      </c>
      <c r="L608" t="str">
        <f t="shared" si="27"/>
        <v>Yes</v>
      </c>
      <c r="M608" t="str">
        <f>IF(Table1[discounted_price]&lt;200, "&lt;£200",IF(Table1[discounted_price]&lt;=500, "£200-£500","&gt;£500"))</f>
        <v>£200-£500</v>
      </c>
      <c r="N608" s="10">
        <f t="shared" si="28"/>
        <v>956603</v>
      </c>
      <c r="O608" s="9" t="str">
        <f t="shared" si="29"/>
        <v>4.1-5</v>
      </c>
      <c r="P6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08" s="9" t="str">
        <f>IF(Table1[[#This Row],[rating_count]]&lt;1000,"1","0")</f>
        <v>0</v>
      </c>
      <c r="R608" s="14">
        <f>PRODUCT(Table1[[#This Row],[rating]],Table1[[#This Row],[rating_count]])</f>
        <v>6547.7</v>
      </c>
    </row>
    <row r="609" spans="1:18">
      <c r="A609" t="s">
        <v>1638</v>
      </c>
      <c r="B609" t="s">
        <v>1639</v>
      </c>
      <c r="C609" t="s">
        <v>1522</v>
      </c>
      <c r="D609" s="6">
        <v>1599</v>
      </c>
      <c r="E609" s="7">
        <v>3999</v>
      </c>
      <c r="F609" s="1">
        <v>0.6</v>
      </c>
      <c r="G609">
        <v>4</v>
      </c>
      <c r="H609" s="10">
        <v>30254</v>
      </c>
      <c r="I609" t="s">
        <v>1640</v>
      </c>
      <c r="J609" t="s">
        <v>2420</v>
      </c>
      <c r="K609" t="s">
        <v>2421</v>
      </c>
      <c r="L609" t="str">
        <f t="shared" si="27"/>
        <v>Yes</v>
      </c>
      <c r="M609" t="str">
        <f>IF(Table1[discounted_price]&lt;200, "&lt;£200",IF(Table1[discounted_price]&lt;=500, "£200-£500","&gt;£500"))</f>
        <v>&gt;£500</v>
      </c>
      <c r="N609" s="10">
        <f t="shared" si="28"/>
        <v>120985746</v>
      </c>
      <c r="O609" s="9" t="str">
        <f t="shared" si="29"/>
        <v>3.1-4</v>
      </c>
      <c r="P6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09" s="9" t="str">
        <f>IF(Table1[[#This Row],[rating_count]]&lt;1000,"1","0")</f>
        <v>0</v>
      </c>
      <c r="R609" s="14">
        <f>PRODUCT(Table1[[#This Row],[rating]],Table1[[#This Row],[rating_count]])</f>
        <v>121016</v>
      </c>
    </row>
    <row r="610" spans="1:18">
      <c r="A610" t="s">
        <v>1643</v>
      </c>
      <c r="B610" t="s">
        <v>1644</v>
      </c>
      <c r="C610" t="s">
        <v>1522</v>
      </c>
      <c r="D610" s="6">
        <v>1499</v>
      </c>
      <c r="E610" s="7">
        <v>7999</v>
      </c>
      <c r="F610" s="1">
        <v>0.81</v>
      </c>
      <c r="G610">
        <v>4.2</v>
      </c>
      <c r="H610" s="10">
        <v>22638</v>
      </c>
      <c r="I610" t="s">
        <v>1645</v>
      </c>
      <c r="J610" t="s">
        <v>1646</v>
      </c>
      <c r="K610" t="s">
        <v>1647</v>
      </c>
      <c r="L610" t="str">
        <f t="shared" si="27"/>
        <v>Yes</v>
      </c>
      <c r="M610" t="str">
        <f>IF(Table1[discounted_price]&lt;200, "&lt;£200",IF(Table1[discounted_price]&lt;=500, "£200-£500","&gt;£500"))</f>
        <v>&gt;£500</v>
      </c>
      <c r="N610" s="10">
        <f t="shared" si="28"/>
        <v>181081362</v>
      </c>
      <c r="O610" s="9" t="str">
        <f t="shared" si="29"/>
        <v>4.1-5</v>
      </c>
      <c r="P6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10" s="9" t="str">
        <f>IF(Table1[[#This Row],[rating_count]]&lt;1000,"1","0")</f>
        <v>0</v>
      </c>
      <c r="R610" s="14">
        <f>PRODUCT(Table1[[#This Row],[rating]],Table1[[#This Row],[rating_count]])</f>
        <v>95079.6</v>
      </c>
    </row>
    <row r="611" spans="1:18">
      <c r="A611" t="s">
        <v>2548</v>
      </c>
      <c r="B611" t="s">
        <v>2549</v>
      </c>
      <c r="C611" t="s">
        <v>1584</v>
      </c>
      <c r="D611" s="6">
        <v>329</v>
      </c>
      <c r="E611" s="7">
        <v>999</v>
      </c>
      <c r="F611" s="1">
        <v>0.67</v>
      </c>
      <c r="G611">
        <v>3.9</v>
      </c>
      <c r="H611" s="10">
        <v>77027</v>
      </c>
      <c r="I611" t="s">
        <v>2550</v>
      </c>
      <c r="J611" t="s">
        <v>2551</v>
      </c>
      <c r="K611" t="s">
        <v>2552</v>
      </c>
      <c r="L611" t="str">
        <f t="shared" si="27"/>
        <v>Yes</v>
      </c>
      <c r="M611" t="str">
        <f>IF(Table1[discounted_price]&lt;200, "&lt;£200",IF(Table1[discounted_price]&lt;=500, "£200-£500","&gt;£500"))</f>
        <v>£200-£500</v>
      </c>
      <c r="N611" s="10">
        <f t="shared" si="28"/>
        <v>76949973</v>
      </c>
      <c r="O611" s="9" t="str">
        <f t="shared" si="29"/>
        <v>3.1-4</v>
      </c>
      <c r="P6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11" s="9" t="str">
        <f>IF(Table1[[#This Row],[rating_count]]&lt;1000,"1","0")</f>
        <v>0</v>
      </c>
      <c r="R611" s="14">
        <f>PRODUCT(Table1[[#This Row],[rating]],Table1[[#This Row],[rating_count]])</f>
        <v>300405.3</v>
      </c>
    </row>
    <row r="612" spans="1:18">
      <c r="A612" t="s">
        <v>2553</v>
      </c>
      <c r="B612" t="s">
        <v>2554</v>
      </c>
      <c r="C612" t="s">
        <v>2555</v>
      </c>
      <c r="D612" s="6">
        <v>549</v>
      </c>
      <c r="E612" s="7">
        <v>1799</v>
      </c>
      <c r="F612" s="1">
        <v>0.69</v>
      </c>
      <c r="G612">
        <v>4.3</v>
      </c>
      <c r="H612" s="10">
        <v>28829</v>
      </c>
      <c r="I612" t="s">
        <v>2556</v>
      </c>
      <c r="J612" t="s">
        <v>2557</v>
      </c>
      <c r="K612" t="s">
        <v>2558</v>
      </c>
      <c r="L612" t="str">
        <f t="shared" si="27"/>
        <v>Yes</v>
      </c>
      <c r="M612" t="str">
        <f>IF(Table1[discounted_price]&lt;200, "&lt;£200",IF(Table1[discounted_price]&lt;=500, "£200-£500","&gt;£500"))</f>
        <v>&gt;£500</v>
      </c>
      <c r="N612" s="10">
        <f t="shared" si="28"/>
        <v>51863371</v>
      </c>
      <c r="O612" s="9" t="str">
        <f t="shared" si="29"/>
        <v>4.1-5</v>
      </c>
      <c r="P6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12" s="9" t="str">
        <f>IF(Table1[[#This Row],[rating_count]]&lt;1000,"1","0")</f>
        <v>0</v>
      </c>
      <c r="R612" s="14">
        <f>PRODUCT(Table1[[#This Row],[rating]],Table1[[#This Row],[rating_count]])</f>
        <v>123964.7</v>
      </c>
    </row>
    <row r="613" spans="1:18">
      <c r="A613" t="s">
        <v>1663</v>
      </c>
      <c r="B613" t="s">
        <v>1664</v>
      </c>
      <c r="C613" t="s">
        <v>1522</v>
      </c>
      <c r="D613" s="6">
        <v>2199</v>
      </c>
      <c r="E613" s="7">
        <v>9999</v>
      </c>
      <c r="F613" s="1">
        <v>0.78</v>
      </c>
      <c r="G613">
        <v>4.2</v>
      </c>
      <c r="H613" s="10">
        <v>29478</v>
      </c>
      <c r="I613" t="s">
        <v>1665</v>
      </c>
      <c r="J613" t="s">
        <v>2559</v>
      </c>
      <c r="K613" t="s">
        <v>2560</v>
      </c>
      <c r="L613" t="str">
        <f t="shared" si="27"/>
        <v>Yes</v>
      </c>
      <c r="M613" t="str">
        <f>IF(Table1[discounted_price]&lt;200, "&lt;£200",IF(Table1[discounted_price]&lt;=500, "£200-£500","&gt;£500"))</f>
        <v>&gt;£500</v>
      </c>
      <c r="N613" s="10">
        <f t="shared" si="28"/>
        <v>294750522</v>
      </c>
      <c r="O613" s="9" t="str">
        <f t="shared" si="29"/>
        <v>4.1-5</v>
      </c>
      <c r="P6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13" s="9" t="str">
        <f>IF(Table1[[#This Row],[rating_count]]&lt;1000,"1","0")</f>
        <v>0</v>
      </c>
      <c r="R613" s="14">
        <f>PRODUCT(Table1[[#This Row],[rating]],Table1[[#This Row],[rating_count]])</f>
        <v>123807.6</v>
      </c>
    </row>
    <row r="614" spans="1:18">
      <c r="A614" t="s">
        <v>2561</v>
      </c>
      <c r="B614" t="s">
        <v>2562</v>
      </c>
      <c r="C614" t="s">
        <v>2480</v>
      </c>
      <c r="D614" s="6">
        <v>299</v>
      </c>
      <c r="E614" s="7">
        <v>650</v>
      </c>
      <c r="F614" s="1">
        <v>0.54</v>
      </c>
      <c r="G614">
        <v>4.5</v>
      </c>
      <c r="H614" s="10">
        <v>33176</v>
      </c>
      <c r="I614" t="s">
        <v>2563</v>
      </c>
      <c r="J614" t="s">
        <v>2564</v>
      </c>
      <c r="K614" t="s">
        <v>2565</v>
      </c>
      <c r="L614" t="str">
        <f t="shared" si="27"/>
        <v>Yes</v>
      </c>
      <c r="M614" t="str">
        <f>IF(Table1[discounted_price]&lt;200, "&lt;£200",IF(Table1[discounted_price]&lt;=500, "£200-£500","&gt;£500"))</f>
        <v>£200-£500</v>
      </c>
      <c r="N614" s="10">
        <f t="shared" si="28"/>
        <v>21564400</v>
      </c>
      <c r="O614" s="9" t="str">
        <f t="shared" si="29"/>
        <v>4.1-5</v>
      </c>
      <c r="P6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14" s="9" t="str">
        <f>IF(Table1[[#This Row],[rating_count]]&lt;1000,"1","0")</f>
        <v>0</v>
      </c>
      <c r="R614" s="14">
        <f>PRODUCT(Table1[[#This Row],[rating]],Table1[[#This Row],[rating_count]])</f>
        <v>149292</v>
      </c>
    </row>
    <row r="615" spans="1:18">
      <c r="A615" t="s">
        <v>2566</v>
      </c>
      <c r="B615" t="s">
        <v>2567</v>
      </c>
      <c r="C615" t="s">
        <v>2568</v>
      </c>
      <c r="D615" s="6">
        <v>798</v>
      </c>
      <c r="E615" s="7">
        <v>1995</v>
      </c>
      <c r="F615" s="1">
        <v>0.6</v>
      </c>
      <c r="G615">
        <v>4</v>
      </c>
      <c r="H615" s="10">
        <v>68664</v>
      </c>
      <c r="I615" t="s">
        <v>2569</v>
      </c>
      <c r="J615" t="s">
        <v>2570</v>
      </c>
      <c r="K615" t="s">
        <v>2571</v>
      </c>
      <c r="L615" t="str">
        <f t="shared" si="27"/>
        <v>Yes</v>
      </c>
      <c r="M615" t="str">
        <f>IF(Table1[discounted_price]&lt;200, "&lt;£200",IF(Table1[discounted_price]&lt;=500, "£200-£500","&gt;£500"))</f>
        <v>&gt;£500</v>
      </c>
      <c r="N615" s="10">
        <f t="shared" si="28"/>
        <v>136984680</v>
      </c>
      <c r="O615" s="9" t="str">
        <f t="shared" si="29"/>
        <v>3.1-4</v>
      </c>
      <c r="P6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15" s="9" t="str">
        <f>IF(Table1[[#This Row],[rating_count]]&lt;1000,"1","0")</f>
        <v>0</v>
      </c>
      <c r="R615" s="14">
        <f>PRODUCT(Table1[[#This Row],[rating]],Table1[[#This Row],[rating_count]])</f>
        <v>274656</v>
      </c>
    </row>
    <row r="616" spans="1:18">
      <c r="A616" t="s">
        <v>11</v>
      </c>
      <c r="B616" t="s">
        <v>12</v>
      </c>
      <c r="C616" t="s">
        <v>13</v>
      </c>
      <c r="D616" s="6">
        <v>399</v>
      </c>
      <c r="E616" s="7">
        <v>1099</v>
      </c>
      <c r="F616" s="1">
        <v>0.64</v>
      </c>
      <c r="G616">
        <v>4.2</v>
      </c>
      <c r="H616" s="10">
        <v>24269</v>
      </c>
      <c r="I616" t="s">
        <v>14</v>
      </c>
      <c r="J616" t="s">
        <v>15</v>
      </c>
      <c r="K616" t="s">
        <v>16</v>
      </c>
      <c r="L616" t="str">
        <f t="shared" si="27"/>
        <v>Yes</v>
      </c>
      <c r="M616" t="str">
        <f>IF(Table1[discounted_price]&lt;200, "&lt;£200",IF(Table1[discounted_price]&lt;=500, "£200-£500","&gt;£500"))</f>
        <v>£200-£500</v>
      </c>
      <c r="N616" s="10">
        <f t="shared" si="28"/>
        <v>26671631</v>
      </c>
      <c r="O616" s="9" t="str">
        <f t="shared" si="29"/>
        <v>4.1-5</v>
      </c>
      <c r="P6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16" s="9" t="str">
        <f>IF(Table1[[#This Row],[rating_count]]&lt;1000,"1","0")</f>
        <v>0</v>
      </c>
      <c r="R616" s="14">
        <f>PRODUCT(Table1[[#This Row],[rating]],Table1[[#This Row],[rating_count]])</f>
        <v>101929.8</v>
      </c>
    </row>
    <row r="617" spans="1:18">
      <c r="A617" t="s">
        <v>2572</v>
      </c>
      <c r="B617" t="s">
        <v>2573</v>
      </c>
      <c r="C617" t="s">
        <v>2574</v>
      </c>
      <c r="D617" s="6">
        <v>266</v>
      </c>
      <c r="E617" s="7">
        <v>315</v>
      </c>
      <c r="F617" s="1">
        <v>0.16</v>
      </c>
      <c r="G617">
        <v>4.5</v>
      </c>
      <c r="H617" s="10">
        <v>28030</v>
      </c>
      <c r="I617" t="s">
        <v>2575</v>
      </c>
      <c r="J617" t="s">
        <v>2576</v>
      </c>
      <c r="K617" t="s">
        <v>2577</v>
      </c>
      <c r="L617" t="str">
        <f t="shared" si="27"/>
        <v>No</v>
      </c>
      <c r="M617" t="str">
        <f>IF(Table1[discounted_price]&lt;200, "&lt;£200",IF(Table1[discounted_price]&lt;=500, "£200-£500","&gt;£500"))</f>
        <v>£200-£500</v>
      </c>
      <c r="N617" s="10">
        <f t="shared" si="28"/>
        <v>8829450</v>
      </c>
      <c r="O617" s="9" t="str">
        <f t="shared" si="29"/>
        <v>4.1-5</v>
      </c>
      <c r="P6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17" s="9" t="str">
        <f>IF(Table1[[#This Row],[rating_count]]&lt;1000,"1","0")</f>
        <v>0</v>
      </c>
      <c r="R617" s="14">
        <f>PRODUCT(Table1[[#This Row],[rating]],Table1[[#This Row],[rating_count]])</f>
        <v>126135</v>
      </c>
    </row>
    <row r="618" spans="1:18">
      <c r="A618" t="s">
        <v>2578</v>
      </c>
      <c r="B618" t="s">
        <v>2579</v>
      </c>
      <c r="C618" t="s">
        <v>2580</v>
      </c>
      <c r="D618" s="6">
        <v>50</v>
      </c>
      <c r="E618" s="7">
        <v>50</v>
      </c>
      <c r="F618" s="1">
        <v>0</v>
      </c>
      <c r="G618">
        <v>4.3</v>
      </c>
      <c r="H618" s="10">
        <v>5792</v>
      </c>
      <c r="I618" t="s">
        <v>2581</v>
      </c>
      <c r="J618" t="s">
        <v>2582</v>
      </c>
      <c r="K618" t="s">
        <v>2583</v>
      </c>
      <c r="L618" t="str">
        <f t="shared" si="27"/>
        <v>No</v>
      </c>
      <c r="M618" t="str">
        <f>IF(Table1[discounted_price]&lt;200, "&lt;£200",IF(Table1[discounted_price]&lt;=500, "£200-£500","&gt;£500"))</f>
        <v>&lt;£200</v>
      </c>
      <c r="N618" s="10">
        <f t="shared" si="28"/>
        <v>289600</v>
      </c>
      <c r="O618" s="9" t="str">
        <f t="shared" si="29"/>
        <v>4.1-5</v>
      </c>
      <c r="P6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18" s="9" t="str">
        <f>IF(Table1[[#This Row],[rating_count]]&lt;1000,"1","0")</f>
        <v>0</v>
      </c>
      <c r="R618" s="14">
        <f>PRODUCT(Table1[[#This Row],[rating]],Table1[[#This Row],[rating_count]])</f>
        <v>24905.599999999999</v>
      </c>
    </row>
    <row r="619" spans="1:18">
      <c r="A619" t="s">
        <v>2584</v>
      </c>
      <c r="B619" t="s">
        <v>2585</v>
      </c>
      <c r="C619" t="s">
        <v>2586</v>
      </c>
      <c r="D619" s="6">
        <v>130</v>
      </c>
      <c r="E619" s="7">
        <v>165</v>
      </c>
      <c r="F619" s="1">
        <v>0.21</v>
      </c>
      <c r="G619">
        <v>3.9</v>
      </c>
      <c r="H619" s="10">
        <v>14778</v>
      </c>
      <c r="I619" t="s">
        <v>2587</v>
      </c>
      <c r="J619" t="s">
        <v>2588</v>
      </c>
      <c r="K619" t="s">
        <v>2589</v>
      </c>
      <c r="L619" t="str">
        <f t="shared" si="27"/>
        <v>No</v>
      </c>
      <c r="M619" t="str">
        <f>IF(Table1[discounted_price]&lt;200, "&lt;£200",IF(Table1[discounted_price]&lt;=500, "£200-£500","&gt;£500"))</f>
        <v>&lt;£200</v>
      </c>
      <c r="N619" s="10">
        <f t="shared" si="28"/>
        <v>2438370</v>
      </c>
      <c r="O619" s="9" t="str">
        <f t="shared" si="29"/>
        <v>3.1-4</v>
      </c>
      <c r="P6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19" s="9" t="str">
        <f>IF(Table1[[#This Row],[rating_count]]&lt;1000,"1","0")</f>
        <v>0</v>
      </c>
      <c r="R619" s="14">
        <f>PRODUCT(Table1[[#This Row],[rating]],Table1[[#This Row],[rating_count]])</f>
        <v>57634.2</v>
      </c>
    </row>
    <row r="620" spans="1:18">
      <c r="A620" t="s">
        <v>2590</v>
      </c>
      <c r="B620" t="s">
        <v>2591</v>
      </c>
      <c r="C620" t="s">
        <v>1584</v>
      </c>
      <c r="D620" s="6">
        <v>449</v>
      </c>
      <c r="E620" s="7">
        <v>1290</v>
      </c>
      <c r="F620" s="1">
        <v>0.65</v>
      </c>
      <c r="G620">
        <v>4.0999999999999996</v>
      </c>
      <c r="H620" s="10">
        <v>91770</v>
      </c>
      <c r="I620" t="s">
        <v>2592</v>
      </c>
      <c r="J620" t="s">
        <v>2593</v>
      </c>
      <c r="K620" t="s">
        <v>2594</v>
      </c>
      <c r="L620" t="str">
        <f t="shared" si="27"/>
        <v>Yes</v>
      </c>
      <c r="M620" t="str">
        <f>IF(Table1[discounted_price]&lt;200, "&lt;£200",IF(Table1[discounted_price]&lt;=500, "£200-£500","&gt;£500"))</f>
        <v>£200-£500</v>
      </c>
      <c r="N620" s="10">
        <f t="shared" si="28"/>
        <v>118383300</v>
      </c>
      <c r="O620" s="9" t="str">
        <f t="shared" si="29"/>
        <v>4.1-5</v>
      </c>
      <c r="P6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20" s="9" t="str">
        <f>IF(Table1[[#This Row],[rating_count]]&lt;1000,"1","0")</f>
        <v>0</v>
      </c>
      <c r="R620" s="14">
        <f>PRODUCT(Table1[[#This Row],[rating]],Table1[[#This Row],[rating_count]])</f>
        <v>376256.99999999994</v>
      </c>
    </row>
    <row r="621" spans="1:18">
      <c r="A621" t="s">
        <v>1693</v>
      </c>
      <c r="B621" t="s">
        <v>1694</v>
      </c>
      <c r="C621" t="s">
        <v>1522</v>
      </c>
      <c r="D621" s="6">
        <v>3999</v>
      </c>
      <c r="E621" s="7">
        <v>16999</v>
      </c>
      <c r="F621" s="1">
        <v>0.76</v>
      </c>
      <c r="G621">
        <v>4.3</v>
      </c>
      <c r="H621" s="10">
        <v>17162</v>
      </c>
      <c r="I621" t="s">
        <v>1695</v>
      </c>
      <c r="J621" t="s">
        <v>1696</v>
      </c>
      <c r="K621" t="s">
        <v>1697</v>
      </c>
      <c r="L621" t="str">
        <f t="shared" si="27"/>
        <v>Yes</v>
      </c>
      <c r="M621" t="str">
        <f>IF(Table1[discounted_price]&lt;200, "&lt;£200",IF(Table1[discounted_price]&lt;=500, "£200-£500","&gt;£500"))</f>
        <v>&gt;£500</v>
      </c>
      <c r="N621" s="10">
        <f t="shared" si="28"/>
        <v>291736838</v>
      </c>
      <c r="O621" s="9" t="str">
        <f t="shared" si="29"/>
        <v>4.1-5</v>
      </c>
      <c r="P6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21" s="9" t="str">
        <f>IF(Table1[[#This Row],[rating_count]]&lt;1000,"1","0")</f>
        <v>0</v>
      </c>
      <c r="R621" s="14">
        <f>PRODUCT(Table1[[#This Row],[rating]],Table1[[#This Row],[rating_count]])</f>
        <v>73796.599999999991</v>
      </c>
    </row>
    <row r="622" spans="1:18">
      <c r="A622" t="s">
        <v>2595</v>
      </c>
      <c r="B622" t="s">
        <v>2596</v>
      </c>
      <c r="C622" t="s">
        <v>1584</v>
      </c>
      <c r="D622" s="6">
        <v>399</v>
      </c>
      <c r="E622" s="7">
        <v>1290</v>
      </c>
      <c r="F622" s="1">
        <v>0.69</v>
      </c>
      <c r="G622">
        <v>4.2</v>
      </c>
      <c r="H622" s="10">
        <v>206</v>
      </c>
      <c r="I622" t="s">
        <v>2597</v>
      </c>
      <c r="J622" t="s">
        <v>2598</v>
      </c>
      <c r="K622" t="s">
        <v>2599</v>
      </c>
      <c r="L622" t="str">
        <f t="shared" si="27"/>
        <v>Yes</v>
      </c>
      <c r="M622" t="str">
        <f>IF(Table1[discounted_price]&lt;200, "&lt;£200",IF(Table1[discounted_price]&lt;=500, "£200-£500","&gt;£500"))</f>
        <v>£200-£500</v>
      </c>
      <c r="N622" s="10">
        <f t="shared" si="28"/>
        <v>265740</v>
      </c>
      <c r="O622" s="9" t="str">
        <f t="shared" si="29"/>
        <v>4.1-5</v>
      </c>
      <c r="P6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22" s="9" t="str">
        <f>IF(Table1[[#This Row],[rating_count]]&lt;1000,"1","0")</f>
        <v>1</v>
      </c>
      <c r="R622" s="14">
        <f>PRODUCT(Table1[[#This Row],[rating]],Table1[[#This Row],[rating_count]])</f>
        <v>865.2</v>
      </c>
    </row>
    <row r="623" spans="1:18">
      <c r="A623" t="s">
        <v>2600</v>
      </c>
      <c r="B623" t="s">
        <v>2601</v>
      </c>
      <c r="C623" t="s">
        <v>2602</v>
      </c>
      <c r="D623" s="6">
        <v>1399</v>
      </c>
      <c r="E623" s="7">
        <v>2498</v>
      </c>
      <c r="F623" s="1">
        <v>0.44</v>
      </c>
      <c r="G623">
        <v>4.2</v>
      </c>
      <c r="H623" s="10">
        <v>33717</v>
      </c>
      <c r="I623" t="s">
        <v>2603</v>
      </c>
      <c r="J623" t="s">
        <v>2604</v>
      </c>
      <c r="K623" t="s">
        <v>2605</v>
      </c>
      <c r="L623" t="str">
        <f t="shared" si="27"/>
        <v>No</v>
      </c>
      <c r="M623" t="str">
        <f>IF(Table1[discounted_price]&lt;200, "&lt;£200",IF(Table1[discounted_price]&lt;=500, "£200-£500","&gt;£500"))</f>
        <v>&gt;£500</v>
      </c>
      <c r="N623" s="10">
        <f t="shared" si="28"/>
        <v>84225066</v>
      </c>
      <c r="O623" s="9" t="str">
        <f t="shared" si="29"/>
        <v>4.1-5</v>
      </c>
      <c r="P6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23" s="9" t="str">
        <f>IF(Table1[[#This Row],[rating_count]]&lt;1000,"1","0")</f>
        <v>0</v>
      </c>
      <c r="R623" s="14">
        <f>PRODUCT(Table1[[#This Row],[rating]],Table1[[#This Row],[rating_count]])</f>
        <v>141611.4</v>
      </c>
    </row>
    <row r="624" spans="1:18">
      <c r="A624" t="s">
        <v>17</v>
      </c>
      <c r="B624" t="s">
        <v>18</v>
      </c>
      <c r="C624" t="s">
        <v>13</v>
      </c>
      <c r="D624" s="6">
        <v>199</v>
      </c>
      <c r="E624" s="7">
        <v>349</v>
      </c>
      <c r="F624" s="1">
        <v>0.43</v>
      </c>
      <c r="G624">
        <v>4</v>
      </c>
      <c r="H624" s="10">
        <v>43994</v>
      </c>
      <c r="I624" t="s">
        <v>19</v>
      </c>
      <c r="J624" t="s">
        <v>20</v>
      </c>
      <c r="K624" t="s">
        <v>21</v>
      </c>
      <c r="L624" t="str">
        <f t="shared" si="27"/>
        <v>No</v>
      </c>
      <c r="M624" t="str">
        <f>IF(Table1[discounted_price]&lt;200, "&lt;£200",IF(Table1[discounted_price]&lt;=500, "£200-£500","&gt;£500"))</f>
        <v>&lt;£200</v>
      </c>
      <c r="N624" s="10">
        <f t="shared" si="28"/>
        <v>15353906</v>
      </c>
      <c r="O624" s="9" t="str">
        <f t="shared" si="29"/>
        <v>3.1-4</v>
      </c>
      <c r="P6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24" s="9" t="str">
        <f>IF(Table1[[#This Row],[rating_count]]&lt;1000,"1","0")</f>
        <v>0</v>
      </c>
      <c r="R624" s="14">
        <f>PRODUCT(Table1[[#This Row],[rating]],Table1[[#This Row],[rating_count]])</f>
        <v>175976</v>
      </c>
    </row>
    <row r="625" spans="1:18">
      <c r="A625" t="s">
        <v>22</v>
      </c>
      <c r="B625" t="s">
        <v>23</v>
      </c>
      <c r="C625" t="s">
        <v>13</v>
      </c>
      <c r="D625" s="6">
        <v>199</v>
      </c>
      <c r="E625" s="7">
        <v>999</v>
      </c>
      <c r="F625" s="1">
        <v>0.8</v>
      </c>
      <c r="G625">
        <v>3.9</v>
      </c>
      <c r="H625" s="10">
        <v>7928</v>
      </c>
      <c r="I625" t="s">
        <v>24</v>
      </c>
      <c r="J625" t="s">
        <v>25</v>
      </c>
      <c r="K625" t="s">
        <v>26</v>
      </c>
      <c r="L625" t="str">
        <f t="shared" si="27"/>
        <v>Yes</v>
      </c>
      <c r="M625" t="str">
        <f>IF(Table1[discounted_price]&lt;200, "&lt;£200",IF(Table1[discounted_price]&lt;=500, "£200-£500","&gt;£500"))</f>
        <v>&lt;£200</v>
      </c>
      <c r="N625" s="10">
        <f t="shared" si="28"/>
        <v>7920072</v>
      </c>
      <c r="O625" s="9" t="str">
        <f t="shared" si="29"/>
        <v>3.1-4</v>
      </c>
      <c r="P6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25" s="9" t="str">
        <f>IF(Table1[[#This Row],[rating_count]]&lt;1000,"1","0")</f>
        <v>0</v>
      </c>
      <c r="R625" s="14">
        <f>PRODUCT(Table1[[#This Row],[rating]],Table1[[#This Row],[rating_count]])</f>
        <v>30919.200000000001</v>
      </c>
    </row>
    <row r="626" spans="1:18">
      <c r="A626" t="s">
        <v>1698</v>
      </c>
      <c r="B626" t="s">
        <v>1699</v>
      </c>
      <c r="C626" t="s">
        <v>1522</v>
      </c>
      <c r="D626" s="6">
        <v>2998</v>
      </c>
      <c r="E626" s="7">
        <v>5999</v>
      </c>
      <c r="F626" s="1">
        <v>0.5</v>
      </c>
      <c r="G626">
        <v>4.0999999999999996</v>
      </c>
      <c r="H626" s="10">
        <v>5179</v>
      </c>
      <c r="I626" t="s">
        <v>1700</v>
      </c>
      <c r="J626" t="s">
        <v>2606</v>
      </c>
      <c r="K626" t="s">
        <v>2607</v>
      </c>
      <c r="L626" t="str">
        <f t="shared" si="27"/>
        <v>Yes</v>
      </c>
      <c r="M626" t="str">
        <f>IF(Table1[discounted_price]&lt;200, "&lt;£200",IF(Table1[discounted_price]&lt;=500, "£200-£500","&gt;£500"))</f>
        <v>&gt;£500</v>
      </c>
      <c r="N626" s="10">
        <f t="shared" si="28"/>
        <v>31068821</v>
      </c>
      <c r="O626" s="9" t="str">
        <f t="shared" si="29"/>
        <v>4.1-5</v>
      </c>
      <c r="P6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26" s="9" t="str">
        <f>IF(Table1[[#This Row],[rating_count]]&lt;1000,"1","0")</f>
        <v>0</v>
      </c>
      <c r="R626" s="14">
        <f>PRODUCT(Table1[[#This Row],[rating]],Table1[[#This Row],[rating_count]])</f>
        <v>21233.899999999998</v>
      </c>
    </row>
    <row r="627" spans="1:18">
      <c r="A627" t="s">
        <v>2608</v>
      </c>
      <c r="B627" t="s">
        <v>2609</v>
      </c>
      <c r="C627" t="s">
        <v>2610</v>
      </c>
      <c r="D627" s="6">
        <v>4098</v>
      </c>
      <c r="E627" s="7">
        <v>4999</v>
      </c>
      <c r="F627" s="1">
        <v>0.18</v>
      </c>
      <c r="G627">
        <v>4.5</v>
      </c>
      <c r="H627" s="10">
        <v>50810</v>
      </c>
      <c r="I627" t="s">
        <v>2611</v>
      </c>
      <c r="J627" t="s">
        <v>2612</v>
      </c>
      <c r="K627" t="s">
        <v>2613</v>
      </c>
      <c r="L627" t="str">
        <f t="shared" si="27"/>
        <v>No</v>
      </c>
      <c r="M627" t="str">
        <f>IF(Table1[discounted_price]&lt;200, "&lt;£200",IF(Table1[discounted_price]&lt;=500, "£200-£500","&gt;£500"))</f>
        <v>&gt;£500</v>
      </c>
      <c r="N627" s="10">
        <f t="shared" si="28"/>
        <v>253999190</v>
      </c>
      <c r="O627" s="9" t="str">
        <f t="shared" si="29"/>
        <v>4.1-5</v>
      </c>
      <c r="P6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27" s="9" t="str">
        <f>IF(Table1[[#This Row],[rating_count]]&lt;1000,"1","0")</f>
        <v>0</v>
      </c>
      <c r="R627" s="14">
        <f>PRODUCT(Table1[[#This Row],[rating]],Table1[[#This Row],[rating_count]])</f>
        <v>228645</v>
      </c>
    </row>
    <row r="628" spans="1:18">
      <c r="A628" t="s">
        <v>2614</v>
      </c>
      <c r="B628" t="s">
        <v>2615</v>
      </c>
      <c r="C628" t="s">
        <v>2616</v>
      </c>
      <c r="D628" s="6">
        <v>499</v>
      </c>
      <c r="E628" s="7">
        <v>1999</v>
      </c>
      <c r="F628" s="1">
        <v>0.75</v>
      </c>
      <c r="G628">
        <v>3.7</v>
      </c>
      <c r="H628" s="10">
        <v>3369</v>
      </c>
      <c r="I628" t="s">
        <v>2617</v>
      </c>
      <c r="J628" t="s">
        <v>2618</v>
      </c>
      <c r="K628" t="s">
        <v>2619</v>
      </c>
      <c r="L628" t="str">
        <f t="shared" si="27"/>
        <v>Yes</v>
      </c>
      <c r="M628" t="str">
        <f>IF(Table1[discounted_price]&lt;200, "&lt;£200",IF(Table1[discounted_price]&lt;=500, "£200-£500","&gt;£500"))</f>
        <v>£200-£500</v>
      </c>
      <c r="N628" s="10">
        <f t="shared" si="28"/>
        <v>6734631</v>
      </c>
      <c r="O628" s="9" t="str">
        <f t="shared" si="29"/>
        <v>3.1-4</v>
      </c>
      <c r="P6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28" s="9" t="str">
        <f>IF(Table1[[#This Row],[rating_count]]&lt;1000,"1","0")</f>
        <v>0</v>
      </c>
      <c r="R628" s="14">
        <f>PRODUCT(Table1[[#This Row],[rating]],Table1[[#This Row],[rating_count]])</f>
        <v>12465.300000000001</v>
      </c>
    </row>
    <row r="629" spans="1:18">
      <c r="A629" t="s">
        <v>2620</v>
      </c>
      <c r="B629" t="s">
        <v>2621</v>
      </c>
      <c r="C629" t="s">
        <v>2480</v>
      </c>
      <c r="D629" s="6">
        <v>299</v>
      </c>
      <c r="E629" s="7">
        <v>449</v>
      </c>
      <c r="F629" s="1">
        <v>0.33</v>
      </c>
      <c r="G629">
        <v>3.5</v>
      </c>
      <c r="H629" s="10">
        <v>11827</v>
      </c>
      <c r="I629" t="s">
        <v>2622</v>
      </c>
      <c r="J629" t="s">
        <v>2623</v>
      </c>
      <c r="K629" t="s">
        <v>2624</v>
      </c>
      <c r="L629" t="str">
        <f t="shared" si="27"/>
        <v>No</v>
      </c>
      <c r="M629" t="str">
        <f>IF(Table1[discounted_price]&lt;200, "&lt;£200",IF(Table1[discounted_price]&lt;=500, "£200-£500","&gt;£500"))</f>
        <v>£200-£500</v>
      </c>
      <c r="N629" s="10">
        <f t="shared" si="28"/>
        <v>5310323</v>
      </c>
      <c r="O629" s="9" t="str">
        <f t="shared" si="29"/>
        <v>3.1-4</v>
      </c>
      <c r="P6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29" s="9" t="str">
        <f>IF(Table1[[#This Row],[rating_count]]&lt;1000,"1","0")</f>
        <v>0</v>
      </c>
      <c r="R629" s="14">
        <f>PRODUCT(Table1[[#This Row],[rating]],Table1[[#This Row],[rating_count]])</f>
        <v>41394.5</v>
      </c>
    </row>
    <row r="630" spans="1:18">
      <c r="A630" t="s">
        <v>27</v>
      </c>
      <c r="B630" t="s">
        <v>28</v>
      </c>
      <c r="C630" t="s">
        <v>13</v>
      </c>
      <c r="D630" s="6">
        <v>329</v>
      </c>
      <c r="E630" s="7">
        <v>699</v>
      </c>
      <c r="F630" s="1">
        <v>0.53</v>
      </c>
      <c r="G630">
        <v>4.2</v>
      </c>
      <c r="H630" s="10">
        <v>94364</v>
      </c>
      <c r="I630" t="s">
        <v>29</v>
      </c>
      <c r="J630" t="s">
        <v>30</v>
      </c>
      <c r="K630" t="s">
        <v>31</v>
      </c>
      <c r="L630" t="str">
        <f t="shared" si="27"/>
        <v>Yes</v>
      </c>
      <c r="M630" t="str">
        <f>IF(Table1[discounted_price]&lt;200, "&lt;£200",IF(Table1[discounted_price]&lt;=500, "£200-£500","&gt;£500"))</f>
        <v>£200-£500</v>
      </c>
      <c r="N630" s="10">
        <f t="shared" si="28"/>
        <v>65960436</v>
      </c>
      <c r="O630" s="9" t="str">
        <f t="shared" si="29"/>
        <v>4.1-5</v>
      </c>
      <c r="P6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30" s="9" t="str">
        <f>IF(Table1[[#This Row],[rating_count]]&lt;1000,"1","0")</f>
        <v>0</v>
      </c>
      <c r="R630" s="14">
        <f>PRODUCT(Table1[[#This Row],[rating]],Table1[[#This Row],[rating_count]])</f>
        <v>396328.8</v>
      </c>
    </row>
    <row r="631" spans="1:18">
      <c r="A631" t="s">
        <v>2625</v>
      </c>
      <c r="B631" t="s">
        <v>2626</v>
      </c>
      <c r="C631" t="s">
        <v>2602</v>
      </c>
      <c r="D631" s="6">
        <v>699</v>
      </c>
      <c r="E631" s="7">
        <v>999</v>
      </c>
      <c r="F631" s="1">
        <v>0.3</v>
      </c>
      <c r="G631">
        <v>3.5</v>
      </c>
      <c r="H631" s="10">
        <v>15295</v>
      </c>
      <c r="I631" t="s">
        <v>2627</v>
      </c>
      <c r="J631" t="s">
        <v>2628</v>
      </c>
      <c r="K631" t="s">
        <v>2629</v>
      </c>
      <c r="L631" t="str">
        <f t="shared" si="27"/>
        <v>No</v>
      </c>
      <c r="M631" t="str">
        <f>IF(Table1[discounted_price]&lt;200, "&lt;£200",IF(Table1[discounted_price]&lt;=500, "£200-£500","&gt;£500"))</f>
        <v>&gt;£500</v>
      </c>
      <c r="N631" s="10">
        <f t="shared" si="28"/>
        <v>15279705</v>
      </c>
      <c r="O631" s="9" t="str">
        <f t="shared" si="29"/>
        <v>3.1-4</v>
      </c>
      <c r="P6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31" s="9" t="str">
        <f>IF(Table1[[#This Row],[rating_count]]&lt;1000,"1","0")</f>
        <v>0</v>
      </c>
      <c r="R631" s="14">
        <f>PRODUCT(Table1[[#This Row],[rating]],Table1[[#This Row],[rating_count]])</f>
        <v>53532.5</v>
      </c>
    </row>
    <row r="632" spans="1:18">
      <c r="A632" t="s">
        <v>2630</v>
      </c>
      <c r="B632" t="s">
        <v>2631</v>
      </c>
      <c r="C632" t="s">
        <v>2632</v>
      </c>
      <c r="D632" s="6">
        <v>799</v>
      </c>
      <c r="E632" s="7">
        <v>3990</v>
      </c>
      <c r="F632" s="1">
        <v>0.8</v>
      </c>
      <c r="G632">
        <v>4.3</v>
      </c>
      <c r="H632" s="10">
        <v>27139</v>
      </c>
      <c r="I632" t="s">
        <v>2633</v>
      </c>
      <c r="J632" t="s">
        <v>2634</v>
      </c>
      <c r="K632" t="s">
        <v>2635</v>
      </c>
      <c r="L632" t="str">
        <f t="shared" si="27"/>
        <v>Yes</v>
      </c>
      <c r="M632" t="str">
        <f>IF(Table1[discounted_price]&lt;200, "&lt;£200",IF(Table1[discounted_price]&lt;=500, "£200-£500","&gt;£500"))</f>
        <v>&gt;£500</v>
      </c>
      <c r="N632" s="10">
        <f t="shared" si="28"/>
        <v>108284610</v>
      </c>
      <c r="O632" s="9" t="str">
        <f t="shared" si="29"/>
        <v>4.1-5</v>
      </c>
      <c r="P6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32" s="9" t="str">
        <f>IF(Table1[[#This Row],[rating_count]]&lt;1000,"1","0")</f>
        <v>0</v>
      </c>
      <c r="R632" s="14">
        <f>PRODUCT(Table1[[#This Row],[rating]],Table1[[#This Row],[rating_count]])</f>
        <v>116697.7</v>
      </c>
    </row>
    <row r="633" spans="1:18">
      <c r="A633" t="s">
        <v>2636</v>
      </c>
      <c r="B633" t="s">
        <v>2637</v>
      </c>
      <c r="C633" t="s">
        <v>1584</v>
      </c>
      <c r="D633" s="6">
        <v>1399</v>
      </c>
      <c r="E633" s="7">
        <v>5499</v>
      </c>
      <c r="F633" s="1">
        <v>0.75</v>
      </c>
      <c r="G633">
        <v>3.9</v>
      </c>
      <c r="H633" s="10">
        <v>9504</v>
      </c>
      <c r="I633" t="s">
        <v>2638</v>
      </c>
      <c r="J633" t="s">
        <v>2639</v>
      </c>
      <c r="K633" t="s">
        <v>2640</v>
      </c>
      <c r="L633" t="str">
        <f t="shared" si="27"/>
        <v>Yes</v>
      </c>
      <c r="M633" t="str">
        <f>IF(Table1[discounted_price]&lt;200, "&lt;£200",IF(Table1[discounted_price]&lt;=500, "£200-£500","&gt;£500"))</f>
        <v>&gt;£500</v>
      </c>
      <c r="N633" s="10">
        <f t="shared" si="28"/>
        <v>52262496</v>
      </c>
      <c r="O633" s="9" t="str">
        <f t="shared" si="29"/>
        <v>3.1-4</v>
      </c>
      <c r="P6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33" s="9" t="str">
        <f>IF(Table1[[#This Row],[rating_count]]&lt;1000,"1","0")</f>
        <v>0</v>
      </c>
      <c r="R633" s="14">
        <f>PRODUCT(Table1[[#This Row],[rating]],Table1[[#This Row],[rating_count]])</f>
        <v>37065.599999999999</v>
      </c>
    </row>
    <row r="634" spans="1:18">
      <c r="A634" t="s">
        <v>32</v>
      </c>
      <c r="B634" t="s">
        <v>33</v>
      </c>
      <c r="C634" t="s">
        <v>13</v>
      </c>
      <c r="D634" s="6">
        <v>154</v>
      </c>
      <c r="E634" s="7">
        <v>399</v>
      </c>
      <c r="F634" s="1">
        <v>0.61</v>
      </c>
      <c r="G634">
        <v>4.2</v>
      </c>
      <c r="H634" s="10">
        <v>16905</v>
      </c>
      <c r="I634" t="s">
        <v>34</v>
      </c>
      <c r="J634" t="s">
        <v>35</v>
      </c>
      <c r="K634" t="s">
        <v>36</v>
      </c>
      <c r="L634" t="str">
        <f t="shared" si="27"/>
        <v>Yes</v>
      </c>
      <c r="M634" t="str">
        <f>IF(Table1[discounted_price]&lt;200, "&lt;£200",IF(Table1[discounted_price]&lt;=500, "£200-£500","&gt;£500"))</f>
        <v>&lt;£200</v>
      </c>
      <c r="N634" s="10">
        <f t="shared" si="28"/>
        <v>6745095</v>
      </c>
      <c r="O634" s="9" t="str">
        <f t="shared" si="29"/>
        <v>4.1-5</v>
      </c>
      <c r="P6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34" s="9" t="str">
        <f>IF(Table1[[#This Row],[rating_count]]&lt;1000,"1","0")</f>
        <v>0</v>
      </c>
      <c r="R634" s="14">
        <f>PRODUCT(Table1[[#This Row],[rating]],Table1[[#This Row],[rating_count]])</f>
        <v>71001</v>
      </c>
    </row>
    <row r="635" spans="1:18">
      <c r="A635" t="s">
        <v>2641</v>
      </c>
      <c r="B635" t="s">
        <v>2642</v>
      </c>
      <c r="C635" t="s">
        <v>2474</v>
      </c>
      <c r="D635" s="6">
        <v>519</v>
      </c>
      <c r="E635" s="7">
        <v>1350</v>
      </c>
      <c r="F635" s="1">
        <v>0.62</v>
      </c>
      <c r="G635">
        <v>4.3</v>
      </c>
      <c r="H635" s="10">
        <v>30058</v>
      </c>
      <c r="I635" t="s">
        <v>2643</v>
      </c>
      <c r="J635" t="s">
        <v>2644</v>
      </c>
      <c r="K635" t="s">
        <v>2645</v>
      </c>
      <c r="L635" t="str">
        <f t="shared" si="27"/>
        <v>Yes</v>
      </c>
      <c r="M635" t="str">
        <f>IF(Table1[discounted_price]&lt;200, "&lt;£200",IF(Table1[discounted_price]&lt;=500, "£200-£500","&gt;£500"))</f>
        <v>&gt;£500</v>
      </c>
      <c r="N635" s="10">
        <f t="shared" si="28"/>
        <v>40578300</v>
      </c>
      <c r="O635" s="9" t="str">
        <f t="shared" si="29"/>
        <v>4.1-5</v>
      </c>
      <c r="P6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35" s="9" t="str">
        <f>IF(Table1[[#This Row],[rating_count]]&lt;1000,"1","0")</f>
        <v>0</v>
      </c>
      <c r="R635" s="14">
        <f>PRODUCT(Table1[[#This Row],[rating]],Table1[[#This Row],[rating_count]])</f>
        <v>129249.4</v>
      </c>
    </row>
    <row r="636" spans="1:18">
      <c r="A636" t="s">
        <v>1760</v>
      </c>
      <c r="B636" t="s">
        <v>1761</v>
      </c>
      <c r="C636" t="s">
        <v>1522</v>
      </c>
      <c r="D636" s="6">
        <v>2299</v>
      </c>
      <c r="E636" s="7">
        <v>7990</v>
      </c>
      <c r="F636" s="1">
        <v>0.71</v>
      </c>
      <c r="G636">
        <v>4.2</v>
      </c>
      <c r="H636" s="10">
        <v>69619</v>
      </c>
      <c r="I636" t="s">
        <v>1762</v>
      </c>
      <c r="J636" t="s">
        <v>1763</v>
      </c>
      <c r="K636" t="s">
        <v>1764</v>
      </c>
      <c r="L636" t="str">
        <f t="shared" si="27"/>
        <v>Yes</v>
      </c>
      <c r="M636" t="str">
        <f>IF(Table1[discounted_price]&lt;200, "&lt;£200",IF(Table1[discounted_price]&lt;=500, "£200-£500","&gt;£500"))</f>
        <v>&gt;£500</v>
      </c>
      <c r="N636" s="10">
        <f t="shared" si="28"/>
        <v>556255810</v>
      </c>
      <c r="O636" s="9" t="str">
        <f t="shared" si="29"/>
        <v>4.1-5</v>
      </c>
      <c r="P6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36" s="9" t="str">
        <f>IF(Table1[[#This Row],[rating_count]]&lt;1000,"1","0")</f>
        <v>0</v>
      </c>
      <c r="R636" s="14">
        <f>PRODUCT(Table1[[#This Row],[rating]],Table1[[#This Row],[rating_count]])</f>
        <v>292399.8</v>
      </c>
    </row>
    <row r="637" spans="1:18">
      <c r="A637" t="s">
        <v>1765</v>
      </c>
      <c r="B637" t="s">
        <v>1766</v>
      </c>
      <c r="C637" t="s">
        <v>1767</v>
      </c>
      <c r="D637" s="6">
        <v>399</v>
      </c>
      <c r="E637" s="7">
        <v>1999</v>
      </c>
      <c r="F637" s="1">
        <v>0.8</v>
      </c>
      <c r="G637">
        <v>4</v>
      </c>
      <c r="H637" s="10">
        <v>3382</v>
      </c>
      <c r="I637" t="s">
        <v>1768</v>
      </c>
      <c r="J637" t="s">
        <v>1769</v>
      </c>
      <c r="K637" t="s">
        <v>1770</v>
      </c>
      <c r="L637" t="str">
        <f t="shared" si="27"/>
        <v>Yes</v>
      </c>
      <c r="M637" t="str">
        <f>IF(Table1[discounted_price]&lt;200, "&lt;£200",IF(Table1[discounted_price]&lt;=500, "£200-£500","&gt;£500"))</f>
        <v>£200-£500</v>
      </c>
      <c r="N637" s="10">
        <f t="shared" si="28"/>
        <v>6760618</v>
      </c>
      <c r="O637" s="9" t="str">
        <f t="shared" si="29"/>
        <v>3.1-4</v>
      </c>
      <c r="P6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37" s="9" t="str">
        <f>IF(Table1[[#This Row],[rating_count]]&lt;1000,"1","0")</f>
        <v>0</v>
      </c>
      <c r="R637" s="14">
        <f>PRODUCT(Table1[[#This Row],[rating]],Table1[[#This Row],[rating_count]])</f>
        <v>13528</v>
      </c>
    </row>
    <row r="638" spans="1:18">
      <c r="A638" t="s">
        <v>2646</v>
      </c>
      <c r="B638" t="s">
        <v>2647</v>
      </c>
      <c r="C638" t="s">
        <v>1584</v>
      </c>
      <c r="D638" s="6">
        <v>1499</v>
      </c>
      <c r="E638" s="7">
        <v>3990</v>
      </c>
      <c r="F638" s="1">
        <v>0.62</v>
      </c>
      <c r="G638">
        <v>4.0999999999999996</v>
      </c>
      <c r="H638" s="10">
        <v>109864</v>
      </c>
      <c r="I638" t="s">
        <v>2648</v>
      </c>
      <c r="J638" t="s">
        <v>2649</v>
      </c>
      <c r="K638" t="s">
        <v>2650</v>
      </c>
      <c r="L638" t="str">
        <f t="shared" si="27"/>
        <v>Yes</v>
      </c>
      <c r="M638" t="str">
        <f>IF(Table1[discounted_price]&lt;200, "&lt;£200",IF(Table1[discounted_price]&lt;=500, "£200-£500","&gt;£500"))</f>
        <v>&gt;£500</v>
      </c>
      <c r="N638" s="10">
        <f t="shared" si="28"/>
        <v>438357360</v>
      </c>
      <c r="O638" s="9" t="str">
        <f t="shared" si="29"/>
        <v>4.1-5</v>
      </c>
      <c r="P6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38" s="9" t="str">
        <f>IF(Table1[[#This Row],[rating_count]]&lt;1000,"1","0")</f>
        <v>0</v>
      </c>
      <c r="R638" s="14">
        <f>PRODUCT(Table1[[#This Row],[rating]],Table1[[#This Row],[rating_count]])</f>
        <v>450442.39999999997</v>
      </c>
    </row>
    <row r="639" spans="1:18">
      <c r="A639" t="s">
        <v>2651</v>
      </c>
      <c r="B639" t="s">
        <v>2652</v>
      </c>
      <c r="C639" t="s">
        <v>2653</v>
      </c>
      <c r="D639" s="6">
        <v>1295</v>
      </c>
      <c r="E639" s="7">
        <v>1295</v>
      </c>
      <c r="F639" s="1">
        <v>0</v>
      </c>
      <c r="G639">
        <v>4.5</v>
      </c>
      <c r="H639" s="10">
        <v>5760</v>
      </c>
      <c r="I639" t="s">
        <v>2654</v>
      </c>
      <c r="J639" t="s">
        <v>2655</v>
      </c>
      <c r="K639" t="s">
        <v>2656</v>
      </c>
      <c r="L639" t="str">
        <f t="shared" si="27"/>
        <v>No</v>
      </c>
      <c r="M639" t="str">
        <f>IF(Table1[discounted_price]&lt;200, "&lt;£200",IF(Table1[discounted_price]&lt;=500, "£200-£500","&gt;£500"))</f>
        <v>&gt;£500</v>
      </c>
      <c r="N639" s="10">
        <f t="shared" si="28"/>
        <v>7459200</v>
      </c>
      <c r="O639" s="9" t="str">
        <f t="shared" si="29"/>
        <v>4.1-5</v>
      </c>
      <c r="P6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39" s="9" t="str">
        <f>IF(Table1[[#This Row],[rating_count]]&lt;1000,"1","0")</f>
        <v>0</v>
      </c>
      <c r="R639" s="14">
        <f>PRODUCT(Table1[[#This Row],[rating]],Table1[[#This Row],[rating_count]])</f>
        <v>25920</v>
      </c>
    </row>
    <row r="640" spans="1:18">
      <c r="A640" t="s">
        <v>2657</v>
      </c>
      <c r="B640" t="s">
        <v>2658</v>
      </c>
      <c r="C640" t="s">
        <v>2659</v>
      </c>
      <c r="D640" s="6">
        <v>1889</v>
      </c>
      <c r="E640" s="7">
        <v>5499</v>
      </c>
      <c r="F640" s="1">
        <v>0.66</v>
      </c>
      <c r="G640">
        <v>4.2</v>
      </c>
      <c r="H640" s="10">
        <v>49551</v>
      </c>
      <c r="I640" t="s">
        <v>2660</v>
      </c>
      <c r="J640" t="s">
        <v>2661</v>
      </c>
      <c r="K640" t="s">
        <v>2662</v>
      </c>
      <c r="L640" t="str">
        <f t="shared" si="27"/>
        <v>Yes</v>
      </c>
      <c r="M640" t="str">
        <f>IF(Table1[discounted_price]&lt;200, "&lt;£200",IF(Table1[discounted_price]&lt;=500, "£200-£500","&gt;£500"))</f>
        <v>&gt;£500</v>
      </c>
      <c r="N640" s="10">
        <f t="shared" si="28"/>
        <v>272480949</v>
      </c>
      <c r="O640" s="9" t="str">
        <f t="shared" si="29"/>
        <v>4.1-5</v>
      </c>
      <c r="P6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40" s="9" t="str">
        <f>IF(Table1[[#This Row],[rating_count]]&lt;1000,"1","0")</f>
        <v>0</v>
      </c>
      <c r="R640" s="14">
        <f>PRODUCT(Table1[[#This Row],[rating]],Table1[[#This Row],[rating_count]])</f>
        <v>208114.2</v>
      </c>
    </row>
    <row r="641" spans="1:18">
      <c r="A641" t="s">
        <v>2663</v>
      </c>
      <c r="B641" t="s">
        <v>2664</v>
      </c>
      <c r="C641" t="s">
        <v>1584</v>
      </c>
      <c r="D641" s="6">
        <v>455</v>
      </c>
      <c r="E641" s="7">
        <v>1490</v>
      </c>
      <c r="F641" s="1">
        <v>0.69</v>
      </c>
      <c r="G641">
        <v>4.0999999999999996</v>
      </c>
      <c r="H641" s="10">
        <v>161677</v>
      </c>
      <c r="I641" t="s">
        <v>2665</v>
      </c>
      <c r="J641" t="s">
        <v>2666</v>
      </c>
      <c r="K641" t="s">
        <v>2667</v>
      </c>
      <c r="L641" t="str">
        <f t="shared" si="27"/>
        <v>Yes</v>
      </c>
      <c r="M641" t="str">
        <f>IF(Table1[discounted_price]&lt;200, "&lt;£200",IF(Table1[discounted_price]&lt;=500, "£200-£500","&gt;£500"))</f>
        <v>£200-£500</v>
      </c>
      <c r="N641" s="10">
        <f t="shared" si="28"/>
        <v>240898730</v>
      </c>
      <c r="O641" s="9" t="str">
        <f t="shared" si="29"/>
        <v>4.1-5</v>
      </c>
      <c r="P6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41" s="9" t="str">
        <f>IF(Table1[[#This Row],[rating_count]]&lt;1000,"1","0")</f>
        <v>0</v>
      </c>
      <c r="R641" s="14">
        <f>PRODUCT(Table1[[#This Row],[rating]],Table1[[#This Row],[rating_count]])</f>
        <v>662875.69999999995</v>
      </c>
    </row>
    <row r="642" spans="1:18">
      <c r="A642" t="s">
        <v>2668</v>
      </c>
      <c r="B642" t="s">
        <v>2669</v>
      </c>
      <c r="C642" t="s">
        <v>2670</v>
      </c>
      <c r="D642" s="6">
        <v>399</v>
      </c>
      <c r="E642" s="7">
        <v>995</v>
      </c>
      <c r="F642" s="1">
        <v>0.6</v>
      </c>
      <c r="G642">
        <v>3.9</v>
      </c>
      <c r="H642" s="10">
        <v>21372</v>
      </c>
      <c r="I642" t="s">
        <v>2671</v>
      </c>
      <c r="J642" t="s">
        <v>2672</v>
      </c>
      <c r="K642" t="s">
        <v>2673</v>
      </c>
      <c r="L642" t="str">
        <f t="shared" ref="L642:L705" si="30">IF(F642:F2106 &gt;=50%,"Yes", "No")</f>
        <v>Yes</v>
      </c>
      <c r="M642" t="str">
        <f>IF(Table1[discounted_price]&lt;200, "&lt;£200",IF(Table1[discounted_price]&lt;=500, "£200-£500","&gt;£500"))</f>
        <v>£200-£500</v>
      </c>
      <c r="N642" s="10">
        <f t="shared" ref="N642:N705" si="31">PRODUCT(E642,H642)</f>
        <v>21265140</v>
      </c>
      <c r="O642" s="9" t="str">
        <f t="shared" ref="O642:O705" si="32">IF(G642&lt;=2,"1-2",IF(G642&lt;=3,"2.1-3",IF(G642&lt;=4,"3.1-4","4.1-5")))</f>
        <v>3.1-4</v>
      </c>
      <c r="P6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42" s="9" t="str">
        <f>IF(Table1[[#This Row],[rating_count]]&lt;1000,"1","0")</f>
        <v>0</v>
      </c>
      <c r="R642" s="14">
        <f>PRODUCT(Table1[[#This Row],[rating]],Table1[[#This Row],[rating_count]])</f>
        <v>83350.8</v>
      </c>
    </row>
    <row r="643" spans="1:18">
      <c r="A643" t="s">
        <v>1771</v>
      </c>
      <c r="B643" t="s">
        <v>1772</v>
      </c>
      <c r="C643" t="s">
        <v>1562</v>
      </c>
      <c r="D643" s="6">
        <v>1059</v>
      </c>
      <c r="E643" s="7">
        <v>3999</v>
      </c>
      <c r="F643" s="1">
        <v>0.74</v>
      </c>
      <c r="G643">
        <v>4.3</v>
      </c>
      <c r="H643" s="10">
        <v>140035</v>
      </c>
      <c r="I643" t="s">
        <v>1773</v>
      </c>
      <c r="J643" t="s">
        <v>2674</v>
      </c>
      <c r="K643" t="s">
        <v>2675</v>
      </c>
      <c r="L643" t="str">
        <f t="shared" si="30"/>
        <v>Yes</v>
      </c>
      <c r="M643" t="str">
        <f>IF(Table1[discounted_price]&lt;200, "&lt;£200",IF(Table1[discounted_price]&lt;=500, "£200-£500","&gt;£500"))</f>
        <v>&gt;£500</v>
      </c>
      <c r="N643" s="10">
        <f t="shared" si="31"/>
        <v>559999965</v>
      </c>
      <c r="O643" s="9" t="str">
        <f t="shared" si="32"/>
        <v>4.1-5</v>
      </c>
      <c r="P6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43" s="9" t="str">
        <f>IF(Table1[[#This Row],[rating_count]]&lt;1000,"1","0")</f>
        <v>0</v>
      </c>
      <c r="R643" s="14">
        <f>PRODUCT(Table1[[#This Row],[rating]],Table1[[#This Row],[rating_count]])</f>
        <v>602150.5</v>
      </c>
    </row>
    <row r="644" spans="1:18">
      <c r="A644" t="s">
        <v>37</v>
      </c>
      <c r="B644" t="s">
        <v>38</v>
      </c>
      <c r="C644" t="s">
        <v>13</v>
      </c>
      <c r="D644" s="6">
        <v>149</v>
      </c>
      <c r="E644" s="7">
        <v>1000</v>
      </c>
      <c r="F644" s="1">
        <v>0.85</v>
      </c>
      <c r="G644">
        <v>3.9</v>
      </c>
      <c r="H644" s="10">
        <v>24870</v>
      </c>
      <c r="I644" t="s">
        <v>39</v>
      </c>
      <c r="J644" t="s">
        <v>40</v>
      </c>
      <c r="K644" t="s">
        <v>41</v>
      </c>
      <c r="L644" t="str">
        <f t="shared" si="30"/>
        <v>Yes</v>
      </c>
      <c r="M644" t="str">
        <f>IF(Table1[discounted_price]&lt;200, "&lt;£200",IF(Table1[discounted_price]&lt;=500, "£200-£500","&gt;£500"))</f>
        <v>&lt;£200</v>
      </c>
      <c r="N644" s="10">
        <f t="shared" si="31"/>
        <v>24870000</v>
      </c>
      <c r="O644" s="9" t="str">
        <f t="shared" si="32"/>
        <v>3.1-4</v>
      </c>
      <c r="P6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44" s="9" t="str">
        <f>IF(Table1[[#This Row],[rating_count]]&lt;1000,"1","0")</f>
        <v>0</v>
      </c>
      <c r="R644" s="14">
        <f>PRODUCT(Table1[[#This Row],[rating]],Table1[[#This Row],[rating_count]])</f>
        <v>96993</v>
      </c>
    </row>
    <row r="645" spans="1:18">
      <c r="A645" t="s">
        <v>2676</v>
      </c>
      <c r="B645" t="s">
        <v>2677</v>
      </c>
      <c r="C645" t="s">
        <v>2678</v>
      </c>
      <c r="D645" s="6">
        <v>717</v>
      </c>
      <c r="E645" s="7">
        <v>761</v>
      </c>
      <c r="F645" s="1">
        <v>0.06</v>
      </c>
      <c r="G645">
        <v>4</v>
      </c>
      <c r="H645" s="10">
        <v>7199</v>
      </c>
      <c r="I645" t="s">
        <v>2679</v>
      </c>
      <c r="J645" t="s">
        <v>2680</v>
      </c>
      <c r="K645" t="s">
        <v>2681</v>
      </c>
      <c r="L645" t="str">
        <f t="shared" si="30"/>
        <v>No</v>
      </c>
      <c r="M645" t="str">
        <f>IF(Table1[discounted_price]&lt;200, "&lt;£200",IF(Table1[discounted_price]&lt;=500, "£200-£500","&gt;£500"))</f>
        <v>&gt;£500</v>
      </c>
      <c r="N645" s="10">
        <f t="shared" si="31"/>
        <v>5478439</v>
      </c>
      <c r="O645" s="9" t="str">
        <f t="shared" si="32"/>
        <v>3.1-4</v>
      </c>
      <c r="P6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45" s="9" t="str">
        <f>IF(Table1[[#This Row],[rating_count]]&lt;1000,"1","0")</f>
        <v>0</v>
      </c>
      <c r="R645" s="14">
        <f>PRODUCT(Table1[[#This Row],[rating]],Table1[[#This Row],[rating_count]])</f>
        <v>28796</v>
      </c>
    </row>
    <row r="646" spans="1:18">
      <c r="A646" t="s">
        <v>1811</v>
      </c>
      <c r="B646" t="s">
        <v>1812</v>
      </c>
      <c r="C646" t="s">
        <v>1813</v>
      </c>
      <c r="D646" s="6">
        <v>99</v>
      </c>
      <c r="E646" s="7">
        <v>999</v>
      </c>
      <c r="F646" s="1">
        <v>0.9</v>
      </c>
      <c r="G646">
        <v>4</v>
      </c>
      <c r="H646" s="10">
        <v>1396</v>
      </c>
      <c r="I646" t="s">
        <v>1814</v>
      </c>
      <c r="J646" t="s">
        <v>1815</v>
      </c>
      <c r="K646" t="s">
        <v>1816</v>
      </c>
      <c r="L646" t="str">
        <f t="shared" si="30"/>
        <v>Yes</v>
      </c>
      <c r="M646" t="str">
        <f>IF(Table1[discounted_price]&lt;200, "&lt;£200",IF(Table1[discounted_price]&lt;=500, "£200-£500","&gt;£500"))</f>
        <v>&lt;£200</v>
      </c>
      <c r="N646" s="10">
        <f t="shared" si="31"/>
        <v>1394604</v>
      </c>
      <c r="O646" s="9" t="str">
        <f t="shared" si="32"/>
        <v>3.1-4</v>
      </c>
      <c r="P6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46" s="9" t="str">
        <f>IF(Table1[[#This Row],[rating_count]]&lt;1000,"1","0")</f>
        <v>0</v>
      </c>
      <c r="R646" s="14">
        <f>PRODUCT(Table1[[#This Row],[rating]],Table1[[#This Row],[rating_count]])</f>
        <v>5584</v>
      </c>
    </row>
    <row r="647" spans="1:18">
      <c r="A647" t="s">
        <v>2682</v>
      </c>
      <c r="B647" t="s">
        <v>2683</v>
      </c>
      <c r="C647" t="s">
        <v>2684</v>
      </c>
      <c r="D647" s="6">
        <v>39</v>
      </c>
      <c r="E647" s="7">
        <v>299</v>
      </c>
      <c r="F647" s="1">
        <v>0.87</v>
      </c>
      <c r="G647">
        <v>3.5</v>
      </c>
      <c r="H647" s="10">
        <v>15233</v>
      </c>
      <c r="I647" t="s">
        <v>2685</v>
      </c>
      <c r="J647" t="s">
        <v>2686</v>
      </c>
      <c r="K647" t="s">
        <v>2687</v>
      </c>
      <c r="L647" t="str">
        <f t="shared" si="30"/>
        <v>Yes</v>
      </c>
      <c r="M647" t="str">
        <f>IF(Table1[discounted_price]&lt;200, "&lt;£200",IF(Table1[discounted_price]&lt;=500, "£200-£500","&gt;£500"))</f>
        <v>&lt;£200</v>
      </c>
      <c r="N647" s="10">
        <f t="shared" si="31"/>
        <v>4554667</v>
      </c>
      <c r="O647" s="9" t="str">
        <f t="shared" si="32"/>
        <v>3.1-4</v>
      </c>
      <c r="P6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47" s="9" t="str">
        <f>IF(Table1[[#This Row],[rating_count]]&lt;1000,"1","0")</f>
        <v>0</v>
      </c>
      <c r="R647" s="14">
        <f>PRODUCT(Table1[[#This Row],[rating]],Table1[[#This Row],[rating_count]])</f>
        <v>53315.5</v>
      </c>
    </row>
    <row r="648" spans="1:18">
      <c r="A648" t="s">
        <v>2688</v>
      </c>
      <c r="B648" t="s">
        <v>2689</v>
      </c>
      <c r="C648" t="s">
        <v>2474</v>
      </c>
      <c r="D648" s="6">
        <v>889</v>
      </c>
      <c r="E648" s="7">
        <v>2500</v>
      </c>
      <c r="F648" s="1">
        <v>0.64</v>
      </c>
      <c r="G648">
        <v>4.3</v>
      </c>
      <c r="H648" s="10">
        <v>55747</v>
      </c>
      <c r="I648" t="s">
        <v>2690</v>
      </c>
      <c r="J648" t="s">
        <v>2691</v>
      </c>
      <c r="K648" t="s">
        <v>2692</v>
      </c>
      <c r="L648" t="str">
        <f t="shared" si="30"/>
        <v>Yes</v>
      </c>
      <c r="M648" t="str">
        <f>IF(Table1[discounted_price]&lt;200, "&lt;£200",IF(Table1[discounted_price]&lt;=500, "£200-£500","&gt;£500"))</f>
        <v>&gt;£500</v>
      </c>
      <c r="N648" s="10">
        <f t="shared" si="31"/>
        <v>139367500</v>
      </c>
      <c r="O648" s="9" t="str">
        <f t="shared" si="32"/>
        <v>4.1-5</v>
      </c>
      <c r="P6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48" s="9" t="str">
        <f>IF(Table1[[#This Row],[rating_count]]&lt;1000,"1","0")</f>
        <v>0</v>
      </c>
      <c r="R648" s="14">
        <f>PRODUCT(Table1[[#This Row],[rating]],Table1[[#This Row],[rating_count]])</f>
        <v>239712.09999999998</v>
      </c>
    </row>
    <row r="649" spans="1:18">
      <c r="A649" t="s">
        <v>2693</v>
      </c>
      <c r="B649" t="s">
        <v>2694</v>
      </c>
      <c r="C649" t="s">
        <v>1584</v>
      </c>
      <c r="D649" s="6">
        <v>1199</v>
      </c>
      <c r="E649" s="7">
        <v>4999</v>
      </c>
      <c r="F649" s="1">
        <v>0.76</v>
      </c>
      <c r="G649">
        <v>3.8</v>
      </c>
      <c r="H649" s="10">
        <v>14961</v>
      </c>
      <c r="I649" t="s">
        <v>2695</v>
      </c>
      <c r="J649" t="s">
        <v>2696</v>
      </c>
      <c r="K649" t="s">
        <v>2697</v>
      </c>
      <c r="L649" t="str">
        <f t="shared" si="30"/>
        <v>Yes</v>
      </c>
      <c r="M649" t="str">
        <f>IF(Table1[discounted_price]&lt;200, "&lt;£200",IF(Table1[discounted_price]&lt;=500, "£200-£500","&gt;£500"))</f>
        <v>&gt;£500</v>
      </c>
      <c r="N649" s="10">
        <f t="shared" si="31"/>
        <v>74790039</v>
      </c>
      <c r="O649" s="9" t="str">
        <f t="shared" si="32"/>
        <v>3.1-4</v>
      </c>
      <c r="P6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49" s="9" t="str">
        <f>IF(Table1[[#This Row],[rating_count]]&lt;1000,"1","0")</f>
        <v>0</v>
      </c>
      <c r="R649" s="14">
        <f>PRODUCT(Table1[[#This Row],[rating]],Table1[[#This Row],[rating_count]])</f>
        <v>56851.799999999996</v>
      </c>
    </row>
    <row r="650" spans="1:18">
      <c r="A650" t="s">
        <v>2698</v>
      </c>
      <c r="B650" t="s">
        <v>2699</v>
      </c>
      <c r="C650" t="s">
        <v>2480</v>
      </c>
      <c r="D650" s="6">
        <v>569</v>
      </c>
      <c r="E650" s="7">
        <v>1299</v>
      </c>
      <c r="F650" s="1">
        <v>0.56000000000000005</v>
      </c>
      <c r="G650">
        <v>4.4000000000000004</v>
      </c>
      <c r="H650" s="10">
        <v>9275</v>
      </c>
      <c r="I650" t="s">
        <v>2700</v>
      </c>
      <c r="J650" t="s">
        <v>2701</v>
      </c>
      <c r="K650" t="s">
        <v>2702</v>
      </c>
      <c r="L650" t="str">
        <f t="shared" si="30"/>
        <v>Yes</v>
      </c>
      <c r="M650" t="str">
        <f>IF(Table1[discounted_price]&lt;200, "&lt;£200",IF(Table1[discounted_price]&lt;=500, "£200-£500","&gt;£500"))</f>
        <v>&gt;£500</v>
      </c>
      <c r="N650" s="10">
        <f t="shared" si="31"/>
        <v>12048225</v>
      </c>
      <c r="O650" s="9" t="str">
        <f t="shared" si="32"/>
        <v>4.1-5</v>
      </c>
      <c r="P6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50" s="9" t="str">
        <f>IF(Table1[[#This Row],[rating_count]]&lt;1000,"1","0")</f>
        <v>0</v>
      </c>
      <c r="R650" s="14">
        <f>PRODUCT(Table1[[#This Row],[rating]],Table1[[#This Row],[rating_count]])</f>
        <v>40810</v>
      </c>
    </row>
    <row r="651" spans="1:18">
      <c r="A651" t="s">
        <v>2703</v>
      </c>
      <c r="B651" t="s">
        <v>2704</v>
      </c>
      <c r="C651" t="s">
        <v>1584</v>
      </c>
      <c r="D651" s="6">
        <v>1499</v>
      </c>
      <c r="E651" s="7">
        <v>8999</v>
      </c>
      <c r="F651" s="1">
        <v>0.83</v>
      </c>
      <c r="G651">
        <v>3.7</v>
      </c>
      <c r="H651" s="10">
        <v>28324</v>
      </c>
      <c r="I651" t="s">
        <v>2705</v>
      </c>
      <c r="J651" t="s">
        <v>2706</v>
      </c>
      <c r="K651" t="s">
        <v>2707</v>
      </c>
      <c r="L651" t="str">
        <f t="shared" si="30"/>
        <v>Yes</v>
      </c>
      <c r="M651" t="str">
        <f>IF(Table1[discounted_price]&lt;200, "&lt;£200",IF(Table1[discounted_price]&lt;=500, "£200-£500","&gt;£500"))</f>
        <v>&gt;£500</v>
      </c>
      <c r="N651" s="10">
        <f t="shared" si="31"/>
        <v>254887676</v>
      </c>
      <c r="O651" s="9" t="str">
        <f t="shared" si="32"/>
        <v>3.1-4</v>
      </c>
      <c r="P6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51" s="9" t="str">
        <f>IF(Table1[[#This Row],[rating_count]]&lt;1000,"1","0")</f>
        <v>0</v>
      </c>
      <c r="R651" s="14">
        <f>PRODUCT(Table1[[#This Row],[rating]],Table1[[#This Row],[rating_count]])</f>
        <v>104798.8</v>
      </c>
    </row>
    <row r="652" spans="1:18">
      <c r="A652" t="s">
        <v>2708</v>
      </c>
      <c r="B652" t="s">
        <v>2709</v>
      </c>
      <c r="C652" t="s">
        <v>2574</v>
      </c>
      <c r="D652" s="6">
        <v>149</v>
      </c>
      <c r="E652" s="7">
        <v>180</v>
      </c>
      <c r="F652" s="1">
        <v>0.17</v>
      </c>
      <c r="G652">
        <v>4.4000000000000004</v>
      </c>
      <c r="H652" s="10">
        <v>644</v>
      </c>
      <c r="I652" t="s">
        <v>2710</v>
      </c>
      <c r="J652" t="s">
        <v>2711</v>
      </c>
      <c r="K652" t="s">
        <v>2712</v>
      </c>
      <c r="L652" t="str">
        <f t="shared" si="30"/>
        <v>No</v>
      </c>
      <c r="M652" t="str">
        <f>IF(Table1[discounted_price]&lt;200, "&lt;£200",IF(Table1[discounted_price]&lt;=500, "£200-£500","&gt;£500"))</f>
        <v>&lt;£200</v>
      </c>
      <c r="N652" s="10">
        <f t="shared" si="31"/>
        <v>115920</v>
      </c>
      <c r="O652" s="9" t="str">
        <f t="shared" si="32"/>
        <v>4.1-5</v>
      </c>
      <c r="P6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52" s="9" t="str">
        <f>IF(Table1[[#This Row],[rating_count]]&lt;1000,"1","0")</f>
        <v>1</v>
      </c>
      <c r="R652" s="14">
        <f>PRODUCT(Table1[[#This Row],[rating]],Table1[[#This Row],[rating_count]])</f>
        <v>2833.6000000000004</v>
      </c>
    </row>
    <row r="653" spans="1:18">
      <c r="A653" t="s">
        <v>2713</v>
      </c>
      <c r="B653" t="s">
        <v>2714</v>
      </c>
      <c r="C653" t="s">
        <v>2715</v>
      </c>
      <c r="D653" s="6">
        <v>399</v>
      </c>
      <c r="E653" s="7">
        <v>549</v>
      </c>
      <c r="F653" s="1">
        <v>0.27</v>
      </c>
      <c r="G653">
        <v>4.4000000000000004</v>
      </c>
      <c r="H653" s="10">
        <v>18139</v>
      </c>
      <c r="I653" t="s">
        <v>2716</v>
      </c>
      <c r="J653" t="s">
        <v>2717</v>
      </c>
      <c r="K653" t="s">
        <v>2718</v>
      </c>
      <c r="L653" t="str">
        <f t="shared" si="30"/>
        <v>No</v>
      </c>
      <c r="M653" t="str">
        <f>IF(Table1[discounted_price]&lt;200, "&lt;£200",IF(Table1[discounted_price]&lt;=500, "£200-£500","&gt;£500"))</f>
        <v>£200-£500</v>
      </c>
      <c r="N653" s="10">
        <f t="shared" si="31"/>
        <v>9958311</v>
      </c>
      <c r="O653" s="9" t="str">
        <f t="shared" si="32"/>
        <v>4.1-5</v>
      </c>
      <c r="P6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53" s="9" t="str">
        <f>IF(Table1[[#This Row],[rating_count]]&lt;1000,"1","0")</f>
        <v>0</v>
      </c>
      <c r="R653" s="14">
        <f>PRODUCT(Table1[[#This Row],[rating]],Table1[[#This Row],[rating_count]])</f>
        <v>79811.600000000006</v>
      </c>
    </row>
    <row r="654" spans="1:18">
      <c r="A654" t="s">
        <v>2719</v>
      </c>
      <c r="B654" t="s">
        <v>2720</v>
      </c>
      <c r="C654" t="s">
        <v>2721</v>
      </c>
      <c r="D654" s="6">
        <v>191</v>
      </c>
      <c r="E654" s="7">
        <v>225</v>
      </c>
      <c r="F654" s="1">
        <v>0.15</v>
      </c>
      <c r="G654">
        <v>4.4000000000000004</v>
      </c>
      <c r="H654" s="10">
        <v>7203</v>
      </c>
      <c r="I654" t="s">
        <v>2722</v>
      </c>
      <c r="J654" t="s">
        <v>2723</v>
      </c>
      <c r="K654" t="s">
        <v>2724</v>
      </c>
      <c r="L654" t="str">
        <f t="shared" si="30"/>
        <v>No</v>
      </c>
      <c r="M654" t="str">
        <f>IF(Table1[discounted_price]&lt;200, "&lt;£200",IF(Table1[discounted_price]&lt;=500, "£200-£500","&gt;£500"))</f>
        <v>&lt;£200</v>
      </c>
      <c r="N654" s="10">
        <f t="shared" si="31"/>
        <v>1620675</v>
      </c>
      <c r="O654" s="9" t="str">
        <f t="shared" si="32"/>
        <v>4.1-5</v>
      </c>
      <c r="P6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54" s="9" t="str">
        <f>IF(Table1[[#This Row],[rating_count]]&lt;1000,"1","0")</f>
        <v>0</v>
      </c>
      <c r="R654" s="14">
        <f>PRODUCT(Table1[[#This Row],[rating]],Table1[[#This Row],[rating_count]])</f>
        <v>31693.200000000004</v>
      </c>
    </row>
    <row r="655" spans="1:18">
      <c r="A655" t="s">
        <v>2725</v>
      </c>
      <c r="B655" t="s">
        <v>2726</v>
      </c>
      <c r="C655" t="s">
        <v>2727</v>
      </c>
      <c r="D655" s="6">
        <v>129</v>
      </c>
      <c r="E655" s="7">
        <v>999</v>
      </c>
      <c r="F655" s="1">
        <v>0.87</v>
      </c>
      <c r="G655">
        <v>4.2</v>
      </c>
      <c r="H655" s="10">
        <v>491</v>
      </c>
      <c r="I655" t="s">
        <v>2728</v>
      </c>
      <c r="J655" t="s">
        <v>2729</v>
      </c>
      <c r="K655" t="s">
        <v>2730</v>
      </c>
      <c r="L655" t="str">
        <f t="shared" si="30"/>
        <v>Yes</v>
      </c>
      <c r="M655" t="str">
        <f>IF(Table1[discounted_price]&lt;200, "&lt;£200",IF(Table1[discounted_price]&lt;=500, "£200-£500","&gt;£500"))</f>
        <v>&lt;£200</v>
      </c>
      <c r="N655" s="10">
        <f t="shared" si="31"/>
        <v>490509</v>
      </c>
      <c r="O655" s="9" t="str">
        <f t="shared" si="32"/>
        <v>4.1-5</v>
      </c>
      <c r="P6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655" s="9" t="str">
        <f>IF(Table1[[#This Row],[rating_count]]&lt;1000,"1","0")</f>
        <v>1</v>
      </c>
      <c r="R655" s="14">
        <f>PRODUCT(Table1[[#This Row],[rating]],Table1[[#This Row],[rating_count]])</f>
        <v>2062.2000000000003</v>
      </c>
    </row>
    <row r="656" spans="1:18">
      <c r="A656" t="s">
        <v>2731</v>
      </c>
      <c r="B656" t="s">
        <v>2732</v>
      </c>
      <c r="C656" t="s">
        <v>2733</v>
      </c>
      <c r="D656" s="6">
        <v>199</v>
      </c>
      <c r="E656" s="7">
        <v>599</v>
      </c>
      <c r="F656" s="1">
        <v>0.67</v>
      </c>
      <c r="G656">
        <v>4.5</v>
      </c>
      <c r="H656" s="10">
        <v>13568</v>
      </c>
      <c r="I656" t="s">
        <v>2734</v>
      </c>
      <c r="J656" t="s">
        <v>2735</v>
      </c>
      <c r="K656" t="s">
        <v>2736</v>
      </c>
      <c r="L656" t="str">
        <f t="shared" si="30"/>
        <v>Yes</v>
      </c>
      <c r="M656" t="str">
        <f>IF(Table1[discounted_price]&lt;200, "&lt;£200",IF(Table1[discounted_price]&lt;=500, "£200-£500","&gt;£500"))</f>
        <v>&lt;£200</v>
      </c>
      <c r="N656" s="10">
        <f t="shared" si="31"/>
        <v>8127232</v>
      </c>
      <c r="O656" s="9" t="str">
        <f t="shared" si="32"/>
        <v>4.1-5</v>
      </c>
      <c r="P6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56" s="9" t="str">
        <f>IF(Table1[[#This Row],[rating_count]]&lt;1000,"1","0")</f>
        <v>0</v>
      </c>
      <c r="R656" s="14">
        <f>PRODUCT(Table1[[#This Row],[rating]],Table1[[#This Row],[rating_count]])</f>
        <v>61056</v>
      </c>
    </row>
    <row r="657" spans="1:18">
      <c r="A657" t="s">
        <v>2737</v>
      </c>
      <c r="B657" t="s">
        <v>2738</v>
      </c>
      <c r="C657" t="s">
        <v>1584</v>
      </c>
      <c r="D657" s="6">
        <v>999</v>
      </c>
      <c r="E657" s="7">
        <v>4499</v>
      </c>
      <c r="F657" s="1">
        <v>0.78</v>
      </c>
      <c r="G657">
        <v>3.8</v>
      </c>
      <c r="H657" s="10">
        <v>3390</v>
      </c>
      <c r="I657" t="s">
        <v>2739</v>
      </c>
      <c r="J657" t="s">
        <v>2740</v>
      </c>
      <c r="K657" t="s">
        <v>2741</v>
      </c>
      <c r="L657" t="str">
        <f t="shared" si="30"/>
        <v>Yes</v>
      </c>
      <c r="M657" t="str">
        <f>IF(Table1[discounted_price]&lt;200, "&lt;£200",IF(Table1[discounted_price]&lt;=500, "£200-£500","&gt;£500"))</f>
        <v>&gt;£500</v>
      </c>
      <c r="N657" s="10">
        <f t="shared" si="31"/>
        <v>15251610</v>
      </c>
      <c r="O657" s="9" t="str">
        <f t="shared" si="32"/>
        <v>3.1-4</v>
      </c>
      <c r="P6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57" s="9" t="str">
        <f>IF(Table1[[#This Row],[rating_count]]&lt;1000,"1","0")</f>
        <v>0</v>
      </c>
      <c r="R657" s="14">
        <f>PRODUCT(Table1[[#This Row],[rating]],Table1[[#This Row],[rating_count]])</f>
        <v>12882</v>
      </c>
    </row>
    <row r="658" spans="1:18">
      <c r="A658" t="s">
        <v>2742</v>
      </c>
      <c r="B658" t="s">
        <v>2743</v>
      </c>
      <c r="C658" t="s">
        <v>1584</v>
      </c>
      <c r="D658" s="6">
        <v>899</v>
      </c>
      <c r="E658" s="7">
        <v>4499</v>
      </c>
      <c r="F658" s="1">
        <v>0.8</v>
      </c>
      <c r="G658">
        <v>3.8</v>
      </c>
      <c r="H658" s="10">
        <v>103052</v>
      </c>
      <c r="I658" t="s">
        <v>2744</v>
      </c>
      <c r="J658" t="s">
        <v>2745</v>
      </c>
      <c r="K658" t="s">
        <v>2746</v>
      </c>
      <c r="L658" t="str">
        <f t="shared" si="30"/>
        <v>Yes</v>
      </c>
      <c r="M658" t="str">
        <f>IF(Table1[discounted_price]&lt;200, "&lt;£200",IF(Table1[discounted_price]&lt;=500, "£200-£500","&gt;£500"))</f>
        <v>&gt;£500</v>
      </c>
      <c r="N658" s="10">
        <f t="shared" si="31"/>
        <v>463630948</v>
      </c>
      <c r="O658" s="9" t="str">
        <f t="shared" si="32"/>
        <v>3.1-4</v>
      </c>
      <c r="P6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58" s="9" t="str">
        <f>IF(Table1[[#This Row],[rating_count]]&lt;1000,"1","0")</f>
        <v>0</v>
      </c>
      <c r="R658" s="14">
        <f>PRODUCT(Table1[[#This Row],[rating]],Table1[[#This Row],[rating_count]])</f>
        <v>391597.6</v>
      </c>
    </row>
    <row r="659" spans="1:18">
      <c r="A659" t="s">
        <v>1850</v>
      </c>
      <c r="B659" t="s">
        <v>1851</v>
      </c>
      <c r="C659" t="s">
        <v>1538</v>
      </c>
      <c r="D659" s="6">
        <v>1799</v>
      </c>
      <c r="E659" s="7">
        <v>2499</v>
      </c>
      <c r="F659" s="1">
        <v>0.28000000000000003</v>
      </c>
      <c r="G659">
        <v>4.0999999999999996</v>
      </c>
      <c r="H659" s="10">
        <v>18678</v>
      </c>
      <c r="I659" t="s">
        <v>1852</v>
      </c>
      <c r="J659" t="s">
        <v>1853</v>
      </c>
      <c r="K659" t="s">
        <v>1854</v>
      </c>
      <c r="L659" t="str">
        <f t="shared" si="30"/>
        <v>No</v>
      </c>
      <c r="M659" t="str">
        <f>IF(Table1[discounted_price]&lt;200, "&lt;£200",IF(Table1[discounted_price]&lt;=500, "£200-£500","&gt;£500"))</f>
        <v>&gt;£500</v>
      </c>
      <c r="N659" s="10">
        <f t="shared" si="31"/>
        <v>46676322</v>
      </c>
      <c r="O659" s="9" t="str">
        <f t="shared" si="32"/>
        <v>4.1-5</v>
      </c>
      <c r="P6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59" s="9" t="str">
        <f>IF(Table1[[#This Row],[rating_count]]&lt;1000,"1","0")</f>
        <v>0</v>
      </c>
      <c r="R659" s="14">
        <f>PRODUCT(Table1[[#This Row],[rating]],Table1[[#This Row],[rating_count]])</f>
        <v>76579.799999999988</v>
      </c>
    </row>
    <row r="660" spans="1:18">
      <c r="A660" t="s">
        <v>42</v>
      </c>
      <c r="B660" t="s">
        <v>43</v>
      </c>
      <c r="C660" t="s">
        <v>13</v>
      </c>
      <c r="D660" s="6">
        <v>176.63</v>
      </c>
      <c r="E660" s="7">
        <v>499</v>
      </c>
      <c r="F660" s="1">
        <v>0.65</v>
      </c>
      <c r="G660">
        <v>4.0999999999999996</v>
      </c>
      <c r="H660" s="10">
        <v>15189</v>
      </c>
      <c r="I660" t="s">
        <v>44</v>
      </c>
      <c r="J660" t="s">
        <v>45</v>
      </c>
      <c r="K660" t="s">
        <v>46</v>
      </c>
      <c r="L660" t="str">
        <f t="shared" si="30"/>
        <v>Yes</v>
      </c>
      <c r="M660" t="str">
        <f>IF(Table1[discounted_price]&lt;200, "&lt;£200",IF(Table1[discounted_price]&lt;=500, "£200-£500","&gt;£500"))</f>
        <v>&lt;£200</v>
      </c>
      <c r="N660" s="10">
        <f t="shared" si="31"/>
        <v>7579311</v>
      </c>
      <c r="O660" s="9" t="str">
        <f t="shared" si="32"/>
        <v>4.1-5</v>
      </c>
      <c r="P6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60" s="9" t="str">
        <f>IF(Table1[[#This Row],[rating_count]]&lt;1000,"1","0")</f>
        <v>0</v>
      </c>
      <c r="R660" s="14">
        <f>PRODUCT(Table1[[#This Row],[rating]],Table1[[#This Row],[rating_count]])</f>
        <v>62274.899999999994</v>
      </c>
    </row>
    <row r="661" spans="1:18">
      <c r="A661" t="s">
        <v>2747</v>
      </c>
      <c r="B661" t="s">
        <v>2748</v>
      </c>
      <c r="C661" t="s">
        <v>2653</v>
      </c>
      <c r="D661" s="6">
        <v>522</v>
      </c>
      <c r="E661" s="7">
        <v>550</v>
      </c>
      <c r="F661" s="1">
        <v>0.05</v>
      </c>
      <c r="G661">
        <v>4.4000000000000004</v>
      </c>
      <c r="H661" s="10">
        <v>12179</v>
      </c>
      <c r="I661" t="s">
        <v>2749</v>
      </c>
      <c r="J661" t="s">
        <v>2750</v>
      </c>
      <c r="K661" t="s">
        <v>2751</v>
      </c>
      <c r="L661" t="str">
        <f t="shared" si="30"/>
        <v>No</v>
      </c>
      <c r="M661" t="str">
        <f>IF(Table1[discounted_price]&lt;200, "&lt;£200",IF(Table1[discounted_price]&lt;=500, "£200-£500","&gt;£500"))</f>
        <v>&gt;£500</v>
      </c>
      <c r="N661" s="10">
        <f t="shared" si="31"/>
        <v>6698450</v>
      </c>
      <c r="O661" s="9" t="str">
        <f t="shared" si="32"/>
        <v>4.1-5</v>
      </c>
      <c r="P6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61" s="9" t="str">
        <f>IF(Table1[[#This Row],[rating_count]]&lt;1000,"1","0")</f>
        <v>0</v>
      </c>
      <c r="R661" s="14">
        <f>PRODUCT(Table1[[#This Row],[rating]],Table1[[#This Row],[rating_count]])</f>
        <v>53587.600000000006</v>
      </c>
    </row>
    <row r="662" spans="1:18">
      <c r="A662" t="s">
        <v>2752</v>
      </c>
      <c r="B662" t="s">
        <v>2753</v>
      </c>
      <c r="C662" t="s">
        <v>2754</v>
      </c>
      <c r="D662" s="6">
        <v>799</v>
      </c>
      <c r="E662" s="7">
        <v>1999</v>
      </c>
      <c r="F662" s="1">
        <v>0.6</v>
      </c>
      <c r="G662">
        <v>3.8</v>
      </c>
      <c r="H662" s="10">
        <v>12958</v>
      </c>
      <c r="I662" t="s">
        <v>2755</v>
      </c>
      <c r="J662" t="s">
        <v>2756</v>
      </c>
      <c r="K662" t="s">
        <v>2757</v>
      </c>
      <c r="L662" t="str">
        <f t="shared" si="30"/>
        <v>Yes</v>
      </c>
      <c r="M662" t="str">
        <f>IF(Table1[discounted_price]&lt;200, "&lt;£200",IF(Table1[discounted_price]&lt;=500, "£200-£500","&gt;£500"))</f>
        <v>&gt;£500</v>
      </c>
      <c r="N662" s="10">
        <f t="shared" si="31"/>
        <v>25903042</v>
      </c>
      <c r="O662" s="9" t="str">
        <f t="shared" si="32"/>
        <v>3.1-4</v>
      </c>
      <c r="P6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62" s="9" t="str">
        <f>IF(Table1[[#This Row],[rating_count]]&lt;1000,"1","0")</f>
        <v>0</v>
      </c>
      <c r="R662" s="14">
        <f>PRODUCT(Table1[[#This Row],[rating]],Table1[[#This Row],[rating_count]])</f>
        <v>49240.399999999994</v>
      </c>
    </row>
    <row r="663" spans="1:18">
      <c r="A663" t="s">
        <v>2758</v>
      </c>
      <c r="B663" t="s">
        <v>2759</v>
      </c>
      <c r="C663" t="s">
        <v>2480</v>
      </c>
      <c r="D663" s="6">
        <v>681</v>
      </c>
      <c r="E663" s="7">
        <v>1199</v>
      </c>
      <c r="F663" s="1">
        <v>0.43</v>
      </c>
      <c r="G663">
        <v>4.2</v>
      </c>
      <c r="H663" s="10">
        <v>8258</v>
      </c>
      <c r="I663" t="s">
        <v>2760</v>
      </c>
      <c r="J663" t="s">
        <v>2761</v>
      </c>
      <c r="K663" t="s">
        <v>2762</v>
      </c>
      <c r="L663" t="str">
        <f t="shared" si="30"/>
        <v>No</v>
      </c>
      <c r="M663" t="str">
        <f>IF(Table1[discounted_price]&lt;200, "&lt;£200",IF(Table1[discounted_price]&lt;=500, "£200-£500","&gt;£500"))</f>
        <v>&gt;£500</v>
      </c>
      <c r="N663" s="10">
        <f t="shared" si="31"/>
        <v>9901342</v>
      </c>
      <c r="O663" s="9" t="str">
        <f t="shared" si="32"/>
        <v>4.1-5</v>
      </c>
      <c r="P6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63" s="9" t="str">
        <f>IF(Table1[[#This Row],[rating_count]]&lt;1000,"1","0")</f>
        <v>0</v>
      </c>
      <c r="R663" s="14">
        <f>PRODUCT(Table1[[#This Row],[rating]],Table1[[#This Row],[rating_count]])</f>
        <v>34683.599999999999</v>
      </c>
    </row>
    <row r="664" spans="1:18">
      <c r="A664" t="s">
        <v>2763</v>
      </c>
      <c r="B664" t="s">
        <v>2764</v>
      </c>
      <c r="C664" t="s">
        <v>2765</v>
      </c>
      <c r="D664" s="6">
        <v>1199</v>
      </c>
      <c r="E664" s="7">
        <v>3490</v>
      </c>
      <c r="F664" s="1">
        <v>0.66</v>
      </c>
      <c r="G664">
        <v>4.0999999999999996</v>
      </c>
      <c r="H664" s="10">
        <v>11716</v>
      </c>
      <c r="I664" t="s">
        <v>2766</v>
      </c>
      <c r="J664" t="s">
        <v>2767</v>
      </c>
      <c r="K664" t="s">
        <v>2768</v>
      </c>
      <c r="L664" t="str">
        <f t="shared" si="30"/>
        <v>Yes</v>
      </c>
      <c r="M664" t="str">
        <f>IF(Table1[discounted_price]&lt;200, "&lt;£200",IF(Table1[discounted_price]&lt;=500, "£200-£500","&gt;£500"))</f>
        <v>&gt;£500</v>
      </c>
      <c r="N664" s="10">
        <f t="shared" si="31"/>
        <v>40888840</v>
      </c>
      <c r="O664" s="9" t="str">
        <f t="shared" si="32"/>
        <v>4.1-5</v>
      </c>
      <c r="P6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64" s="9" t="str">
        <f>IF(Table1[[#This Row],[rating_count]]&lt;1000,"1","0")</f>
        <v>0</v>
      </c>
      <c r="R664" s="14">
        <f>PRODUCT(Table1[[#This Row],[rating]],Table1[[#This Row],[rating_count]])</f>
        <v>48035.6</v>
      </c>
    </row>
    <row r="665" spans="1:18">
      <c r="A665" t="s">
        <v>2769</v>
      </c>
      <c r="B665" t="s">
        <v>2770</v>
      </c>
      <c r="C665" t="s">
        <v>2771</v>
      </c>
      <c r="D665" s="6">
        <v>2499</v>
      </c>
      <c r="E665" s="7">
        <v>4999</v>
      </c>
      <c r="F665" s="1">
        <v>0.5</v>
      </c>
      <c r="G665">
        <v>4.4000000000000004</v>
      </c>
      <c r="H665" s="10">
        <v>35024</v>
      </c>
      <c r="I665" t="s">
        <v>2772</v>
      </c>
      <c r="J665" t="s">
        <v>2773</v>
      </c>
      <c r="K665" t="s">
        <v>2774</v>
      </c>
      <c r="L665" t="str">
        <f t="shared" si="30"/>
        <v>Yes</v>
      </c>
      <c r="M665" t="str">
        <f>IF(Table1[discounted_price]&lt;200, "&lt;£200",IF(Table1[discounted_price]&lt;=500, "£200-£500","&gt;£500"))</f>
        <v>&gt;£500</v>
      </c>
      <c r="N665" s="10">
        <f t="shared" si="31"/>
        <v>175084976</v>
      </c>
      <c r="O665" s="9" t="str">
        <f t="shared" si="32"/>
        <v>4.1-5</v>
      </c>
      <c r="P6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65" s="9" t="str">
        <f>IF(Table1[[#This Row],[rating_count]]&lt;1000,"1","0")</f>
        <v>0</v>
      </c>
      <c r="R665" s="14">
        <f>PRODUCT(Table1[[#This Row],[rating]],Table1[[#This Row],[rating_count]])</f>
        <v>154105.60000000001</v>
      </c>
    </row>
    <row r="666" spans="1:18">
      <c r="A666" t="s">
        <v>2775</v>
      </c>
      <c r="B666" t="s">
        <v>2776</v>
      </c>
      <c r="C666" t="s">
        <v>2777</v>
      </c>
      <c r="D666" s="6">
        <v>1799</v>
      </c>
      <c r="E666" s="7">
        <v>4999</v>
      </c>
      <c r="F666" s="1">
        <v>0.64</v>
      </c>
      <c r="G666">
        <v>4.0999999999999996</v>
      </c>
      <c r="H666" s="10">
        <v>55192</v>
      </c>
      <c r="I666" t="s">
        <v>2778</v>
      </c>
      <c r="J666" t="s">
        <v>2779</v>
      </c>
      <c r="K666" t="s">
        <v>2780</v>
      </c>
      <c r="L666" t="str">
        <f t="shared" si="30"/>
        <v>Yes</v>
      </c>
      <c r="M666" t="str">
        <f>IF(Table1[discounted_price]&lt;200, "&lt;£200",IF(Table1[discounted_price]&lt;=500, "£200-£500","&gt;£500"))</f>
        <v>&gt;£500</v>
      </c>
      <c r="N666" s="10">
        <f t="shared" si="31"/>
        <v>275904808</v>
      </c>
      <c r="O666" s="9" t="str">
        <f t="shared" si="32"/>
        <v>4.1-5</v>
      </c>
      <c r="P6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66" s="9" t="str">
        <f>IF(Table1[[#This Row],[rating_count]]&lt;1000,"1","0")</f>
        <v>0</v>
      </c>
      <c r="R666" s="14">
        <f>PRODUCT(Table1[[#This Row],[rating]],Table1[[#This Row],[rating_count]])</f>
        <v>226287.19999999998</v>
      </c>
    </row>
    <row r="667" spans="1:18">
      <c r="A667" t="s">
        <v>2781</v>
      </c>
      <c r="B667" t="s">
        <v>2782</v>
      </c>
      <c r="C667" t="s">
        <v>1584</v>
      </c>
      <c r="D667" s="6">
        <v>429</v>
      </c>
      <c r="E667" s="7">
        <v>599</v>
      </c>
      <c r="F667" s="1">
        <v>0.28000000000000003</v>
      </c>
      <c r="G667">
        <v>4.0999999999999996</v>
      </c>
      <c r="H667" s="10">
        <v>119466</v>
      </c>
      <c r="I667" t="s">
        <v>2783</v>
      </c>
      <c r="J667" t="s">
        <v>2784</v>
      </c>
      <c r="K667" t="s">
        <v>2785</v>
      </c>
      <c r="L667" t="str">
        <f t="shared" si="30"/>
        <v>No</v>
      </c>
      <c r="M667" t="str">
        <f>IF(Table1[discounted_price]&lt;200, "&lt;£200",IF(Table1[discounted_price]&lt;=500, "£200-£500","&gt;£500"))</f>
        <v>£200-£500</v>
      </c>
      <c r="N667" s="10">
        <f t="shared" si="31"/>
        <v>71560134</v>
      </c>
      <c r="O667" s="9" t="str">
        <f t="shared" si="32"/>
        <v>4.1-5</v>
      </c>
      <c r="P6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67" s="9" t="str">
        <f>IF(Table1[[#This Row],[rating_count]]&lt;1000,"1","0")</f>
        <v>0</v>
      </c>
      <c r="R667" s="14">
        <f>PRODUCT(Table1[[#This Row],[rating]],Table1[[#This Row],[rating_count]])</f>
        <v>489810.6</v>
      </c>
    </row>
    <row r="668" spans="1:18">
      <c r="A668" t="s">
        <v>2786</v>
      </c>
      <c r="B668" t="s">
        <v>2787</v>
      </c>
      <c r="C668" t="s">
        <v>2486</v>
      </c>
      <c r="D668" s="6">
        <v>100</v>
      </c>
      <c r="E668" s="7">
        <v>499</v>
      </c>
      <c r="F668" s="1">
        <v>0.8</v>
      </c>
      <c r="G668">
        <v>3.5</v>
      </c>
      <c r="H668" s="10">
        <v>9638</v>
      </c>
      <c r="I668" t="s">
        <v>2788</v>
      </c>
      <c r="J668" t="s">
        <v>2789</v>
      </c>
      <c r="K668" t="s">
        <v>2790</v>
      </c>
      <c r="L668" t="str">
        <f t="shared" si="30"/>
        <v>Yes</v>
      </c>
      <c r="M668" t="str">
        <f>IF(Table1[discounted_price]&lt;200, "&lt;£200",IF(Table1[discounted_price]&lt;=500, "£200-£500","&gt;£500"))</f>
        <v>&lt;£200</v>
      </c>
      <c r="N668" s="10">
        <f t="shared" si="31"/>
        <v>4809362</v>
      </c>
      <c r="O668" s="9" t="str">
        <f t="shared" si="32"/>
        <v>3.1-4</v>
      </c>
      <c r="P6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68" s="9" t="str">
        <f>IF(Table1[[#This Row],[rating_count]]&lt;1000,"1","0")</f>
        <v>0</v>
      </c>
      <c r="R668" s="14">
        <f>PRODUCT(Table1[[#This Row],[rating]],Table1[[#This Row],[rating_count]])</f>
        <v>33733</v>
      </c>
    </row>
    <row r="669" spans="1:18">
      <c r="A669" t="s">
        <v>2791</v>
      </c>
      <c r="B669" t="s">
        <v>2792</v>
      </c>
      <c r="C669" t="s">
        <v>2555</v>
      </c>
      <c r="D669" s="6">
        <v>329</v>
      </c>
      <c r="E669" s="7">
        <v>399</v>
      </c>
      <c r="F669" s="1">
        <v>0.18</v>
      </c>
      <c r="G669">
        <v>3.6</v>
      </c>
      <c r="H669" s="10">
        <v>33735</v>
      </c>
      <c r="I669" t="s">
        <v>2793</v>
      </c>
      <c r="J669" t="s">
        <v>2794</v>
      </c>
      <c r="K669" t="s">
        <v>2795</v>
      </c>
      <c r="L669" t="str">
        <f t="shared" si="30"/>
        <v>No</v>
      </c>
      <c r="M669" t="str">
        <f>IF(Table1[discounted_price]&lt;200, "&lt;£200",IF(Table1[discounted_price]&lt;=500, "£200-£500","&gt;£500"))</f>
        <v>£200-£500</v>
      </c>
      <c r="N669" s="10">
        <f t="shared" si="31"/>
        <v>13460265</v>
      </c>
      <c r="O669" s="9" t="str">
        <f t="shared" si="32"/>
        <v>3.1-4</v>
      </c>
      <c r="P6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69" s="9" t="str">
        <f>IF(Table1[[#This Row],[rating_count]]&lt;1000,"1","0")</f>
        <v>0</v>
      </c>
      <c r="R669" s="14">
        <f>PRODUCT(Table1[[#This Row],[rating]],Table1[[#This Row],[rating_count]])</f>
        <v>121446</v>
      </c>
    </row>
    <row r="670" spans="1:18">
      <c r="A670" t="s">
        <v>47</v>
      </c>
      <c r="B670" t="s">
        <v>48</v>
      </c>
      <c r="C670" t="s">
        <v>13</v>
      </c>
      <c r="D670" s="6">
        <v>229</v>
      </c>
      <c r="E670" s="7">
        <v>299</v>
      </c>
      <c r="F670" s="1">
        <v>0.23</v>
      </c>
      <c r="G670">
        <v>4.3</v>
      </c>
      <c r="H670" s="10">
        <v>30411</v>
      </c>
      <c r="I670" t="s">
        <v>49</v>
      </c>
      <c r="J670" t="s">
        <v>50</v>
      </c>
      <c r="K670" t="s">
        <v>51</v>
      </c>
      <c r="L670" t="str">
        <f t="shared" si="30"/>
        <v>No</v>
      </c>
      <c r="M670" t="str">
        <f>IF(Table1[discounted_price]&lt;200, "&lt;£200",IF(Table1[discounted_price]&lt;=500, "£200-£500","&gt;£500"))</f>
        <v>£200-£500</v>
      </c>
      <c r="N670" s="10">
        <f t="shared" si="31"/>
        <v>9092889</v>
      </c>
      <c r="O670" s="9" t="str">
        <f t="shared" si="32"/>
        <v>4.1-5</v>
      </c>
      <c r="P6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70" s="9" t="str">
        <f>IF(Table1[[#This Row],[rating_count]]&lt;1000,"1","0")</f>
        <v>0</v>
      </c>
      <c r="R670" s="14">
        <f>PRODUCT(Table1[[#This Row],[rating]],Table1[[#This Row],[rating_count]])</f>
        <v>130767.29999999999</v>
      </c>
    </row>
    <row r="671" spans="1:18">
      <c r="A671" t="s">
        <v>2796</v>
      </c>
      <c r="B671" t="s">
        <v>2797</v>
      </c>
      <c r="C671" t="s">
        <v>2480</v>
      </c>
      <c r="D671" s="6">
        <v>139</v>
      </c>
      <c r="E671" s="7">
        <v>299</v>
      </c>
      <c r="F671" s="1">
        <v>0.54</v>
      </c>
      <c r="G671">
        <v>3.8</v>
      </c>
      <c r="H671" s="10">
        <v>3044</v>
      </c>
      <c r="I671" t="s">
        <v>2798</v>
      </c>
      <c r="J671" t="s">
        <v>2799</v>
      </c>
      <c r="K671" t="s">
        <v>2800</v>
      </c>
      <c r="L671" t="str">
        <f t="shared" si="30"/>
        <v>Yes</v>
      </c>
      <c r="M671" t="str">
        <f>IF(Table1[discounted_price]&lt;200, "&lt;£200",IF(Table1[discounted_price]&lt;=500, "£200-£500","&gt;£500"))</f>
        <v>&lt;£200</v>
      </c>
      <c r="N671" s="10">
        <f t="shared" si="31"/>
        <v>910156</v>
      </c>
      <c r="O671" s="9" t="str">
        <f t="shared" si="32"/>
        <v>3.1-4</v>
      </c>
      <c r="P6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1" s="9" t="str">
        <f>IF(Table1[[#This Row],[rating_count]]&lt;1000,"1","0")</f>
        <v>0</v>
      </c>
      <c r="R671" s="14">
        <f>PRODUCT(Table1[[#This Row],[rating]],Table1[[#This Row],[rating_count]])</f>
        <v>11567.199999999999</v>
      </c>
    </row>
    <row r="672" spans="1:18">
      <c r="A672" t="s">
        <v>2801</v>
      </c>
      <c r="B672" t="s">
        <v>2802</v>
      </c>
      <c r="C672" t="s">
        <v>2269</v>
      </c>
      <c r="D672" s="6">
        <v>1199</v>
      </c>
      <c r="E672" s="7">
        <v>2499</v>
      </c>
      <c r="F672" s="1">
        <v>0.52</v>
      </c>
      <c r="G672">
        <v>4</v>
      </c>
      <c r="H672" s="10">
        <v>33584</v>
      </c>
      <c r="I672" t="s">
        <v>2803</v>
      </c>
      <c r="J672" t="s">
        <v>2804</v>
      </c>
      <c r="K672" t="s">
        <v>2805</v>
      </c>
      <c r="L672" t="str">
        <f t="shared" si="30"/>
        <v>Yes</v>
      </c>
      <c r="M672" t="str">
        <f>IF(Table1[discounted_price]&lt;200, "&lt;£200",IF(Table1[discounted_price]&lt;=500, "£200-£500","&gt;£500"))</f>
        <v>&gt;£500</v>
      </c>
      <c r="N672" s="10">
        <f t="shared" si="31"/>
        <v>83926416</v>
      </c>
      <c r="O672" s="9" t="str">
        <f t="shared" si="32"/>
        <v>3.1-4</v>
      </c>
      <c r="P6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2" s="9" t="str">
        <f>IF(Table1[[#This Row],[rating_count]]&lt;1000,"1","0")</f>
        <v>0</v>
      </c>
      <c r="R672" s="14">
        <f>PRODUCT(Table1[[#This Row],[rating]],Table1[[#This Row],[rating_count]])</f>
        <v>134336</v>
      </c>
    </row>
    <row r="673" spans="1:18">
      <c r="A673" t="s">
        <v>2806</v>
      </c>
      <c r="B673" t="s">
        <v>2807</v>
      </c>
      <c r="C673" t="s">
        <v>2808</v>
      </c>
      <c r="D673" s="6">
        <v>1049</v>
      </c>
      <c r="E673" s="7">
        <v>2299</v>
      </c>
      <c r="F673" s="1">
        <v>0.54</v>
      </c>
      <c r="G673">
        <v>3.9</v>
      </c>
      <c r="H673" s="10">
        <v>1779</v>
      </c>
      <c r="I673" t="s">
        <v>2809</v>
      </c>
      <c r="J673" t="s">
        <v>2810</v>
      </c>
      <c r="K673" t="s">
        <v>2811</v>
      </c>
      <c r="L673" t="str">
        <f t="shared" si="30"/>
        <v>Yes</v>
      </c>
      <c r="M673" t="str">
        <f>IF(Table1[discounted_price]&lt;200, "&lt;£200",IF(Table1[discounted_price]&lt;=500, "£200-£500","&gt;£500"))</f>
        <v>&gt;£500</v>
      </c>
      <c r="N673" s="10">
        <f t="shared" si="31"/>
        <v>4089921</v>
      </c>
      <c r="O673" s="9" t="str">
        <f t="shared" si="32"/>
        <v>3.1-4</v>
      </c>
      <c r="P6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3" s="9" t="str">
        <f>IF(Table1[[#This Row],[rating_count]]&lt;1000,"1","0")</f>
        <v>0</v>
      </c>
      <c r="R673" s="14">
        <f>PRODUCT(Table1[[#This Row],[rating]],Table1[[#This Row],[rating_count]])</f>
        <v>6938.0999999999995</v>
      </c>
    </row>
    <row r="674" spans="1:18">
      <c r="A674" t="s">
        <v>1869</v>
      </c>
      <c r="B674" t="s">
        <v>1870</v>
      </c>
      <c r="C674" t="s">
        <v>1871</v>
      </c>
      <c r="D674" s="6">
        <v>119</v>
      </c>
      <c r="E674" s="7">
        <v>299</v>
      </c>
      <c r="F674" s="1">
        <v>0.6</v>
      </c>
      <c r="G674">
        <v>4.0999999999999996</v>
      </c>
      <c r="H674" s="10">
        <v>5999</v>
      </c>
      <c r="I674" t="s">
        <v>1872</v>
      </c>
      <c r="J674" t="s">
        <v>1873</v>
      </c>
      <c r="K674" t="s">
        <v>1874</v>
      </c>
      <c r="L674" t="str">
        <f t="shared" si="30"/>
        <v>Yes</v>
      </c>
      <c r="M674" t="str">
        <f>IF(Table1[discounted_price]&lt;200, "&lt;£200",IF(Table1[discounted_price]&lt;=500, "£200-£500","&gt;£500"))</f>
        <v>&lt;£200</v>
      </c>
      <c r="N674" s="10">
        <f t="shared" si="31"/>
        <v>1793701</v>
      </c>
      <c r="O674" s="9" t="str">
        <f t="shared" si="32"/>
        <v>4.1-5</v>
      </c>
      <c r="P6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4" s="9" t="str">
        <f>IF(Table1[[#This Row],[rating_count]]&lt;1000,"1","0")</f>
        <v>0</v>
      </c>
      <c r="R674" s="14">
        <f>PRODUCT(Table1[[#This Row],[rating]],Table1[[#This Row],[rating_count]])</f>
        <v>24595.899999999998</v>
      </c>
    </row>
    <row r="675" spans="1:18">
      <c r="A675" t="s">
        <v>61</v>
      </c>
      <c r="B675" t="s">
        <v>62</v>
      </c>
      <c r="C675" t="s">
        <v>13</v>
      </c>
      <c r="D675" s="6">
        <v>154</v>
      </c>
      <c r="E675" s="7">
        <v>339</v>
      </c>
      <c r="F675" s="1">
        <v>0.55000000000000004</v>
      </c>
      <c r="G675">
        <v>4.3</v>
      </c>
      <c r="H675" s="10">
        <v>13391</v>
      </c>
      <c r="I675" t="s">
        <v>63</v>
      </c>
      <c r="J675" t="s">
        <v>64</v>
      </c>
      <c r="K675" t="s">
        <v>65</v>
      </c>
      <c r="L675" t="str">
        <f t="shared" si="30"/>
        <v>Yes</v>
      </c>
      <c r="M675" t="str">
        <f>IF(Table1[discounted_price]&lt;200, "&lt;£200",IF(Table1[discounted_price]&lt;=500, "£200-£500","&gt;£500"))</f>
        <v>&lt;£200</v>
      </c>
      <c r="N675" s="10">
        <f t="shared" si="31"/>
        <v>4539549</v>
      </c>
      <c r="O675" s="9" t="str">
        <f t="shared" si="32"/>
        <v>4.1-5</v>
      </c>
      <c r="P6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5" s="9" t="str">
        <f>IF(Table1[[#This Row],[rating_count]]&lt;1000,"1","0")</f>
        <v>0</v>
      </c>
      <c r="R675" s="14">
        <f>PRODUCT(Table1[[#This Row],[rating]],Table1[[#This Row],[rating_count]])</f>
        <v>57581.299999999996</v>
      </c>
    </row>
    <row r="676" spans="1:18">
      <c r="A676" t="s">
        <v>2812</v>
      </c>
      <c r="B676" t="s">
        <v>2813</v>
      </c>
      <c r="C676" t="s">
        <v>2814</v>
      </c>
      <c r="D676" s="6">
        <v>225</v>
      </c>
      <c r="E676" s="7">
        <v>250</v>
      </c>
      <c r="F676" s="1">
        <v>0.1</v>
      </c>
      <c r="G676">
        <v>4.4000000000000004</v>
      </c>
      <c r="H676" s="10">
        <v>26556</v>
      </c>
      <c r="I676" t="s">
        <v>2815</v>
      </c>
      <c r="J676" t="s">
        <v>2816</v>
      </c>
      <c r="K676" t="s">
        <v>2817</v>
      </c>
      <c r="L676" t="str">
        <f t="shared" si="30"/>
        <v>No</v>
      </c>
      <c r="M676" t="str">
        <f>IF(Table1[discounted_price]&lt;200, "&lt;£200",IF(Table1[discounted_price]&lt;=500, "£200-£500","&gt;£500"))</f>
        <v>£200-£500</v>
      </c>
      <c r="N676" s="10">
        <f t="shared" si="31"/>
        <v>6639000</v>
      </c>
      <c r="O676" s="9" t="str">
        <f t="shared" si="32"/>
        <v>4.1-5</v>
      </c>
      <c r="P6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76" s="9" t="str">
        <f>IF(Table1[[#This Row],[rating_count]]&lt;1000,"1","0")</f>
        <v>0</v>
      </c>
      <c r="R676" s="14">
        <f>PRODUCT(Table1[[#This Row],[rating]],Table1[[#This Row],[rating_count]])</f>
        <v>116846.40000000001</v>
      </c>
    </row>
    <row r="677" spans="1:18">
      <c r="A677" t="s">
        <v>2818</v>
      </c>
      <c r="B677" t="s">
        <v>2819</v>
      </c>
      <c r="C677" t="s">
        <v>2497</v>
      </c>
      <c r="D677" s="6">
        <v>656</v>
      </c>
      <c r="E677" s="7">
        <v>1499</v>
      </c>
      <c r="F677" s="1">
        <v>0.56000000000000005</v>
      </c>
      <c r="G677">
        <v>4.3</v>
      </c>
      <c r="H677" s="10">
        <v>25903</v>
      </c>
      <c r="I677" t="s">
        <v>2820</v>
      </c>
      <c r="J677" t="s">
        <v>2821</v>
      </c>
      <c r="K677" t="s">
        <v>2822</v>
      </c>
      <c r="L677" t="str">
        <f t="shared" si="30"/>
        <v>Yes</v>
      </c>
      <c r="M677" t="str">
        <f>IF(Table1[discounted_price]&lt;200, "&lt;£200",IF(Table1[discounted_price]&lt;=500, "£200-£500","&gt;£500"))</f>
        <v>&gt;£500</v>
      </c>
      <c r="N677" s="10">
        <f t="shared" si="31"/>
        <v>38828597</v>
      </c>
      <c r="O677" s="9" t="str">
        <f t="shared" si="32"/>
        <v>4.1-5</v>
      </c>
      <c r="P6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7" s="9" t="str">
        <f>IF(Table1[[#This Row],[rating_count]]&lt;1000,"1","0")</f>
        <v>0</v>
      </c>
      <c r="R677" s="14">
        <f>PRODUCT(Table1[[#This Row],[rating]],Table1[[#This Row],[rating_count]])</f>
        <v>111382.9</v>
      </c>
    </row>
    <row r="678" spans="1:18">
      <c r="A678" t="s">
        <v>2823</v>
      </c>
      <c r="B678" t="s">
        <v>2824</v>
      </c>
      <c r="C678" t="s">
        <v>2474</v>
      </c>
      <c r="D678" s="6">
        <v>1109</v>
      </c>
      <c r="E678" s="7">
        <v>2800</v>
      </c>
      <c r="F678" s="1">
        <v>0.6</v>
      </c>
      <c r="G678">
        <v>4.3</v>
      </c>
      <c r="H678" s="10">
        <v>53464</v>
      </c>
      <c r="I678" t="s">
        <v>2825</v>
      </c>
      <c r="J678" t="s">
        <v>2826</v>
      </c>
      <c r="K678" t="s">
        <v>2827</v>
      </c>
      <c r="L678" t="str">
        <f t="shared" si="30"/>
        <v>Yes</v>
      </c>
      <c r="M678" t="str">
        <f>IF(Table1[discounted_price]&lt;200, "&lt;£200",IF(Table1[discounted_price]&lt;=500, "£200-£500","&gt;£500"))</f>
        <v>&gt;£500</v>
      </c>
      <c r="N678" s="10">
        <f t="shared" si="31"/>
        <v>149699200</v>
      </c>
      <c r="O678" s="9" t="str">
        <f t="shared" si="32"/>
        <v>4.1-5</v>
      </c>
      <c r="P6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78" s="9" t="str">
        <f>IF(Table1[[#This Row],[rating_count]]&lt;1000,"1","0")</f>
        <v>0</v>
      </c>
      <c r="R678" s="14">
        <f>PRODUCT(Table1[[#This Row],[rating]],Table1[[#This Row],[rating_count]])</f>
        <v>229895.19999999998</v>
      </c>
    </row>
    <row r="679" spans="1:18">
      <c r="A679" t="s">
        <v>1857</v>
      </c>
      <c r="B679" t="s">
        <v>1858</v>
      </c>
      <c r="C679" t="s">
        <v>1522</v>
      </c>
      <c r="D679" s="6">
        <v>2999</v>
      </c>
      <c r="E679" s="7">
        <v>7990</v>
      </c>
      <c r="F679" s="1">
        <v>0.62</v>
      </c>
      <c r="G679">
        <v>4.0999999999999996</v>
      </c>
      <c r="H679" s="10">
        <v>48448</v>
      </c>
      <c r="I679" t="s">
        <v>1762</v>
      </c>
      <c r="J679" t="s">
        <v>1859</v>
      </c>
      <c r="K679" t="s">
        <v>1860</v>
      </c>
      <c r="L679" t="str">
        <f t="shared" si="30"/>
        <v>Yes</v>
      </c>
      <c r="M679" t="str">
        <f>IF(Table1[discounted_price]&lt;200, "&lt;£200",IF(Table1[discounted_price]&lt;=500, "£200-£500","&gt;£500"))</f>
        <v>&gt;£500</v>
      </c>
      <c r="N679" s="10">
        <f t="shared" si="31"/>
        <v>387099520</v>
      </c>
      <c r="O679" s="9" t="str">
        <f t="shared" si="32"/>
        <v>4.1-5</v>
      </c>
      <c r="P6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79" s="9" t="str">
        <f>IF(Table1[[#This Row],[rating_count]]&lt;1000,"1","0")</f>
        <v>0</v>
      </c>
      <c r="R679" s="14">
        <f>PRODUCT(Table1[[#This Row],[rating]],Table1[[#This Row],[rating_count]])</f>
        <v>198636.79999999999</v>
      </c>
    </row>
    <row r="680" spans="1:18">
      <c r="A680" t="s">
        <v>2828</v>
      </c>
      <c r="B680" t="s">
        <v>2829</v>
      </c>
      <c r="C680" t="s">
        <v>2727</v>
      </c>
      <c r="D680" s="6">
        <v>169</v>
      </c>
      <c r="E680" s="7">
        <v>299</v>
      </c>
      <c r="F680" s="1">
        <v>0.43</v>
      </c>
      <c r="G680">
        <v>4.4000000000000004</v>
      </c>
      <c r="H680" s="10">
        <v>5176</v>
      </c>
      <c r="I680" t="s">
        <v>2830</v>
      </c>
      <c r="J680" t="s">
        <v>2831</v>
      </c>
      <c r="K680" t="s">
        <v>2832</v>
      </c>
      <c r="L680" t="str">
        <f t="shared" si="30"/>
        <v>No</v>
      </c>
      <c r="M680" t="str">
        <f>IF(Table1[discounted_price]&lt;200, "&lt;£200",IF(Table1[discounted_price]&lt;=500, "£200-£500","&gt;£500"))</f>
        <v>&lt;£200</v>
      </c>
      <c r="N680" s="10">
        <f t="shared" si="31"/>
        <v>1547624</v>
      </c>
      <c r="O680" s="9" t="str">
        <f t="shared" si="32"/>
        <v>4.1-5</v>
      </c>
      <c r="P6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80" s="9" t="str">
        <f>IF(Table1[[#This Row],[rating_count]]&lt;1000,"1","0")</f>
        <v>0</v>
      </c>
      <c r="R680" s="14">
        <f>PRODUCT(Table1[[#This Row],[rating]],Table1[[#This Row],[rating_count]])</f>
        <v>22774.400000000001</v>
      </c>
    </row>
    <row r="681" spans="1:18">
      <c r="A681" t="s">
        <v>2833</v>
      </c>
      <c r="B681" t="s">
        <v>2834</v>
      </c>
      <c r="C681" t="s">
        <v>2678</v>
      </c>
      <c r="D681" s="6">
        <v>309</v>
      </c>
      <c r="E681" s="7">
        <v>404</v>
      </c>
      <c r="F681" s="1">
        <v>0.24</v>
      </c>
      <c r="G681">
        <v>4.4000000000000004</v>
      </c>
      <c r="H681" s="10">
        <v>8614</v>
      </c>
      <c r="I681" t="s">
        <v>2835</v>
      </c>
      <c r="J681" t="s">
        <v>2836</v>
      </c>
      <c r="K681" t="s">
        <v>2837</v>
      </c>
      <c r="L681" t="str">
        <f t="shared" si="30"/>
        <v>No</v>
      </c>
      <c r="M681" t="str">
        <f>IF(Table1[discounted_price]&lt;200, "&lt;£200",IF(Table1[discounted_price]&lt;=500, "£200-£500","&gt;£500"))</f>
        <v>£200-£500</v>
      </c>
      <c r="N681" s="10">
        <f t="shared" si="31"/>
        <v>3480056</v>
      </c>
      <c r="O681" s="9" t="str">
        <f t="shared" si="32"/>
        <v>4.1-5</v>
      </c>
      <c r="P6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681" s="9" t="str">
        <f>IF(Table1[[#This Row],[rating_count]]&lt;1000,"1","0")</f>
        <v>0</v>
      </c>
      <c r="R681" s="14">
        <f>PRODUCT(Table1[[#This Row],[rating]],Table1[[#This Row],[rating_count]])</f>
        <v>37901.600000000006</v>
      </c>
    </row>
    <row r="682" spans="1:18">
      <c r="A682" t="s">
        <v>2838</v>
      </c>
      <c r="B682" t="s">
        <v>2839</v>
      </c>
      <c r="C682" t="s">
        <v>2269</v>
      </c>
      <c r="D682" s="6">
        <v>599</v>
      </c>
      <c r="E682" s="7">
        <v>1399</v>
      </c>
      <c r="F682" s="1">
        <v>0.56999999999999995</v>
      </c>
      <c r="G682">
        <v>3.8</v>
      </c>
      <c r="H682" s="10">
        <v>60026</v>
      </c>
      <c r="I682" t="s">
        <v>2840</v>
      </c>
      <c r="J682" t="s">
        <v>2841</v>
      </c>
      <c r="K682" t="s">
        <v>2842</v>
      </c>
      <c r="L682" t="str">
        <f t="shared" si="30"/>
        <v>Yes</v>
      </c>
      <c r="M682" t="str">
        <f>IF(Table1[discounted_price]&lt;200, "&lt;£200",IF(Table1[discounted_price]&lt;=500, "£200-£500","&gt;£500"))</f>
        <v>&gt;£500</v>
      </c>
      <c r="N682" s="10">
        <f t="shared" si="31"/>
        <v>83976374</v>
      </c>
      <c r="O682" s="9" t="str">
        <f t="shared" si="32"/>
        <v>3.1-4</v>
      </c>
      <c r="P6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82" s="9" t="str">
        <f>IF(Table1[[#This Row],[rating_count]]&lt;1000,"1","0")</f>
        <v>0</v>
      </c>
      <c r="R682" s="14">
        <f>PRODUCT(Table1[[#This Row],[rating]],Table1[[#This Row],[rating_count]])</f>
        <v>228098.8</v>
      </c>
    </row>
    <row r="683" spans="1:18">
      <c r="A683" t="s">
        <v>2843</v>
      </c>
      <c r="B683" t="s">
        <v>6591</v>
      </c>
      <c r="C683" t="s">
        <v>2555</v>
      </c>
      <c r="D683" s="6">
        <v>299</v>
      </c>
      <c r="E683" s="7">
        <v>599</v>
      </c>
      <c r="F683" s="1">
        <v>0.5</v>
      </c>
      <c r="G683">
        <v>3.8</v>
      </c>
      <c r="H683" s="10">
        <v>3066</v>
      </c>
      <c r="I683" t="s">
        <v>2844</v>
      </c>
      <c r="J683" t="s">
        <v>2845</v>
      </c>
      <c r="K683" t="s">
        <v>2846</v>
      </c>
      <c r="L683" t="str">
        <f t="shared" si="30"/>
        <v>Yes</v>
      </c>
      <c r="M683" t="str">
        <f>IF(Table1[discounted_price]&lt;200, "&lt;£200",IF(Table1[discounted_price]&lt;=500, "£200-£500","&gt;£500"))</f>
        <v>£200-£500</v>
      </c>
      <c r="N683" s="10">
        <f t="shared" si="31"/>
        <v>1836534</v>
      </c>
      <c r="O683" s="9" t="str">
        <f t="shared" si="32"/>
        <v>3.1-4</v>
      </c>
      <c r="P6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83" s="9" t="str">
        <f>IF(Table1[[#This Row],[rating_count]]&lt;1000,"1","0")</f>
        <v>0</v>
      </c>
      <c r="R683" s="14">
        <f>PRODUCT(Table1[[#This Row],[rating]],Table1[[#This Row],[rating_count]])</f>
        <v>11650.8</v>
      </c>
    </row>
    <row r="684" spans="1:18">
      <c r="A684" t="s">
        <v>2847</v>
      </c>
      <c r="B684" t="s">
        <v>2848</v>
      </c>
      <c r="C684" t="s">
        <v>2497</v>
      </c>
      <c r="D684" s="6">
        <v>449</v>
      </c>
      <c r="E684" s="7">
        <v>999</v>
      </c>
      <c r="F684" s="1">
        <v>0.55000000000000004</v>
      </c>
      <c r="G684">
        <v>4</v>
      </c>
      <c r="H684" s="10">
        <v>2102</v>
      </c>
      <c r="I684" t="s">
        <v>2849</v>
      </c>
      <c r="J684" t="s">
        <v>2850</v>
      </c>
      <c r="K684" t="s">
        <v>2851</v>
      </c>
      <c r="L684" t="str">
        <f t="shared" si="30"/>
        <v>Yes</v>
      </c>
      <c r="M684" t="str">
        <f>IF(Table1[discounted_price]&lt;200, "&lt;£200",IF(Table1[discounted_price]&lt;=500, "£200-£500","&gt;£500"))</f>
        <v>£200-£500</v>
      </c>
      <c r="N684" s="10">
        <f t="shared" si="31"/>
        <v>2099898</v>
      </c>
      <c r="O684" s="9" t="str">
        <f t="shared" si="32"/>
        <v>3.1-4</v>
      </c>
      <c r="P6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84" s="9" t="str">
        <f>IF(Table1[[#This Row],[rating_count]]&lt;1000,"1","0")</f>
        <v>0</v>
      </c>
      <c r="R684" s="14">
        <f>PRODUCT(Table1[[#This Row],[rating]],Table1[[#This Row],[rating_count]])</f>
        <v>8408</v>
      </c>
    </row>
    <row r="685" spans="1:18">
      <c r="A685" t="s">
        <v>2852</v>
      </c>
      <c r="B685" t="s">
        <v>2853</v>
      </c>
      <c r="C685" t="s">
        <v>2480</v>
      </c>
      <c r="D685" s="6">
        <v>799</v>
      </c>
      <c r="E685" s="7">
        <v>1295</v>
      </c>
      <c r="F685" s="1">
        <v>0.38</v>
      </c>
      <c r="G685">
        <v>4.4000000000000004</v>
      </c>
      <c r="H685" s="10">
        <v>34852</v>
      </c>
      <c r="I685" t="s">
        <v>2854</v>
      </c>
      <c r="J685" t="s">
        <v>2855</v>
      </c>
      <c r="K685" t="s">
        <v>2856</v>
      </c>
      <c r="L685" t="str">
        <f t="shared" si="30"/>
        <v>No</v>
      </c>
      <c r="M685" t="str">
        <f>IF(Table1[discounted_price]&lt;200, "&lt;£200",IF(Table1[discounted_price]&lt;=500, "£200-£500","&gt;£500"))</f>
        <v>&gt;£500</v>
      </c>
      <c r="N685" s="10">
        <f t="shared" si="31"/>
        <v>45133340</v>
      </c>
      <c r="O685" s="9" t="str">
        <f t="shared" si="32"/>
        <v>4.1-5</v>
      </c>
      <c r="P6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85" s="9" t="str">
        <f>IF(Table1[[#This Row],[rating_count]]&lt;1000,"1","0")</f>
        <v>0</v>
      </c>
      <c r="R685" s="14">
        <f>PRODUCT(Table1[[#This Row],[rating]],Table1[[#This Row],[rating_count]])</f>
        <v>153348.80000000002</v>
      </c>
    </row>
    <row r="686" spans="1:18">
      <c r="A686" t="s">
        <v>69</v>
      </c>
      <c r="B686" t="s">
        <v>70</v>
      </c>
      <c r="C686" t="s">
        <v>71</v>
      </c>
      <c r="D686" s="6">
        <v>219</v>
      </c>
      <c r="E686" s="7">
        <v>700</v>
      </c>
      <c r="F686" s="1">
        <v>0.69</v>
      </c>
      <c r="G686">
        <v>4.4000000000000004</v>
      </c>
      <c r="H686" s="10">
        <v>426972</v>
      </c>
      <c r="I686" t="s">
        <v>72</v>
      </c>
      <c r="J686" t="s">
        <v>73</v>
      </c>
      <c r="K686" t="s">
        <v>74</v>
      </c>
      <c r="L686" t="str">
        <f t="shared" si="30"/>
        <v>Yes</v>
      </c>
      <c r="M686" t="str">
        <f>IF(Table1[discounted_price]&lt;200, "&lt;£200",IF(Table1[discounted_price]&lt;=500, "£200-£500","&gt;£500"))</f>
        <v>£200-£500</v>
      </c>
      <c r="N686" s="10">
        <f t="shared" si="31"/>
        <v>298880400</v>
      </c>
      <c r="O686" s="9" t="str">
        <f t="shared" si="32"/>
        <v>4.1-5</v>
      </c>
      <c r="P6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86" s="9" t="str">
        <f>IF(Table1[[#This Row],[rating_count]]&lt;1000,"1","0")</f>
        <v>0</v>
      </c>
      <c r="R686" s="14">
        <f>PRODUCT(Table1[[#This Row],[rating]],Table1[[#This Row],[rating_count]])</f>
        <v>1878676.8</v>
      </c>
    </row>
    <row r="687" spans="1:18">
      <c r="A687" t="s">
        <v>2857</v>
      </c>
      <c r="B687" t="s">
        <v>2858</v>
      </c>
      <c r="C687" t="s">
        <v>2859</v>
      </c>
      <c r="D687" s="6">
        <v>157</v>
      </c>
      <c r="E687" s="7">
        <v>160</v>
      </c>
      <c r="F687" s="1">
        <v>0.02</v>
      </c>
      <c r="G687">
        <v>4.5</v>
      </c>
      <c r="H687" s="10">
        <v>8618</v>
      </c>
      <c r="I687" t="s">
        <v>2860</v>
      </c>
      <c r="J687" t="s">
        <v>2861</v>
      </c>
      <c r="K687" t="s">
        <v>2862</v>
      </c>
      <c r="L687" t="str">
        <f t="shared" si="30"/>
        <v>No</v>
      </c>
      <c r="M687" t="str">
        <f>IF(Table1[discounted_price]&lt;200, "&lt;£200",IF(Table1[discounted_price]&lt;=500, "£200-£500","&gt;£500"))</f>
        <v>&lt;£200</v>
      </c>
      <c r="N687" s="10">
        <f t="shared" si="31"/>
        <v>1378880</v>
      </c>
      <c r="O687" s="9" t="str">
        <f t="shared" si="32"/>
        <v>4.1-5</v>
      </c>
      <c r="P6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87" s="9" t="str">
        <f>IF(Table1[[#This Row],[rating_count]]&lt;1000,"1","0")</f>
        <v>0</v>
      </c>
      <c r="R687" s="14">
        <f>PRODUCT(Table1[[#This Row],[rating]],Table1[[#This Row],[rating_count]])</f>
        <v>38781</v>
      </c>
    </row>
    <row r="688" spans="1:18">
      <c r="A688" t="s">
        <v>1898</v>
      </c>
      <c r="B688" t="s">
        <v>1899</v>
      </c>
      <c r="C688" t="s">
        <v>1562</v>
      </c>
      <c r="D688" s="6">
        <v>369</v>
      </c>
      <c r="E688" s="7">
        <v>1600</v>
      </c>
      <c r="F688" s="1">
        <v>0.77</v>
      </c>
      <c r="G688">
        <v>4</v>
      </c>
      <c r="H688" s="10">
        <v>32625</v>
      </c>
      <c r="I688" t="s">
        <v>2863</v>
      </c>
      <c r="J688" t="s">
        <v>1901</v>
      </c>
      <c r="K688" t="s">
        <v>1902</v>
      </c>
      <c r="L688" t="str">
        <f t="shared" si="30"/>
        <v>Yes</v>
      </c>
      <c r="M688" t="str">
        <f>IF(Table1[discounted_price]&lt;200, "&lt;£200",IF(Table1[discounted_price]&lt;=500, "£200-£500","&gt;£500"))</f>
        <v>£200-£500</v>
      </c>
      <c r="N688" s="10">
        <f t="shared" si="31"/>
        <v>52200000</v>
      </c>
      <c r="O688" s="9" t="str">
        <f t="shared" si="32"/>
        <v>3.1-4</v>
      </c>
      <c r="P6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688" s="9" t="str">
        <f>IF(Table1[[#This Row],[rating_count]]&lt;1000,"1","0")</f>
        <v>0</v>
      </c>
      <c r="R688" s="14">
        <f>PRODUCT(Table1[[#This Row],[rating]],Table1[[#This Row],[rating_count]])</f>
        <v>130500</v>
      </c>
    </row>
    <row r="689" spans="1:18">
      <c r="A689" t="s">
        <v>2864</v>
      </c>
      <c r="B689" t="s">
        <v>2865</v>
      </c>
      <c r="C689" t="s">
        <v>2480</v>
      </c>
      <c r="D689" s="6">
        <v>599</v>
      </c>
      <c r="E689" s="7">
        <v>899</v>
      </c>
      <c r="F689" s="1">
        <v>0.33</v>
      </c>
      <c r="G689">
        <v>4</v>
      </c>
      <c r="H689" s="10">
        <v>4018</v>
      </c>
      <c r="I689" t="s">
        <v>2866</v>
      </c>
      <c r="J689" t="s">
        <v>2867</v>
      </c>
      <c r="K689" t="s">
        <v>2868</v>
      </c>
      <c r="L689" t="str">
        <f t="shared" si="30"/>
        <v>No</v>
      </c>
      <c r="M689" t="str">
        <f>IF(Table1[discounted_price]&lt;200, "&lt;£200",IF(Table1[discounted_price]&lt;=500, "£200-£500","&gt;£500"))</f>
        <v>&gt;£500</v>
      </c>
      <c r="N689" s="10">
        <f t="shared" si="31"/>
        <v>3612182</v>
      </c>
      <c r="O689" s="9" t="str">
        <f t="shared" si="32"/>
        <v>3.1-4</v>
      </c>
      <c r="P6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89" s="9" t="str">
        <f>IF(Table1[[#This Row],[rating_count]]&lt;1000,"1","0")</f>
        <v>0</v>
      </c>
      <c r="R689" s="14">
        <f>PRODUCT(Table1[[#This Row],[rating]],Table1[[#This Row],[rating_count]])</f>
        <v>16072</v>
      </c>
    </row>
    <row r="690" spans="1:18">
      <c r="A690" t="s">
        <v>2869</v>
      </c>
      <c r="B690" t="s">
        <v>2870</v>
      </c>
      <c r="C690" t="s">
        <v>2871</v>
      </c>
      <c r="D690" s="6">
        <v>479</v>
      </c>
      <c r="E690" s="7">
        <v>599</v>
      </c>
      <c r="F690" s="1">
        <v>0.2</v>
      </c>
      <c r="G690">
        <v>4.3</v>
      </c>
      <c r="H690" s="10">
        <v>11687</v>
      </c>
      <c r="I690" t="s">
        <v>2872</v>
      </c>
      <c r="J690" t="s">
        <v>2873</v>
      </c>
      <c r="K690" t="s">
        <v>2874</v>
      </c>
      <c r="L690" t="str">
        <f t="shared" si="30"/>
        <v>No</v>
      </c>
      <c r="M690" t="str">
        <f>IF(Table1[discounted_price]&lt;200, "&lt;£200",IF(Table1[discounted_price]&lt;=500, "£200-£500","&gt;£500"))</f>
        <v>£200-£500</v>
      </c>
      <c r="N690" s="10">
        <f t="shared" si="31"/>
        <v>7000513</v>
      </c>
      <c r="O690" s="9" t="str">
        <f t="shared" si="32"/>
        <v>4.1-5</v>
      </c>
      <c r="P6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690" s="9" t="str">
        <f>IF(Table1[[#This Row],[rating_count]]&lt;1000,"1","0")</f>
        <v>0</v>
      </c>
      <c r="R690" s="14">
        <f>PRODUCT(Table1[[#This Row],[rating]],Table1[[#This Row],[rating_count]])</f>
        <v>50254.1</v>
      </c>
    </row>
    <row r="691" spans="1:18">
      <c r="A691" t="s">
        <v>75</v>
      </c>
      <c r="B691" t="s">
        <v>76</v>
      </c>
      <c r="C691" t="s">
        <v>13</v>
      </c>
      <c r="D691" s="6">
        <v>350</v>
      </c>
      <c r="E691" s="7">
        <v>899</v>
      </c>
      <c r="F691" s="1">
        <v>0.61</v>
      </c>
      <c r="G691">
        <v>4.2</v>
      </c>
      <c r="H691" s="10">
        <v>2262</v>
      </c>
      <c r="I691" t="s">
        <v>77</v>
      </c>
      <c r="J691" t="s">
        <v>78</v>
      </c>
      <c r="K691" t="s">
        <v>79</v>
      </c>
      <c r="L691" t="str">
        <f t="shared" si="30"/>
        <v>Yes</v>
      </c>
      <c r="M691" t="str">
        <f>IF(Table1[discounted_price]&lt;200, "&lt;£200",IF(Table1[discounted_price]&lt;=500, "£200-£500","&gt;£500"))</f>
        <v>£200-£500</v>
      </c>
      <c r="N691" s="10">
        <f t="shared" si="31"/>
        <v>2033538</v>
      </c>
      <c r="O691" s="9" t="str">
        <f t="shared" si="32"/>
        <v>4.1-5</v>
      </c>
      <c r="P6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91" s="9" t="str">
        <f>IF(Table1[[#This Row],[rating_count]]&lt;1000,"1","0")</f>
        <v>0</v>
      </c>
      <c r="R691" s="14">
        <f>PRODUCT(Table1[[#This Row],[rating]],Table1[[#This Row],[rating_count]])</f>
        <v>9500.4</v>
      </c>
    </row>
    <row r="692" spans="1:18">
      <c r="A692" t="s">
        <v>2875</v>
      </c>
      <c r="B692" t="s">
        <v>2876</v>
      </c>
      <c r="C692" t="s">
        <v>1584</v>
      </c>
      <c r="D692" s="6">
        <v>1598</v>
      </c>
      <c r="E692" s="7">
        <v>2990</v>
      </c>
      <c r="F692" s="1">
        <v>0.47</v>
      </c>
      <c r="G692">
        <v>3.8</v>
      </c>
      <c r="H692" s="10">
        <v>11015</v>
      </c>
      <c r="I692" t="s">
        <v>2877</v>
      </c>
      <c r="J692" t="s">
        <v>2878</v>
      </c>
      <c r="K692" t="s">
        <v>2879</v>
      </c>
      <c r="L692" t="str">
        <f t="shared" si="30"/>
        <v>No</v>
      </c>
      <c r="M692" t="str">
        <f>IF(Table1[discounted_price]&lt;200, "&lt;£200",IF(Table1[discounted_price]&lt;=500, "£200-£500","&gt;£500"))</f>
        <v>&gt;£500</v>
      </c>
      <c r="N692" s="10">
        <f t="shared" si="31"/>
        <v>32934850</v>
      </c>
      <c r="O692" s="9" t="str">
        <f t="shared" si="32"/>
        <v>3.1-4</v>
      </c>
      <c r="P6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692" s="9" t="str">
        <f>IF(Table1[[#This Row],[rating_count]]&lt;1000,"1","0")</f>
        <v>0</v>
      </c>
      <c r="R692" s="14">
        <f>PRODUCT(Table1[[#This Row],[rating]],Table1[[#This Row],[rating_count]])</f>
        <v>41857</v>
      </c>
    </row>
    <row r="693" spans="1:18">
      <c r="A693" t="s">
        <v>2880</v>
      </c>
      <c r="B693" t="s">
        <v>2881</v>
      </c>
      <c r="C693" t="s">
        <v>2882</v>
      </c>
      <c r="D693" s="6">
        <v>599</v>
      </c>
      <c r="E693" s="7">
        <v>899</v>
      </c>
      <c r="F693" s="1">
        <v>0.33</v>
      </c>
      <c r="G693">
        <v>4.3</v>
      </c>
      <c r="H693" s="10">
        <v>95116</v>
      </c>
      <c r="I693" t="s">
        <v>2883</v>
      </c>
      <c r="J693" t="s">
        <v>2884</v>
      </c>
      <c r="K693" t="s">
        <v>2885</v>
      </c>
      <c r="L693" t="str">
        <f t="shared" si="30"/>
        <v>No</v>
      </c>
      <c r="M693" t="str">
        <f>IF(Table1[discounted_price]&lt;200, "&lt;£200",IF(Table1[discounted_price]&lt;=500, "£200-£500","&gt;£500"))</f>
        <v>&gt;£500</v>
      </c>
      <c r="N693" s="10">
        <f t="shared" si="31"/>
        <v>85509284</v>
      </c>
      <c r="O693" s="9" t="str">
        <f t="shared" si="32"/>
        <v>4.1-5</v>
      </c>
      <c r="P6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693" s="9" t="str">
        <f>IF(Table1[[#This Row],[rating_count]]&lt;1000,"1","0")</f>
        <v>0</v>
      </c>
      <c r="R693" s="14">
        <f>PRODUCT(Table1[[#This Row],[rating]],Table1[[#This Row],[rating_count]])</f>
        <v>408998.8</v>
      </c>
    </row>
    <row r="694" spans="1:18">
      <c r="A694" t="s">
        <v>80</v>
      </c>
      <c r="B694" t="s">
        <v>81</v>
      </c>
      <c r="C694" t="s">
        <v>13</v>
      </c>
      <c r="D694" s="6">
        <v>159</v>
      </c>
      <c r="E694" s="7">
        <v>399</v>
      </c>
      <c r="F694" s="1">
        <v>0.6</v>
      </c>
      <c r="G694">
        <v>4.0999999999999996</v>
      </c>
      <c r="H694" s="10">
        <v>4768</v>
      </c>
      <c r="I694" t="s">
        <v>34</v>
      </c>
      <c r="J694" t="s">
        <v>82</v>
      </c>
      <c r="K694" t="s">
        <v>83</v>
      </c>
      <c r="L694" t="str">
        <f t="shared" si="30"/>
        <v>Yes</v>
      </c>
      <c r="M694" t="str">
        <f>IF(Table1[discounted_price]&lt;200, "&lt;£200",IF(Table1[discounted_price]&lt;=500, "£200-£500","&gt;£500"))</f>
        <v>&lt;£200</v>
      </c>
      <c r="N694" s="10">
        <f t="shared" si="31"/>
        <v>1902432</v>
      </c>
      <c r="O694" s="9" t="str">
        <f t="shared" si="32"/>
        <v>4.1-5</v>
      </c>
      <c r="P6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94" s="9" t="str">
        <f>IF(Table1[[#This Row],[rating_count]]&lt;1000,"1","0")</f>
        <v>0</v>
      </c>
      <c r="R694" s="14">
        <f>PRODUCT(Table1[[#This Row],[rating]],Table1[[#This Row],[rating_count]])</f>
        <v>19548.8</v>
      </c>
    </row>
    <row r="695" spans="1:18">
      <c r="A695" t="s">
        <v>2886</v>
      </c>
      <c r="B695" t="s">
        <v>2887</v>
      </c>
      <c r="C695" t="s">
        <v>2474</v>
      </c>
      <c r="D695" s="6">
        <v>1299</v>
      </c>
      <c r="E695" s="7">
        <v>3000</v>
      </c>
      <c r="F695" s="1">
        <v>0.56999999999999995</v>
      </c>
      <c r="G695">
        <v>4.3</v>
      </c>
      <c r="H695" s="10">
        <v>23022</v>
      </c>
      <c r="I695" t="s">
        <v>2888</v>
      </c>
      <c r="J695" t="s">
        <v>2889</v>
      </c>
      <c r="K695" t="s">
        <v>2890</v>
      </c>
      <c r="L695" t="str">
        <f t="shared" si="30"/>
        <v>Yes</v>
      </c>
      <c r="M695" t="str">
        <f>IF(Table1[discounted_price]&lt;200, "&lt;£200",IF(Table1[discounted_price]&lt;=500, "£200-£500","&gt;£500"))</f>
        <v>&gt;£500</v>
      </c>
      <c r="N695" s="10">
        <f t="shared" si="31"/>
        <v>69066000</v>
      </c>
      <c r="O695" s="9" t="str">
        <f t="shared" si="32"/>
        <v>4.1-5</v>
      </c>
      <c r="P6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695" s="9" t="str">
        <f>IF(Table1[[#This Row],[rating_count]]&lt;1000,"1","0")</f>
        <v>0</v>
      </c>
      <c r="R695" s="14">
        <f>PRODUCT(Table1[[#This Row],[rating]],Table1[[#This Row],[rating_count]])</f>
        <v>98994.599999999991</v>
      </c>
    </row>
    <row r="696" spans="1:18">
      <c r="A696" t="s">
        <v>1948</v>
      </c>
      <c r="B696" t="s">
        <v>1949</v>
      </c>
      <c r="C696" t="s">
        <v>1522</v>
      </c>
      <c r="D696" s="6">
        <v>1599</v>
      </c>
      <c r="E696" s="7">
        <v>4999</v>
      </c>
      <c r="F696" s="1">
        <v>0.68</v>
      </c>
      <c r="G696">
        <v>4</v>
      </c>
      <c r="H696" s="10">
        <v>67951</v>
      </c>
      <c r="I696" t="s">
        <v>1950</v>
      </c>
      <c r="J696" t="s">
        <v>2891</v>
      </c>
      <c r="K696" t="s">
        <v>2892</v>
      </c>
      <c r="L696" t="str">
        <f t="shared" si="30"/>
        <v>Yes</v>
      </c>
      <c r="M696" t="str">
        <f>IF(Table1[discounted_price]&lt;200, "&lt;£200",IF(Table1[discounted_price]&lt;=500, "£200-£500","&gt;£500"))</f>
        <v>&gt;£500</v>
      </c>
      <c r="N696" s="10">
        <f t="shared" si="31"/>
        <v>339687049</v>
      </c>
      <c r="O696" s="9" t="str">
        <f t="shared" si="32"/>
        <v>3.1-4</v>
      </c>
      <c r="P6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696" s="9" t="str">
        <f>IF(Table1[[#This Row],[rating_count]]&lt;1000,"1","0")</f>
        <v>0</v>
      </c>
      <c r="R696" s="14">
        <f>PRODUCT(Table1[[#This Row],[rating]],Table1[[#This Row],[rating_count]])</f>
        <v>271804</v>
      </c>
    </row>
    <row r="697" spans="1:18">
      <c r="A697" t="s">
        <v>2893</v>
      </c>
      <c r="B697" t="s">
        <v>2894</v>
      </c>
      <c r="C697" t="s">
        <v>2895</v>
      </c>
      <c r="D697" s="6">
        <v>294</v>
      </c>
      <c r="E697" s="7">
        <v>4999</v>
      </c>
      <c r="F697" s="1">
        <v>0.94</v>
      </c>
      <c r="G697">
        <v>4.3</v>
      </c>
      <c r="H697" s="10">
        <v>4426</v>
      </c>
      <c r="I697" t="s">
        <v>2896</v>
      </c>
      <c r="J697" t="s">
        <v>2897</v>
      </c>
      <c r="K697" t="s">
        <v>2898</v>
      </c>
      <c r="L697" t="str">
        <f t="shared" si="30"/>
        <v>Yes</v>
      </c>
      <c r="M697" t="str">
        <f>IF(Table1[discounted_price]&lt;200, "&lt;£200",IF(Table1[discounted_price]&lt;=500, "£200-£500","&gt;£500"))</f>
        <v>£200-£500</v>
      </c>
      <c r="N697" s="10">
        <f t="shared" si="31"/>
        <v>22125574</v>
      </c>
      <c r="O697" s="9" t="str">
        <f t="shared" si="32"/>
        <v>4.1-5</v>
      </c>
      <c r="P6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91-100%</v>
      </c>
      <c r="Q697" s="9" t="str">
        <f>IF(Table1[[#This Row],[rating_count]]&lt;1000,"1","0")</f>
        <v>0</v>
      </c>
      <c r="R697" s="14">
        <f>PRODUCT(Table1[[#This Row],[rating]],Table1[[#This Row],[rating_count]])</f>
        <v>19031.8</v>
      </c>
    </row>
    <row r="698" spans="1:18">
      <c r="A698" t="s">
        <v>2899</v>
      </c>
      <c r="B698" t="s">
        <v>2900</v>
      </c>
      <c r="C698" t="s">
        <v>2678</v>
      </c>
      <c r="D698" s="6">
        <v>828</v>
      </c>
      <c r="E698" s="7">
        <v>861</v>
      </c>
      <c r="F698" s="1">
        <v>0.04</v>
      </c>
      <c r="G698">
        <v>4.2</v>
      </c>
      <c r="H698" s="10">
        <v>4567</v>
      </c>
      <c r="I698" t="s">
        <v>2901</v>
      </c>
      <c r="J698" t="s">
        <v>2902</v>
      </c>
      <c r="K698" t="s">
        <v>2903</v>
      </c>
      <c r="L698" t="str">
        <f t="shared" si="30"/>
        <v>No</v>
      </c>
      <c r="M698" t="str">
        <f>IF(Table1[discounted_price]&lt;200, "&lt;£200",IF(Table1[discounted_price]&lt;=500, "£200-£500","&gt;£500"))</f>
        <v>&gt;£500</v>
      </c>
      <c r="N698" s="10">
        <f t="shared" si="31"/>
        <v>3932187</v>
      </c>
      <c r="O698" s="9" t="str">
        <f t="shared" si="32"/>
        <v>4.1-5</v>
      </c>
      <c r="P6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98" s="9" t="str">
        <f>IF(Table1[[#This Row],[rating_count]]&lt;1000,"1","0")</f>
        <v>0</v>
      </c>
      <c r="R698" s="14">
        <f>PRODUCT(Table1[[#This Row],[rating]],Table1[[#This Row],[rating_count]])</f>
        <v>19181.400000000001</v>
      </c>
    </row>
    <row r="699" spans="1:18">
      <c r="A699" t="s">
        <v>2904</v>
      </c>
      <c r="B699" t="s">
        <v>2905</v>
      </c>
      <c r="C699" t="s">
        <v>2269</v>
      </c>
      <c r="D699" s="6">
        <v>745</v>
      </c>
      <c r="E699" s="7">
        <v>795</v>
      </c>
      <c r="F699" s="1">
        <v>0.06</v>
      </c>
      <c r="G699">
        <v>4</v>
      </c>
      <c r="H699" s="10">
        <v>13797</v>
      </c>
      <c r="I699" t="s">
        <v>2906</v>
      </c>
      <c r="J699" t="s">
        <v>2907</v>
      </c>
      <c r="K699" t="s">
        <v>2908</v>
      </c>
      <c r="L699" t="str">
        <f t="shared" si="30"/>
        <v>No</v>
      </c>
      <c r="M699" t="str">
        <f>IF(Table1[discounted_price]&lt;200, "&lt;£200",IF(Table1[discounted_price]&lt;=500, "£200-£500","&gt;£500"))</f>
        <v>&gt;£500</v>
      </c>
      <c r="N699" s="10">
        <f t="shared" si="31"/>
        <v>10968615</v>
      </c>
      <c r="O699" s="9" t="str">
        <f t="shared" si="32"/>
        <v>3.1-4</v>
      </c>
      <c r="P6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699" s="9" t="str">
        <f>IF(Table1[[#This Row],[rating_count]]&lt;1000,"1","0")</f>
        <v>0</v>
      </c>
      <c r="R699" s="14">
        <f>PRODUCT(Table1[[#This Row],[rating]],Table1[[#This Row],[rating_count]])</f>
        <v>55188</v>
      </c>
    </row>
    <row r="700" spans="1:18">
      <c r="A700" t="s">
        <v>2909</v>
      </c>
      <c r="B700" t="s">
        <v>2910</v>
      </c>
      <c r="C700" t="s">
        <v>2911</v>
      </c>
      <c r="D700" s="6">
        <v>1549</v>
      </c>
      <c r="E700" s="7">
        <v>2495</v>
      </c>
      <c r="F700" s="1">
        <v>0.38</v>
      </c>
      <c r="G700">
        <v>4.4000000000000004</v>
      </c>
      <c r="H700" s="10">
        <v>15137</v>
      </c>
      <c r="I700" t="s">
        <v>2912</v>
      </c>
      <c r="J700" t="s">
        <v>2913</v>
      </c>
      <c r="K700" t="s">
        <v>2914</v>
      </c>
      <c r="L700" t="str">
        <f t="shared" si="30"/>
        <v>No</v>
      </c>
      <c r="M700" t="str">
        <f>IF(Table1[discounted_price]&lt;200, "&lt;£200",IF(Table1[discounted_price]&lt;=500, "£200-£500","&gt;£500"))</f>
        <v>&gt;£500</v>
      </c>
      <c r="N700" s="10">
        <f t="shared" si="31"/>
        <v>37766815</v>
      </c>
      <c r="O700" s="9" t="str">
        <f t="shared" si="32"/>
        <v>4.1-5</v>
      </c>
      <c r="P7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00" s="9" t="str">
        <f>IF(Table1[[#This Row],[rating_count]]&lt;1000,"1","0")</f>
        <v>0</v>
      </c>
      <c r="R700" s="14">
        <f>PRODUCT(Table1[[#This Row],[rating]],Table1[[#This Row],[rating_count]])</f>
        <v>66602.8</v>
      </c>
    </row>
    <row r="701" spans="1:18">
      <c r="A701" t="s">
        <v>84</v>
      </c>
      <c r="B701" t="s">
        <v>85</v>
      </c>
      <c r="C701" t="s">
        <v>13</v>
      </c>
      <c r="D701" s="6">
        <v>349</v>
      </c>
      <c r="E701" s="7">
        <v>399</v>
      </c>
      <c r="F701" s="1">
        <v>0.13</v>
      </c>
      <c r="G701">
        <v>4.4000000000000004</v>
      </c>
      <c r="H701" s="10">
        <v>18757</v>
      </c>
      <c r="I701" t="s">
        <v>2915</v>
      </c>
      <c r="J701" t="s">
        <v>87</v>
      </c>
      <c r="K701" t="s">
        <v>88</v>
      </c>
      <c r="L701" t="str">
        <f t="shared" si="30"/>
        <v>No</v>
      </c>
      <c r="M701" t="str">
        <f>IF(Table1[discounted_price]&lt;200, "&lt;£200",IF(Table1[discounted_price]&lt;=500, "£200-£500","&gt;£500"))</f>
        <v>£200-£500</v>
      </c>
      <c r="N701" s="10">
        <f t="shared" si="31"/>
        <v>7484043</v>
      </c>
      <c r="O701" s="9" t="str">
        <f t="shared" si="32"/>
        <v>4.1-5</v>
      </c>
      <c r="P7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01" s="9" t="str">
        <f>IF(Table1[[#This Row],[rating_count]]&lt;1000,"1","0")</f>
        <v>0</v>
      </c>
      <c r="R701" s="14">
        <f>PRODUCT(Table1[[#This Row],[rating]],Table1[[#This Row],[rating_count]])</f>
        <v>82530.8</v>
      </c>
    </row>
    <row r="702" spans="1:18">
      <c r="A702" t="s">
        <v>108</v>
      </c>
      <c r="B702" t="s">
        <v>109</v>
      </c>
      <c r="C702" t="s">
        <v>13</v>
      </c>
      <c r="D702" s="6">
        <v>970</v>
      </c>
      <c r="E702" s="7">
        <v>1799</v>
      </c>
      <c r="F702" s="1">
        <v>0.46</v>
      </c>
      <c r="G702">
        <v>4.5</v>
      </c>
      <c r="H702" s="10">
        <v>815</v>
      </c>
      <c r="I702" t="s">
        <v>110</v>
      </c>
      <c r="J702" t="s">
        <v>111</v>
      </c>
      <c r="K702" t="s">
        <v>112</v>
      </c>
      <c r="L702" t="str">
        <f t="shared" si="30"/>
        <v>No</v>
      </c>
      <c r="M702" t="str">
        <f>IF(Table1[discounted_price]&lt;200, "&lt;£200",IF(Table1[discounted_price]&lt;=500, "£200-£500","&gt;£500"))</f>
        <v>&gt;£500</v>
      </c>
      <c r="N702" s="10">
        <f t="shared" si="31"/>
        <v>1466185</v>
      </c>
      <c r="O702" s="9" t="str">
        <f t="shared" si="32"/>
        <v>4.1-5</v>
      </c>
      <c r="P7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02" s="9" t="str">
        <f>IF(Table1[[#This Row],[rating_count]]&lt;1000,"1","0")</f>
        <v>1</v>
      </c>
      <c r="R702" s="14">
        <f>PRODUCT(Table1[[#This Row],[rating]],Table1[[#This Row],[rating_count]])</f>
        <v>3667.5</v>
      </c>
    </row>
    <row r="703" spans="1:18">
      <c r="A703" t="s">
        <v>2916</v>
      </c>
      <c r="B703" t="s">
        <v>2917</v>
      </c>
      <c r="C703" t="s">
        <v>2659</v>
      </c>
      <c r="D703" s="6">
        <v>1469</v>
      </c>
      <c r="E703" s="7">
        <v>2499</v>
      </c>
      <c r="F703" s="1">
        <v>0.41</v>
      </c>
      <c r="G703">
        <v>4.2</v>
      </c>
      <c r="H703" s="10">
        <v>156638</v>
      </c>
      <c r="I703" t="s">
        <v>2918</v>
      </c>
      <c r="J703" t="s">
        <v>2919</v>
      </c>
      <c r="K703" t="s">
        <v>2920</v>
      </c>
      <c r="L703" t="str">
        <f t="shared" si="30"/>
        <v>No</v>
      </c>
      <c r="M703" t="str">
        <f>IF(Table1[discounted_price]&lt;200, "&lt;£200",IF(Table1[discounted_price]&lt;=500, "£200-£500","&gt;£500"))</f>
        <v>&gt;£500</v>
      </c>
      <c r="N703" s="10">
        <f t="shared" si="31"/>
        <v>391438362</v>
      </c>
      <c r="O703" s="9" t="str">
        <f t="shared" si="32"/>
        <v>4.1-5</v>
      </c>
      <c r="P7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03" s="9" t="str">
        <f>IF(Table1[[#This Row],[rating_count]]&lt;1000,"1","0")</f>
        <v>0</v>
      </c>
      <c r="R703" s="14">
        <f>PRODUCT(Table1[[#This Row],[rating]],Table1[[#This Row],[rating_count]])</f>
        <v>657879.6</v>
      </c>
    </row>
    <row r="704" spans="1:18">
      <c r="A704" t="s">
        <v>2921</v>
      </c>
      <c r="B704" t="s">
        <v>2922</v>
      </c>
      <c r="C704" t="s">
        <v>2923</v>
      </c>
      <c r="D704" s="6">
        <v>198</v>
      </c>
      <c r="E704" s="7">
        <v>800</v>
      </c>
      <c r="F704" s="1">
        <v>0.75</v>
      </c>
      <c r="G704">
        <v>4.0999999999999996</v>
      </c>
      <c r="H704" s="10">
        <v>9344</v>
      </c>
      <c r="I704" t="s">
        <v>2924</v>
      </c>
      <c r="J704" t="s">
        <v>2925</v>
      </c>
      <c r="K704" t="s">
        <v>2926</v>
      </c>
      <c r="L704" t="str">
        <f t="shared" si="30"/>
        <v>Yes</v>
      </c>
      <c r="M704" t="str">
        <f>IF(Table1[discounted_price]&lt;200, "&lt;£200",IF(Table1[discounted_price]&lt;=500, "£200-£500","&gt;£500"))</f>
        <v>&lt;£200</v>
      </c>
      <c r="N704" s="10">
        <f t="shared" si="31"/>
        <v>7475200</v>
      </c>
      <c r="O704" s="9" t="str">
        <f t="shared" si="32"/>
        <v>4.1-5</v>
      </c>
      <c r="P7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04" s="9" t="str">
        <f>IF(Table1[[#This Row],[rating_count]]&lt;1000,"1","0")</f>
        <v>0</v>
      </c>
      <c r="R704" s="14">
        <f>PRODUCT(Table1[[#This Row],[rating]],Table1[[#This Row],[rating_count]])</f>
        <v>38310.399999999994</v>
      </c>
    </row>
    <row r="705" spans="1:18">
      <c r="A705" t="s">
        <v>2927</v>
      </c>
      <c r="B705" t="s">
        <v>2928</v>
      </c>
      <c r="C705" t="s">
        <v>2929</v>
      </c>
      <c r="D705" s="6">
        <v>549</v>
      </c>
      <c r="E705" s="7">
        <v>549</v>
      </c>
      <c r="F705" s="1">
        <v>0</v>
      </c>
      <c r="G705">
        <v>4.5</v>
      </c>
      <c r="H705" s="10">
        <v>4875</v>
      </c>
      <c r="I705" t="s">
        <v>2930</v>
      </c>
      <c r="J705" t="s">
        <v>2931</v>
      </c>
      <c r="K705" t="s">
        <v>2932</v>
      </c>
      <c r="L705" t="str">
        <f t="shared" si="30"/>
        <v>No</v>
      </c>
      <c r="M705" t="str">
        <f>IF(Table1[discounted_price]&lt;200, "&lt;£200",IF(Table1[discounted_price]&lt;=500, "£200-£500","&gt;£500"))</f>
        <v>&gt;£500</v>
      </c>
      <c r="N705" s="10">
        <f t="shared" si="31"/>
        <v>2676375</v>
      </c>
      <c r="O705" s="9" t="str">
        <f t="shared" si="32"/>
        <v>4.1-5</v>
      </c>
      <c r="P7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705" s="9" t="str">
        <f>IF(Table1[[#This Row],[rating_count]]&lt;1000,"1","0")</f>
        <v>0</v>
      </c>
      <c r="R705" s="14">
        <f>PRODUCT(Table1[[#This Row],[rating]],Table1[[#This Row],[rating_count]])</f>
        <v>21937.5</v>
      </c>
    </row>
    <row r="706" spans="1:18">
      <c r="A706" t="s">
        <v>2033</v>
      </c>
      <c r="B706" t="s">
        <v>2034</v>
      </c>
      <c r="C706" t="s">
        <v>1522</v>
      </c>
      <c r="D706" s="6">
        <v>2999</v>
      </c>
      <c r="E706" s="7">
        <v>9999</v>
      </c>
      <c r="F706" s="1">
        <v>0.7</v>
      </c>
      <c r="G706">
        <v>4.2</v>
      </c>
      <c r="H706" s="10">
        <v>20881</v>
      </c>
      <c r="I706" t="s">
        <v>2035</v>
      </c>
      <c r="J706" t="s">
        <v>2036</v>
      </c>
      <c r="K706" t="s">
        <v>2037</v>
      </c>
      <c r="L706" t="str">
        <f t="shared" ref="L706:L769" si="33">IF(F706:F2170 &gt;=50%,"Yes", "No")</f>
        <v>Yes</v>
      </c>
      <c r="M706" t="str">
        <f>IF(Table1[discounted_price]&lt;200, "&lt;£200",IF(Table1[discounted_price]&lt;=500, "£200-£500","&gt;£500"))</f>
        <v>&gt;£500</v>
      </c>
      <c r="N706" s="10">
        <f t="shared" ref="N706:N769" si="34">PRODUCT(E706,H706)</f>
        <v>208789119</v>
      </c>
      <c r="O706" s="9" t="str">
        <f t="shared" ref="O706:O769" si="35">IF(G706&lt;=2,"1-2",IF(G706&lt;=3,"2.1-3",IF(G706&lt;=4,"3.1-4","4.1-5")))</f>
        <v>4.1-5</v>
      </c>
      <c r="P7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06" s="9" t="str">
        <f>IF(Table1[[#This Row],[rating_count]]&lt;1000,"1","0")</f>
        <v>0</v>
      </c>
      <c r="R706" s="14">
        <f>PRODUCT(Table1[[#This Row],[rating]],Table1[[#This Row],[rating_count]])</f>
        <v>87700.2</v>
      </c>
    </row>
    <row r="707" spans="1:18">
      <c r="A707" t="s">
        <v>2933</v>
      </c>
      <c r="B707" t="s">
        <v>2934</v>
      </c>
      <c r="C707" t="s">
        <v>1522</v>
      </c>
      <c r="D707" s="6">
        <v>12000</v>
      </c>
      <c r="E707" s="7">
        <v>29999</v>
      </c>
      <c r="F707" s="1">
        <v>0.6</v>
      </c>
      <c r="G707">
        <v>4.3</v>
      </c>
      <c r="H707" s="10">
        <v>4744</v>
      </c>
      <c r="I707" t="s">
        <v>2935</v>
      </c>
      <c r="J707" t="s">
        <v>2936</v>
      </c>
      <c r="K707" t="s">
        <v>2937</v>
      </c>
      <c r="L707" t="str">
        <f t="shared" si="33"/>
        <v>Yes</v>
      </c>
      <c r="M707" t="str">
        <f>IF(Table1[discounted_price]&lt;200, "&lt;£200",IF(Table1[discounted_price]&lt;=500, "£200-£500","&gt;£500"))</f>
        <v>&gt;£500</v>
      </c>
      <c r="N707" s="10">
        <f t="shared" si="34"/>
        <v>142315256</v>
      </c>
      <c r="O707" s="9" t="str">
        <f t="shared" si="35"/>
        <v>4.1-5</v>
      </c>
      <c r="P7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07" s="9" t="str">
        <f>IF(Table1[[#This Row],[rating_count]]&lt;1000,"1","0")</f>
        <v>0</v>
      </c>
      <c r="R707" s="14">
        <f>PRODUCT(Table1[[#This Row],[rating]],Table1[[#This Row],[rating_count]])</f>
        <v>20399.2</v>
      </c>
    </row>
    <row r="708" spans="1:18">
      <c r="A708" t="s">
        <v>2938</v>
      </c>
      <c r="B708" t="s">
        <v>2939</v>
      </c>
      <c r="C708" t="s">
        <v>1584</v>
      </c>
      <c r="D708" s="6">
        <v>1299</v>
      </c>
      <c r="E708" s="7">
        <v>3499</v>
      </c>
      <c r="F708" s="1">
        <v>0.63</v>
      </c>
      <c r="G708">
        <v>3.9</v>
      </c>
      <c r="H708" s="10">
        <v>12452</v>
      </c>
      <c r="I708" t="s">
        <v>2940</v>
      </c>
      <c r="J708" t="s">
        <v>2941</v>
      </c>
      <c r="K708" t="s">
        <v>2942</v>
      </c>
      <c r="L708" t="str">
        <f t="shared" si="33"/>
        <v>Yes</v>
      </c>
      <c r="M708" t="str">
        <f>IF(Table1[discounted_price]&lt;200, "&lt;£200",IF(Table1[discounted_price]&lt;=500, "£200-£500","&gt;£500"))</f>
        <v>&gt;£500</v>
      </c>
      <c r="N708" s="10">
        <f t="shared" si="34"/>
        <v>43569548</v>
      </c>
      <c r="O708" s="9" t="str">
        <f t="shared" si="35"/>
        <v>3.1-4</v>
      </c>
      <c r="P7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08" s="9" t="str">
        <f>IF(Table1[[#This Row],[rating_count]]&lt;1000,"1","0")</f>
        <v>0</v>
      </c>
      <c r="R708" s="14">
        <f>PRODUCT(Table1[[#This Row],[rating]],Table1[[#This Row],[rating_count]])</f>
        <v>48562.799999999996</v>
      </c>
    </row>
    <row r="709" spans="1:18">
      <c r="A709" t="s">
        <v>2943</v>
      </c>
      <c r="B709" t="s">
        <v>2944</v>
      </c>
      <c r="C709" t="s">
        <v>2574</v>
      </c>
      <c r="D709" s="6">
        <v>269</v>
      </c>
      <c r="E709" s="7">
        <v>315</v>
      </c>
      <c r="F709" s="1">
        <v>0.15</v>
      </c>
      <c r="G709">
        <v>4.5</v>
      </c>
      <c r="H709" s="10">
        <v>17810</v>
      </c>
      <c r="I709" t="s">
        <v>2945</v>
      </c>
      <c r="J709" t="s">
        <v>2946</v>
      </c>
      <c r="K709" t="s">
        <v>2947</v>
      </c>
      <c r="L709" t="str">
        <f t="shared" si="33"/>
        <v>No</v>
      </c>
      <c r="M709" t="str">
        <f>IF(Table1[discounted_price]&lt;200, "&lt;£200",IF(Table1[discounted_price]&lt;=500, "£200-£500","&gt;£500"))</f>
        <v>£200-£500</v>
      </c>
      <c r="N709" s="10">
        <f t="shared" si="34"/>
        <v>5610150</v>
      </c>
      <c r="O709" s="9" t="str">
        <f t="shared" si="35"/>
        <v>4.1-5</v>
      </c>
      <c r="P7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09" s="9" t="str">
        <f>IF(Table1[[#This Row],[rating_count]]&lt;1000,"1","0")</f>
        <v>0</v>
      </c>
      <c r="R709" s="14">
        <f>PRODUCT(Table1[[#This Row],[rating]],Table1[[#This Row],[rating_count]])</f>
        <v>80145</v>
      </c>
    </row>
    <row r="710" spans="1:18">
      <c r="A710" t="s">
        <v>2948</v>
      </c>
      <c r="B710" t="s">
        <v>2949</v>
      </c>
      <c r="C710" t="s">
        <v>1584</v>
      </c>
      <c r="D710" s="6">
        <v>799</v>
      </c>
      <c r="E710" s="7">
        <v>1499</v>
      </c>
      <c r="F710" s="1">
        <v>0.47</v>
      </c>
      <c r="G710">
        <v>4.0999999999999996</v>
      </c>
      <c r="H710" s="10">
        <v>53648</v>
      </c>
      <c r="I710" t="s">
        <v>2950</v>
      </c>
      <c r="J710" t="s">
        <v>2951</v>
      </c>
      <c r="K710" t="s">
        <v>2952</v>
      </c>
      <c r="L710" t="str">
        <f t="shared" si="33"/>
        <v>No</v>
      </c>
      <c r="M710" t="str">
        <f>IF(Table1[discounted_price]&lt;200, "&lt;£200",IF(Table1[discounted_price]&lt;=500, "£200-£500","&gt;£500"))</f>
        <v>&gt;£500</v>
      </c>
      <c r="N710" s="10">
        <f t="shared" si="34"/>
        <v>80418352</v>
      </c>
      <c r="O710" s="9" t="str">
        <f t="shared" si="35"/>
        <v>4.1-5</v>
      </c>
      <c r="P7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10" s="9" t="str">
        <f>IF(Table1[[#This Row],[rating_count]]&lt;1000,"1","0")</f>
        <v>0</v>
      </c>
      <c r="R710" s="14">
        <f>PRODUCT(Table1[[#This Row],[rating]],Table1[[#This Row],[rating_count]])</f>
        <v>219956.8</v>
      </c>
    </row>
    <row r="711" spans="1:18">
      <c r="A711" t="s">
        <v>2953</v>
      </c>
      <c r="B711" t="s">
        <v>2954</v>
      </c>
      <c r="C711" t="s">
        <v>2955</v>
      </c>
      <c r="D711" s="6">
        <v>6299</v>
      </c>
      <c r="E711" s="7">
        <v>13750</v>
      </c>
      <c r="F711" s="1">
        <v>0.54</v>
      </c>
      <c r="G711">
        <v>4.2</v>
      </c>
      <c r="H711" s="10">
        <v>2014</v>
      </c>
      <c r="I711" t="s">
        <v>2956</v>
      </c>
      <c r="J711" t="s">
        <v>2957</v>
      </c>
      <c r="K711" t="s">
        <v>2958</v>
      </c>
      <c r="L711" t="str">
        <f t="shared" si="33"/>
        <v>Yes</v>
      </c>
      <c r="M711" t="str">
        <f>IF(Table1[discounted_price]&lt;200, "&lt;£200",IF(Table1[discounted_price]&lt;=500, "£200-£500","&gt;£500"))</f>
        <v>&gt;£500</v>
      </c>
      <c r="N711" s="10">
        <f t="shared" si="34"/>
        <v>27692500</v>
      </c>
      <c r="O711" s="9" t="str">
        <f t="shared" si="35"/>
        <v>4.1-5</v>
      </c>
      <c r="P7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11" s="9" t="str">
        <f>IF(Table1[[#This Row],[rating_count]]&lt;1000,"1","0")</f>
        <v>0</v>
      </c>
      <c r="R711" s="14">
        <f>PRODUCT(Table1[[#This Row],[rating]],Table1[[#This Row],[rating_count]])</f>
        <v>8458.8000000000011</v>
      </c>
    </row>
    <row r="712" spans="1:18">
      <c r="A712" t="s">
        <v>2959</v>
      </c>
      <c r="B712" t="s">
        <v>2960</v>
      </c>
      <c r="C712" t="s">
        <v>2961</v>
      </c>
      <c r="D712" s="6">
        <v>59</v>
      </c>
      <c r="E712" s="7">
        <v>59</v>
      </c>
      <c r="F712" s="1">
        <v>0</v>
      </c>
      <c r="G712">
        <v>3.8</v>
      </c>
      <c r="H712" s="10">
        <v>5958</v>
      </c>
      <c r="I712" t="s">
        <v>2962</v>
      </c>
      <c r="J712" t="s">
        <v>2963</v>
      </c>
      <c r="K712" t="s">
        <v>2964</v>
      </c>
      <c r="L712" t="str">
        <f t="shared" si="33"/>
        <v>No</v>
      </c>
      <c r="M712" t="str">
        <f>IF(Table1[discounted_price]&lt;200, "&lt;£200",IF(Table1[discounted_price]&lt;=500, "£200-£500","&gt;£500"))</f>
        <v>&lt;£200</v>
      </c>
      <c r="N712" s="10">
        <f t="shared" si="34"/>
        <v>351522</v>
      </c>
      <c r="O712" s="9" t="str">
        <f t="shared" si="35"/>
        <v>3.1-4</v>
      </c>
      <c r="P7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712" s="9" t="str">
        <f>IF(Table1[[#This Row],[rating_count]]&lt;1000,"1","0")</f>
        <v>0</v>
      </c>
      <c r="R712" s="14">
        <f>PRODUCT(Table1[[#This Row],[rating]],Table1[[#This Row],[rating_count]])</f>
        <v>22640.399999999998</v>
      </c>
    </row>
    <row r="713" spans="1:18">
      <c r="A713" t="s">
        <v>2965</v>
      </c>
      <c r="B713" t="s">
        <v>2966</v>
      </c>
      <c r="C713" t="s">
        <v>1605</v>
      </c>
      <c r="D713" s="6">
        <v>571</v>
      </c>
      <c r="E713" s="7">
        <v>999</v>
      </c>
      <c r="F713" s="1">
        <v>0.43</v>
      </c>
      <c r="G713">
        <v>4.3</v>
      </c>
      <c r="H713" s="10">
        <v>38221</v>
      </c>
      <c r="I713" t="s">
        <v>2967</v>
      </c>
      <c r="J713" t="s">
        <v>2968</v>
      </c>
      <c r="K713" t="s">
        <v>2969</v>
      </c>
      <c r="L713" t="str">
        <f t="shared" si="33"/>
        <v>No</v>
      </c>
      <c r="M713" t="str">
        <f>IF(Table1[discounted_price]&lt;200, "&lt;£200",IF(Table1[discounted_price]&lt;=500, "£200-£500","&gt;£500"))</f>
        <v>&gt;£500</v>
      </c>
      <c r="N713" s="10">
        <f t="shared" si="34"/>
        <v>38182779</v>
      </c>
      <c r="O713" s="9" t="str">
        <f t="shared" si="35"/>
        <v>4.1-5</v>
      </c>
      <c r="P7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13" s="9" t="str">
        <f>IF(Table1[[#This Row],[rating_count]]&lt;1000,"1","0")</f>
        <v>0</v>
      </c>
      <c r="R713" s="14">
        <f>PRODUCT(Table1[[#This Row],[rating]],Table1[[#This Row],[rating_count]])</f>
        <v>164350.29999999999</v>
      </c>
    </row>
    <row r="714" spans="1:18">
      <c r="A714" t="s">
        <v>2970</v>
      </c>
      <c r="B714" t="s">
        <v>2971</v>
      </c>
      <c r="C714" t="s">
        <v>2808</v>
      </c>
      <c r="D714" s="6">
        <v>549</v>
      </c>
      <c r="E714" s="7">
        <v>999</v>
      </c>
      <c r="F714" s="1">
        <v>0.45</v>
      </c>
      <c r="G714">
        <v>3.9</v>
      </c>
      <c r="H714" s="10">
        <v>64705</v>
      </c>
      <c r="I714" t="s">
        <v>2972</v>
      </c>
      <c r="J714" t="s">
        <v>2973</v>
      </c>
      <c r="K714" t="s">
        <v>2974</v>
      </c>
      <c r="L714" t="str">
        <f t="shared" si="33"/>
        <v>No</v>
      </c>
      <c r="M714" t="str">
        <f>IF(Table1[discounted_price]&lt;200, "&lt;£200",IF(Table1[discounted_price]&lt;=500, "£200-£500","&gt;£500"))</f>
        <v>&gt;£500</v>
      </c>
      <c r="N714" s="10">
        <f t="shared" si="34"/>
        <v>64640295</v>
      </c>
      <c r="O714" s="9" t="str">
        <f t="shared" si="35"/>
        <v>3.1-4</v>
      </c>
      <c r="P7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14" s="9" t="str">
        <f>IF(Table1[[#This Row],[rating_count]]&lt;1000,"1","0")</f>
        <v>0</v>
      </c>
      <c r="R714" s="14">
        <f>PRODUCT(Table1[[#This Row],[rating]],Table1[[#This Row],[rating_count]])</f>
        <v>252349.5</v>
      </c>
    </row>
    <row r="715" spans="1:18">
      <c r="A715" t="s">
        <v>1987</v>
      </c>
      <c r="B715" t="s">
        <v>1988</v>
      </c>
      <c r="C715" t="s">
        <v>1989</v>
      </c>
      <c r="D715" s="6">
        <v>2099</v>
      </c>
      <c r="E715" s="7">
        <v>5999</v>
      </c>
      <c r="F715" s="1">
        <v>0.65</v>
      </c>
      <c r="G715">
        <v>4.3</v>
      </c>
      <c r="H715" s="10">
        <v>17129</v>
      </c>
      <c r="I715" t="s">
        <v>1990</v>
      </c>
      <c r="J715" t="s">
        <v>1991</v>
      </c>
      <c r="K715" t="s">
        <v>1992</v>
      </c>
      <c r="L715" t="str">
        <f t="shared" si="33"/>
        <v>Yes</v>
      </c>
      <c r="M715" t="str">
        <f>IF(Table1[discounted_price]&lt;200, "&lt;£200",IF(Table1[discounted_price]&lt;=500, "£200-£500","&gt;£500"))</f>
        <v>&gt;£500</v>
      </c>
      <c r="N715" s="10">
        <f t="shared" si="34"/>
        <v>102756871</v>
      </c>
      <c r="O715" s="9" t="str">
        <f t="shared" si="35"/>
        <v>4.1-5</v>
      </c>
      <c r="P7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15" s="9" t="str">
        <f>IF(Table1[[#This Row],[rating_count]]&lt;1000,"1","0")</f>
        <v>0</v>
      </c>
      <c r="R715" s="14">
        <f>PRODUCT(Table1[[#This Row],[rating]],Table1[[#This Row],[rating_count]])</f>
        <v>73654.7</v>
      </c>
    </row>
    <row r="716" spans="1:18">
      <c r="A716" t="s">
        <v>103</v>
      </c>
      <c r="B716" t="s">
        <v>104</v>
      </c>
      <c r="C716" t="s">
        <v>91</v>
      </c>
      <c r="D716" s="6">
        <v>13490</v>
      </c>
      <c r="E716" s="7">
        <v>21990</v>
      </c>
      <c r="F716" s="1">
        <v>0.39</v>
      </c>
      <c r="G716">
        <v>4.3</v>
      </c>
      <c r="H716" s="10">
        <v>11976</v>
      </c>
      <c r="I716" t="s">
        <v>105</v>
      </c>
      <c r="J716" t="s">
        <v>106</v>
      </c>
      <c r="K716" t="s">
        <v>107</v>
      </c>
      <c r="L716" t="str">
        <f t="shared" si="33"/>
        <v>No</v>
      </c>
      <c r="M716" t="str">
        <f>IF(Table1[discounted_price]&lt;200, "&lt;£200",IF(Table1[discounted_price]&lt;=500, "£200-£500","&gt;£500"))</f>
        <v>&gt;£500</v>
      </c>
      <c r="N716" s="10">
        <f t="shared" si="34"/>
        <v>263352240</v>
      </c>
      <c r="O716" s="9" t="str">
        <f t="shared" si="35"/>
        <v>4.1-5</v>
      </c>
      <c r="P7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16" s="9" t="str">
        <f>IF(Table1[[#This Row],[rating_count]]&lt;1000,"1","0")</f>
        <v>0</v>
      </c>
      <c r="R716" s="14">
        <f>PRODUCT(Table1[[#This Row],[rating]],Table1[[#This Row],[rating_count]])</f>
        <v>51496.799999999996</v>
      </c>
    </row>
    <row r="717" spans="1:18">
      <c r="A717" t="s">
        <v>2975</v>
      </c>
      <c r="B717" t="s">
        <v>2976</v>
      </c>
      <c r="C717" t="s">
        <v>2602</v>
      </c>
      <c r="D717" s="6">
        <v>448</v>
      </c>
      <c r="E717" s="7">
        <v>699</v>
      </c>
      <c r="F717" s="1">
        <v>0.36</v>
      </c>
      <c r="G717">
        <v>3.9</v>
      </c>
      <c r="H717" s="10">
        <v>17348</v>
      </c>
      <c r="I717" t="s">
        <v>2977</v>
      </c>
      <c r="J717" t="s">
        <v>2978</v>
      </c>
      <c r="K717" t="s">
        <v>2979</v>
      </c>
      <c r="L717" t="str">
        <f t="shared" si="33"/>
        <v>No</v>
      </c>
      <c r="M717" t="str">
        <f>IF(Table1[discounted_price]&lt;200, "&lt;£200",IF(Table1[discounted_price]&lt;=500, "£200-£500","&gt;£500"))</f>
        <v>£200-£500</v>
      </c>
      <c r="N717" s="10">
        <f t="shared" si="34"/>
        <v>12126252</v>
      </c>
      <c r="O717" s="9" t="str">
        <f t="shared" si="35"/>
        <v>3.1-4</v>
      </c>
      <c r="P7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17" s="9" t="str">
        <f>IF(Table1[[#This Row],[rating_count]]&lt;1000,"1","0")</f>
        <v>0</v>
      </c>
      <c r="R717" s="14">
        <f>PRODUCT(Table1[[#This Row],[rating]],Table1[[#This Row],[rating_count]])</f>
        <v>67657.2</v>
      </c>
    </row>
    <row r="718" spans="1:18">
      <c r="A718" t="s">
        <v>2980</v>
      </c>
      <c r="B718" t="s">
        <v>2981</v>
      </c>
      <c r="C718" t="s">
        <v>1584</v>
      </c>
      <c r="D718" s="6">
        <v>1499</v>
      </c>
      <c r="E718" s="7">
        <v>2999</v>
      </c>
      <c r="F718" s="1">
        <v>0.5</v>
      </c>
      <c r="G718">
        <v>3.7</v>
      </c>
      <c r="H718" s="10">
        <v>87798</v>
      </c>
      <c r="I718" t="s">
        <v>2982</v>
      </c>
      <c r="J718" t="s">
        <v>2983</v>
      </c>
      <c r="K718" t="s">
        <v>2984</v>
      </c>
      <c r="L718" t="str">
        <f t="shared" si="33"/>
        <v>Yes</v>
      </c>
      <c r="M718" t="str">
        <f>IF(Table1[discounted_price]&lt;200, "&lt;£200",IF(Table1[discounted_price]&lt;=500, "£200-£500","&gt;£500"))</f>
        <v>&gt;£500</v>
      </c>
      <c r="N718" s="10">
        <f t="shared" si="34"/>
        <v>263306202</v>
      </c>
      <c r="O718" s="9" t="str">
        <f t="shared" si="35"/>
        <v>3.1-4</v>
      </c>
      <c r="P7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18" s="9" t="str">
        <f>IF(Table1[[#This Row],[rating_count]]&lt;1000,"1","0")</f>
        <v>0</v>
      </c>
      <c r="R718" s="14">
        <f>PRODUCT(Table1[[#This Row],[rating]],Table1[[#This Row],[rating_count]])</f>
        <v>324852.60000000003</v>
      </c>
    </row>
    <row r="719" spans="1:18">
      <c r="A719" t="s">
        <v>2985</v>
      </c>
      <c r="B719" t="s">
        <v>2986</v>
      </c>
      <c r="C719" t="s">
        <v>2987</v>
      </c>
      <c r="D719" s="6">
        <v>299</v>
      </c>
      <c r="E719" s="7">
        <v>499</v>
      </c>
      <c r="F719" s="1">
        <v>0.4</v>
      </c>
      <c r="G719">
        <v>4.2</v>
      </c>
      <c r="H719" s="10">
        <v>24432</v>
      </c>
      <c r="I719" t="s">
        <v>2988</v>
      </c>
      <c r="J719" t="s">
        <v>2989</v>
      </c>
      <c r="K719" t="s">
        <v>2990</v>
      </c>
      <c r="L719" t="str">
        <f t="shared" si="33"/>
        <v>No</v>
      </c>
      <c r="M719" t="str">
        <f>IF(Table1[discounted_price]&lt;200, "&lt;£200",IF(Table1[discounted_price]&lt;=500, "£200-£500","&gt;£500"))</f>
        <v>£200-£500</v>
      </c>
      <c r="N719" s="10">
        <f t="shared" si="34"/>
        <v>12191568</v>
      </c>
      <c r="O719" s="9" t="str">
        <f t="shared" si="35"/>
        <v>4.1-5</v>
      </c>
      <c r="P7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19" s="9" t="str">
        <f>IF(Table1[[#This Row],[rating_count]]&lt;1000,"1","0")</f>
        <v>0</v>
      </c>
      <c r="R719" s="14">
        <f>PRODUCT(Table1[[#This Row],[rating]],Table1[[#This Row],[rating_count]])</f>
        <v>102614.40000000001</v>
      </c>
    </row>
    <row r="720" spans="1:18">
      <c r="A720" t="s">
        <v>2991</v>
      </c>
      <c r="B720" t="s">
        <v>2992</v>
      </c>
      <c r="C720" t="s">
        <v>2474</v>
      </c>
      <c r="D720" s="6">
        <v>579</v>
      </c>
      <c r="E720" s="7">
        <v>1400</v>
      </c>
      <c r="F720" s="1">
        <v>0.59</v>
      </c>
      <c r="G720">
        <v>4.3</v>
      </c>
      <c r="H720" s="10">
        <v>189104</v>
      </c>
      <c r="I720" t="s">
        <v>2993</v>
      </c>
      <c r="J720" t="s">
        <v>2994</v>
      </c>
      <c r="K720" t="s">
        <v>2995</v>
      </c>
      <c r="L720" t="str">
        <f t="shared" si="33"/>
        <v>Yes</v>
      </c>
      <c r="M720" t="str">
        <f>IF(Table1[discounted_price]&lt;200, "&lt;£200",IF(Table1[discounted_price]&lt;=500, "£200-£500","&gt;£500"))</f>
        <v>&gt;£500</v>
      </c>
      <c r="N720" s="10">
        <f t="shared" si="34"/>
        <v>264745600</v>
      </c>
      <c r="O720" s="9" t="str">
        <f t="shared" si="35"/>
        <v>4.1-5</v>
      </c>
      <c r="P7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20" s="9" t="str">
        <f>IF(Table1[[#This Row],[rating_count]]&lt;1000,"1","0")</f>
        <v>0</v>
      </c>
      <c r="R720" s="14">
        <f>PRODUCT(Table1[[#This Row],[rating]],Table1[[#This Row],[rating_count]])</f>
        <v>813147.2</v>
      </c>
    </row>
    <row r="721" spans="1:18">
      <c r="A721" t="s">
        <v>2996</v>
      </c>
      <c r="B721" t="s">
        <v>2997</v>
      </c>
      <c r="C721" t="s">
        <v>2998</v>
      </c>
      <c r="D721" s="6">
        <v>2499</v>
      </c>
      <c r="E721" s="7">
        <v>3299</v>
      </c>
      <c r="F721" s="1">
        <v>0.24</v>
      </c>
      <c r="G721">
        <v>4.2</v>
      </c>
      <c r="H721" s="10">
        <v>93112</v>
      </c>
      <c r="I721" t="s">
        <v>2999</v>
      </c>
      <c r="J721" t="s">
        <v>3000</v>
      </c>
      <c r="K721" t="s">
        <v>3001</v>
      </c>
      <c r="L721" t="str">
        <f t="shared" si="33"/>
        <v>No</v>
      </c>
      <c r="M721" t="str">
        <f>IF(Table1[discounted_price]&lt;200, "&lt;£200",IF(Table1[discounted_price]&lt;=500, "£200-£500","&gt;£500"))</f>
        <v>&gt;£500</v>
      </c>
      <c r="N721" s="10">
        <f t="shared" si="34"/>
        <v>307176488</v>
      </c>
      <c r="O721" s="9" t="str">
        <f t="shared" si="35"/>
        <v>4.1-5</v>
      </c>
      <c r="P7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21" s="9" t="str">
        <f>IF(Table1[[#This Row],[rating_count]]&lt;1000,"1","0")</f>
        <v>0</v>
      </c>
      <c r="R721" s="14">
        <f>PRODUCT(Table1[[#This Row],[rating]],Table1[[#This Row],[rating_count]])</f>
        <v>391070.4</v>
      </c>
    </row>
    <row r="722" spans="1:18">
      <c r="A722" t="s">
        <v>3002</v>
      </c>
      <c r="B722" t="s">
        <v>3003</v>
      </c>
      <c r="C722" t="s">
        <v>1584</v>
      </c>
      <c r="D722" s="6">
        <v>1199</v>
      </c>
      <c r="E722" s="7">
        <v>5999</v>
      </c>
      <c r="F722" s="1">
        <v>0.8</v>
      </c>
      <c r="G722">
        <v>3.9</v>
      </c>
      <c r="H722" s="10">
        <v>47521</v>
      </c>
      <c r="I722" t="s">
        <v>3004</v>
      </c>
      <c r="J722" t="s">
        <v>3005</v>
      </c>
      <c r="K722" t="s">
        <v>3006</v>
      </c>
      <c r="L722" t="str">
        <f t="shared" si="33"/>
        <v>Yes</v>
      </c>
      <c r="M722" t="str">
        <f>IF(Table1[discounted_price]&lt;200, "&lt;£200",IF(Table1[discounted_price]&lt;=500, "£200-£500","&gt;£500"))</f>
        <v>&gt;£500</v>
      </c>
      <c r="N722" s="10">
        <f t="shared" si="34"/>
        <v>285078479</v>
      </c>
      <c r="O722" s="9" t="str">
        <f t="shared" si="35"/>
        <v>3.1-4</v>
      </c>
      <c r="P7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22" s="9" t="str">
        <f>IF(Table1[[#This Row],[rating_count]]&lt;1000,"1","0")</f>
        <v>0</v>
      </c>
      <c r="R722" s="14">
        <f>PRODUCT(Table1[[#This Row],[rating]],Table1[[#This Row],[rating_count]])</f>
        <v>185331.9</v>
      </c>
    </row>
    <row r="723" spans="1:18">
      <c r="A723" t="s">
        <v>3007</v>
      </c>
      <c r="B723" t="s">
        <v>3008</v>
      </c>
      <c r="C723" t="s">
        <v>2871</v>
      </c>
      <c r="D723" s="6">
        <v>399</v>
      </c>
      <c r="E723" s="7">
        <v>499</v>
      </c>
      <c r="F723" s="1">
        <v>0.2</v>
      </c>
      <c r="G723">
        <v>4.3</v>
      </c>
      <c r="H723" s="10">
        <v>27201</v>
      </c>
      <c r="I723" t="s">
        <v>3009</v>
      </c>
      <c r="J723" t="s">
        <v>3010</v>
      </c>
      <c r="K723" t="s">
        <v>3011</v>
      </c>
      <c r="L723" t="str">
        <f t="shared" si="33"/>
        <v>No</v>
      </c>
      <c r="M723" t="str">
        <f>IF(Table1[discounted_price]&lt;200, "&lt;£200",IF(Table1[discounted_price]&lt;=500, "£200-£500","&gt;£500"))</f>
        <v>£200-£500</v>
      </c>
      <c r="N723" s="10">
        <f t="shared" si="34"/>
        <v>13573299</v>
      </c>
      <c r="O723" s="9" t="str">
        <f t="shared" si="35"/>
        <v>4.1-5</v>
      </c>
      <c r="P7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23" s="9" t="str">
        <f>IF(Table1[[#This Row],[rating_count]]&lt;1000,"1","0")</f>
        <v>0</v>
      </c>
      <c r="R723" s="14">
        <f>PRODUCT(Table1[[#This Row],[rating]],Table1[[#This Row],[rating_count]])</f>
        <v>116964.29999999999</v>
      </c>
    </row>
    <row r="724" spans="1:18">
      <c r="A724" t="s">
        <v>113</v>
      </c>
      <c r="B724" t="s">
        <v>114</v>
      </c>
      <c r="C724" t="s">
        <v>71</v>
      </c>
      <c r="D724" s="6">
        <v>279</v>
      </c>
      <c r="E724" s="7">
        <v>499</v>
      </c>
      <c r="F724" s="1">
        <v>0.44</v>
      </c>
      <c r="G724">
        <v>3.7</v>
      </c>
      <c r="H724" s="10">
        <v>10962</v>
      </c>
      <c r="I724" t="s">
        <v>115</v>
      </c>
      <c r="J724" t="s">
        <v>116</v>
      </c>
      <c r="K724" t="s">
        <v>117</v>
      </c>
      <c r="L724" t="str">
        <f t="shared" si="33"/>
        <v>No</v>
      </c>
      <c r="M724" t="str">
        <f>IF(Table1[discounted_price]&lt;200, "&lt;£200",IF(Table1[discounted_price]&lt;=500, "£200-£500","&gt;£500"))</f>
        <v>£200-£500</v>
      </c>
      <c r="N724" s="10">
        <f t="shared" si="34"/>
        <v>5470038</v>
      </c>
      <c r="O724" s="9" t="str">
        <f t="shared" si="35"/>
        <v>3.1-4</v>
      </c>
      <c r="P7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24" s="9" t="str">
        <f>IF(Table1[[#This Row],[rating_count]]&lt;1000,"1","0")</f>
        <v>0</v>
      </c>
      <c r="R724" s="14">
        <f>PRODUCT(Table1[[#This Row],[rating]],Table1[[#This Row],[rating_count]])</f>
        <v>40559.4</v>
      </c>
    </row>
    <row r="725" spans="1:18">
      <c r="A725" t="s">
        <v>118</v>
      </c>
      <c r="B725" t="s">
        <v>119</v>
      </c>
      <c r="C725" t="s">
        <v>91</v>
      </c>
      <c r="D725" s="6">
        <v>13490</v>
      </c>
      <c r="E725" s="7">
        <v>22900</v>
      </c>
      <c r="F725" s="1">
        <v>0.41</v>
      </c>
      <c r="G725">
        <v>4.3</v>
      </c>
      <c r="H725" s="10">
        <v>16299</v>
      </c>
      <c r="I725" t="s">
        <v>120</v>
      </c>
      <c r="J725" t="s">
        <v>121</v>
      </c>
      <c r="K725" t="s">
        <v>122</v>
      </c>
      <c r="L725" t="str">
        <f t="shared" si="33"/>
        <v>No</v>
      </c>
      <c r="M725" t="str">
        <f>IF(Table1[discounted_price]&lt;200, "&lt;£200",IF(Table1[discounted_price]&lt;=500, "£200-£500","&gt;£500"))</f>
        <v>&gt;£500</v>
      </c>
      <c r="N725" s="10">
        <f t="shared" si="34"/>
        <v>373247100</v>
      </c>
      <c r="O725" s="9" t="str">
        <f t="shared" si="35"/>
        <v>4.1-5</v>
      </c>
      <c r="P7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25" s="9" t="str">
        <f>IF(Table1[[#This Row],[rating_count]]&lt;1000,"1","0")</f>
        <v>0</v>
      </c>
      <c r="R725" s="14">
        <f>PRODUCT(Table1[[#This Row],[rating]],Table1[[#This Row],[rating_count]])</f>
        <v>70085.7</v>
      </c>
    </row>
    <row r="726" spans="1:18">
      <c r="A726" t="s">
        <v>3012</v>
      </c>
      <c r="B726" t="s">
        <v>3013</v>
      </c>
      <c r="C726" t="s">
        <v>2480</v>
      </c>
      <c r="D726" s="6">
        <v>279</v>
      </c>
      <c r="E726" s="7">
        <v>375</v>
      </c>
      <c r="F726" s="1">
        <v>0.26</v>
      </c>
      <c r="G726">
        <v>4.3</v>
      </c>
      <c r="H726" s="10">
        <v>31534</v>
      </c>
      <c r="I726" t="s">
        <v>3014</v>
      </c>
      <c r="J726" t="s">
        <v>3015</v>
      </c>
      <c r="K726" t="s">
        <v>3016</v>
      </c>
      <c r="L726" t="str">
        <f t="shared" si="33"/>
        <v>No</v>
      </c>
      <c r="M726" t="str">
        <f>IF(Table1[discounted_price]&lt;200, "&lt;£200",IF(Table1[discounted_price]&lt;=500, "£200-£500","&gt;£500"))</f>
        <v>£200-£500</v>
      </c>
      <c r="N726" s="10">
        <f t="shared" si="34"/>
        <v>11825250</v>
      </c>
      <c r="O726" s="9" t="str">
        <f t="shared" si="35"/>
        <v>4.1-5</v>
      </c>
      <c r="P7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26" s="9" t="str">
        <f>IF(Table1[[#This Row],[rating_count]]&lt;1000,"1","0")</f>
        <v>0</v>
      </c>
      <c r="R726" s="14">
        <f>PRODUCT(Table1[[#This Row],[rating]],Table1[[#This Row],[rating_count]])</f>
        <v>135596.19999999998</v>
      </c>
    </row>
    <row r="727" spans="1:18">
      <c r="A727" t="s">
        <v>3017</v>
      </c>
      <c r="B727" t="s">
        <v>3018</v>
      </c>
      <c r="C727" t="s">
        <v>1522</v>
      </c>
      <c r="D727" s="6">
        <v>2499</v>
      </c>
      <c r="E727" s="7">
        <v>4999</v>
      </c>
      <c r="F727" s="1">
        <v>0.5</v>
      </c>
      <c r="G727">
        <v>3.9</v>
      </c>
      <c r="H727" s="10">
        <v>7571</v>
      </c>
      <c r="I727" t="s">
        <v>3019</v>
      </c>
      <c r="J727" t="s">
        <v>2100</v>
      </c>
      <c r="K727" t="s">
        <v>2101</v>
      </c>
      <c r="L727" t="str">
        <f t="shared" si="33"/>
        <v>Yes</v>
      </c>
      <c r="M727" t="str">
        <f>IF(Table1[discounted_price]&lt;200, "&lt;£200",IF(Table1[discounted_price]&lt;=500, "£200-£500","&gt;£500"))</f>
        <v>&gt;£500</v>
      </c>
      <c r="N727" s="10">
        <f t="shared" si="34"/>
        <v>37847429</v>
      </c>
      <c r="O727" s="9" t="str">
        <f t="shared" si="35"/>
        <v>3.1-4</v>
      </c>
      <c r="P7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27" s="9" t="str">
        <f>IF(Table1[[#This Row],[rating_count]]&lt;1000,"1","0")</f>
        <v>0</v>
      </c>
      <c r="R727" s="14">
        <f>PRODUCT(Table1[[#This Row],[rating]],Table1[[#This Row],[rating_count]])</f>
        <v>29526.899999999998</v>
      </c>
    </row>
    <row r="728" spans="1:18">
      <c r="A728" t="s">
        <v>3020</v>
      </c>
      <c r="B728" t="s">
        <v>3021</v>
      </c>
      <c r="C728" t="s">
        <v>2859</v>
      </c>
      <c r="D728" s="6">
        <v>137</v>
      </c>
      <c r="E728" s="7">
        <v>160</v>
      </c>
      <c r="F728" s="1">
        <v>0.14000000000000001</v>
      </c>
      <c r="G728">
        <v>4.4000000000000004</v>
      </c>
      <c r="H728" s="10">
        <v>6537</v>
      </c>
      <c r="I728" t="s">
        <v>3022</v>
      </c>
      <c r="J728" t="s">
        <v>3023</v>
      </c>
      <c r="K728" t="s">
        <v>3024</v>
      </c>
      <c r="L728" t="str">
        <f t="shared" si="33"/>
        <v>No</v>
      </c>
      <c r="M728" t="str">
        <f>IF(Table1[discounted_price]&lt;200, "&lt;£200",IF(Table1[discounted_price]&lt;=500, "£200-£500","&gt;£500"))</f>
        <v>&lt;£200</v>
      </c>
      <c r="N728" s="10">
        <f t="shared" si="34"/>
        <v>1045920</v>
      </c>
      <c r="O728" s="9" t="str">
        <f t="shared" si="35"/>
        <v>4.1-5</v>
      </c>
      <c r="P7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28" s="9" t="str">
        <f>IF(Table1[[#This Row],[rating_count]]&lt;1000,"1","0")</f>
        <v>0</v>
      </c>
      <c r="R728" s="14">
        <f>PRODUCT(Table1[[#This Row],[rating]],Table1[[#This Row],[rating_count]])</f>
        <v>28762.800000000003</v>
      </c>
    </row>
    <row r="729" spans="1:18">
      <c r="A729" t="s">
        <v>123</v>
      </c>
      <c r="B729" t="s">
        <v>124</v>
      </c>
      <c r="C729" t="s">
        <v>13</v>
      </c>
      <c r="D729" s="6">
        <v>59</v>
      </c>
      <c r="E729" s="7">
        <v>199</v>
      </c>
      <c r="F729" s="1">
        <v>0.7</v>
      </c>
      <c r="G729">
        <v>4</v>
      </c>
      <c r="H729" s="10">
        <v>9377</v>
      </c>
      <c r="I729" t="s">
        <v>125</v>
      </c>
      <c r="J729" t="s">
        <v>126</v>
      </c>
      <c r="K729" t="s">
        <v>127</v>
      </c>
      <c r="L729" t="str">
        <f t="shared" si="33"/>
        <v>Yes</v>
      </c>
      <c r="M729" t="str">
        <f>IF(Table1[discounted_price]&lt;200, "&lt;£200",IF(Table1[discounted_price]&lt;=500, "£200-£500","&gt;£500"))</f>
        <v>&lt;£200</v>
      </c>
      <c r="N729" s="10">
        <f t="shared" si="34"/>
        <v>1866023</v>
      </c>
      <c r="O729" s="9" t="str">
        <f t="shared" si="35"/>
        <v>3.1-4</v>
      </c>
      <c r="P7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29" s="9" t="str">
        <f>IF(Table1[[#This Row],[rating_count]]&lt;1000,"1","0")</f>
        <v>0</v>
      </c>
      <c r="R729" s="14">
        <f>PRODUCT(Table1[[#This Row],[rating]],Table1[[#This Row],[rating_count]])</f>
        <v>37508</v>
      </c>
    </row>
    <row r="730" spans="1:18">
      <c r="A730" t="s">
        <v>3025</v>
      </c>
      <c r="B730" t="s">
        <v>3026</v>
      </c>
      <c r="C730" t="s">
        <v>2733</v>
      </c>
      <c r="D730" s="6">
        <v>299</v>
      </c>
      <c r="E730" s="7">
        <v>499</v>
      </c>
      <c r="F730" s="1">
        <v>0.4</v>
      </c>
      <c r="G730">
        <v>4.5</v>
      </c>
      <c r="H730" s="10">
        <v>21010</v>
      </c>
      <c r="I730" t="s">
        <v>3027</v>
      </c>
      <c r="J730" t="s">
        <v>3028</v>
      </c>
      <c r="K730" t="s">
        <v>3029</v>
      </c>
      <c r="L730" t="str">
        <f t="shared" si="33"/>
        <v>No</v>
      </c>
      <c r="M730" t="str">
        <f>IF(Table1[discounted_price]&lt;200, "&lt;£200",IF(Table1[discounted_price]&lt;=500, "£200-£500","&gt;£500"))</f>
        <v>£200-£500</v>
      </c>
      <c r="N730" s="10">
        <f t="shared" si="34"/>
        <v>10483990</v>
      </c>
      <c r="O730" s="9" t="str">
        <f t="shared" si="35"/>
        <v>4.1-5</v>
      </c>
      <c r="P7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30" s="9" t="str">
        <f>IF(Table1[[#This Row],[rating_count]]&lt;1000,"1","0")</f>
        <v>0</v>
      </c>
      <c r="R730" s="14">
        <f>PRODUCT(Table1[[#This Row],[rating]],Table1[[#This Row],[rating_count]])</f>
        <v>94545</v>
      </c>
    </row>
    <row r="731" spans="1:18">
      <c r="A731" t="s">
        <v>3030</v>
      </c>
      <c r="B731" t="s">
        <v>3031</v>
      </c>
      <c r="C731" t="s">
        <v>1584</v>
      </c>
      <c r="D731" s="6">
        <v>1799</v>
      </c>
      <c r="E731" s="7">
        <v>3999</v>
      </c>
      <c r="F731" s="1">
        <v>0.55000000000000004</v>
      </c>
      <c r="G731">
        <v>3.9</v>
      </c>
      <c r="H731" s="10">
        <v>3517</v>
      </c>
      <c r="I731" t="s">
        <v>3032</v>
      </c>
      <c r="J731" t="s">
        <v>3033</v>
      </c>
      <c r="K731" t="s">
        <v>3034</v>
      </c>
      <c r="L731" t="str">
        <f t="shared" si="33"/>
        <v>Yes</v>
      </c>
      <c r="M731" t="str">
        <f>IF(Table1[discounted_price]&lt;200, "&lt;£200",IF(Table1[discounted_price]&lt;=500, "£200-£500","&gt;£500"))</f>
        <v>&gt;£500</v>
      </c>
      <c r="N731" s="10">
        <f t="shared" si="34"/>
        <v>14064483</v>
      </c>
      <c r="O731" s="9" t="str">
        <f t="shared" si="35"/>
        <v>3.1-4</v>
      </c>
      <c r="P7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31" s="9" t="str">
        <f>IF(Table1[[#This Row],[rating_count]]&lt;1000,"1","0")</f>
        <v>0</v>
      </c>
      <c r="R731" s="14">
        <f>PRODUCT(Table1[[#This Row],[rating]],Table1[[#This Row],[rating_count]])</f>
        <v>13716.3</v>
      </c>
    </row>
    <row r="732" spans="1:18">
      <c r="A732" t="s">
        <v>3035</v>
      </c>
      <c r="B732" t="s">
        <v>3036</v>
      </c>
      <c r="C732" t="s">
        <v>2808</v>
      </c>
      <c r="D732" s="6">
        <v>1999</v>
      </c>
      <c r="E732" s="7">
        <v>2999</v>
      </c>
      <c r="F732" s="1">
        <v>0.33</v>
      </c>
      <c r="G732">
        <v>4.3</v>
      </c>
      <c r="H732" s="10">
        <v>63899</v>
      </c>
      <c r="I732" t="s">
        <v>3037</v>
      </c>
      <c r="J732" t="s">
        <v>3038</v>
      </c>
      <c r="K732" t="s">
        <v>3039</v>
      </c>
      <c r="L732" t="str">
        <f t="shared" si="33"/>
        <v>No</v>
      </c>
      <c r="M732" t="str">
        <f>IF(Table1[discounted_price]&lt;200, "&lt;£200",IF(Table1[discounted_price]&lt;=500, "£200-£500","&gt;£500"))</f>
        <v>&gt;£500</v>
      </c>
      <c r="N732" s="10">
        <f t="shared" si="34"/>
        <v>191633101</v>
      </c>
      <c r="O732" s="9" t="str">
        <f t="shared" si="35"/>
        <v>4.1-5</v>
      </c>
      <c r="P7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32" s="9" t="str">
        <f>IF(Table1[[#This Row],[rating_count]]&lt;1000,"1","0")</f>
        <v>0</v>
      </c>
      <c r="R732" s="14">
        <f>PRODUCT(Table1[[#This Row],[rating]],Table1[[#This Row],[rating_count]])</f>
        <v>274765.7</v>
      </c>
    </row>
    <row r="733" spans="1:18">
      <c r="A733" t="s">
        <v>133</v>
      </c>
      <c r="B733" t="s">
        <v>134</v>
      </c>
      <c r="C733" t="s">
        <v>71</v>
      </c>
      <c r="D733" s="6">
        <v>199</v>
      </c>
      <c r="E733" s="7">
        <v>699</v>
      </c>
      <c r="F733" s="1">
        <v>0.72</v>
      </c>
      <c r="G733">
        <v>4.2</v>
      </c>
      <c r="H733" s="10">
        <v>12153</v>
      </c>
      <c r="I733" t="s">
        <v>135</v>
      </c>
      <c r="J733" t="s">
        <v>136</v>
      </c>
      <c r="K733" t="s">
        <v>137</v>
      </c>
      <c r="L733" t="str">
        <f t="shared" si="33"/>
        <v>Yes</v>
      </c>
      <c r="M733" t="str">
        <f>IF(Table1[discounted_price]&lt;200, "&lt;£200",IF(Table1[discounted_price]&lt;=500, "£200-£500","&gt;£500"))</f>
        <v>&lt;£200</v>
      </c>
      <c r="N733" s="10">
        <f t="shared" si="34"/>
        <v>8494947</v>
      </c>
      <c r="O733" s="9" t="str">
        <f t="shared" si="35"/>
        <v>4.1-5</v>
      </c>
      <c r="P7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33" s="9" t="str">
        <f>IF(Table1[[#This Row],[rating_count]]&lt;1000,"1","0")</f>
        <v>0</v>
      </c>
      <c r="R733" s="14">
        <f>PRODUCT(Table1[[#This Row],[rating]],Table1[[#This Row],[rating_count]])</f>
        <v>51042.6</v>
      </c>
    </row>
    <row r="734" spans="1:18">
      <c r="A734" t="s">
        <v>3040</v>
      </c>
      <c r="B734" t="s">
        <v>3041</v>
      </c>
      <c r="C734" t="s">
        <v>3042</v>
      </c>
      <c r="D734" s="6">
        <v>399</v>
      </c>
      <c r="E734" s="7">
        <v>1499</v>
      </c>
      <c r="F734" s="1">
        <v>0.73</v>
      </c>
      <c r="G734">
        <v>4.0999999999999996</v>
      </c>
      <c r="H734" s="10">
        <v>5730</v>
      </c>
      <c r="I734" t="s">
        <v>3043</v>
      </c>
      <c r="J734" t="s">
        <v>3044</v>
      </c>
      <c r="K734" t="s">
        <v>3045</v>
      </c>
      <c r="L734" t="str">
        <f t="shared" si="33"/>
        <v>Yes</v>
      </c>
      <c r="M734" t="str">
        <f>IF(Table1[discounted_price]&lt;200, "&lt;£200",IF(Table1[discounted_price]&lt;=500, "£200-£500","&gt;£500"))</f>
        <v>£200-£500</v>
      </c>
      <c r="N734" s="10">
        <f t="shared" si="34"/>
        <v>8589270</v>
      </c>
      <c r="O734" s="9" t="str">
        <f t="shared" si="35"/>
        <v>4.1-5</v>
      </c>
      <c r="P7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34" s="9" t="str">
        <f>IF(Table1[[#This Row],[rating_count]]&lt;1000,"1","0")</f>
        <v>0</v>
      </c>
      <c r="R734" s="14">
        <f>PRODUCT(Table1[[#This Row],[rating]],Table1[[#This Row],[rating_count]])</f>
        <v>23492.999999999996</v>
      </c>
    </row>
    <row r="735" spans="1:18">
      <c r="A735" t="s">
        <v>3046</v>
      </c>
      <c r="B735" t="s">
        <v>3047</v>
      </c>
      <c r="C735" t="s">
        <v>3048</v>
      </c>
      <c r="D735" s="6">
        <v>1699</v>
      </c>
      <c r="E735" s="7">
        <v>3999</v>
      </c>
      <c r="F735" s="1">
        <v>0.57999999999999996</v>
      </c>
      <c r="G735">
        <v>4.2</v>
      </c>
      <c r="H735" s="10">
        <v>25488</v>
      </c>
      <c r="I735" t="s">
        <v>3049</v>
      </c>
      <c r="J735" t="s">
        <v>3050</v>
      </c>
      <c r="K735" t="s">
        <v>3051</v>
      </c>
      <c r="L735" t="str">
        <f t="shared" si="33"/>
        <v>Yes</v>
      </c>
      <c r="M735" t="str">
        <f>IF(Table1[discounted_price]&lt;200, "&lt;£200",IF(Table1[discounted_price]&lt;=500, "£200-£500","&gt;£500"))</f>
        <v>&gt;£500</v>
      </c>
      <c r="N735" s="10">
        <f t="shared" si="34"/>
        <v>101926512</v>
      </c>
      <c r="O735" s="9" t="str">
        <f t="shared" si="35"/>
        <v>4.1-5</v>
      </c>
      <c r="P7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35" s="9" t="str">
        <f>IF(Table1[[#This Row],[rating_count]]&lt;1000,"1","0")</f>
        <v>0</v>
      </c>
      <c r="R735" s="14">
        <f>PRODUCT(Table1[[#This Row],[rating]],Table1[[#This Row],[rating_count]])</f>
        <v>107049.60000000001</v>
      </c>
    </row>
    <row r="736" spans="1:18">
      <c r="A736" t="s">
        <v>3052</v>
      </c>
      <c r="B736" t="s">
        <v>3053</v>
      </c>
      <c r="C736" t="s">
        <v>2480</v>
      </c>
      <c r="D736" s="6">
        <v>699</v>
      </c>
      <c r="E736" s="7">
        <v>995</v>
      </c>
      <c r="F736" s="1">
        <v>0.3</v>
      </c>
      <c r="G736">
        <v>4.5</v>
      </c>
      <c r="H736" s="10">
        <v>54405</v>
      </c>
      <c r="I736" t="s">
        <v>3054</v>
      </c>
      <c r="J736" t="s">
        <v>3055</v>
      </c>
      <c r="K736" t="s">
        <v>3056</v>
      </c>
      <c r="L736" t="str">
        <f t="shared" si="33"/>
        <v>No</v>
      </c>
      <c r="M736" t="str">
        <f>IF(Table1[discounted_price]&lt;200, "&lt;£200",IF(Table1[discounted_price]&lt;=500, "£200-£500","&gt;£500"))</f>
        <v>&gt;£500</v>
      </c>
      <c r="N736" s="10">
        <f t="shared" si="34"/>
        <v>54132975</v>
      </c>
      <c r="O736" s="9" t="str">
        <f t="shared" si="35"/>
        <v>4.1-5</v>
      </c>
      <c r="P7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36" s="9" t="str">
        <f>IF(Table1[[#This Row],[rating_count]]&lt;1000,"1","0")</f>
        <v>0</v>
      </c>
      <c r="R736" s="14">
        <f>PRODUCT(Table1[[#This Row],[rating]],Table1[[#This Row],[rating_count]])</f>
        <v>244822.5</v>
      </c>
    </row>
    <row r="737" spans="1:18">
      <c r="A737" t="s">
        <v>2073</v>
      </c>
      <c r="B737" t="s">
        <v>2074</v>
      </c>
      <c r="C737" t="s">
        <v>1871</v>
      </c>
      <c r="D737" s="6">
        <v>95</v>
      </c>
      <c r="E737" s="7">
        <v>499</v>
      </c>
      <c r="F737" s="1">
        <v>0.81</v>
      </c>
      <c r="G737">
        <v>4.2</v>
      </c>
      <c r="H737" s="10">
        <v>1949</v>
      </c>
      <c r="I737" t="s">
        <v>2075</v>
      </c>
      <c r="J737" t="s">
        <v>2076</v>
      </c>
      <c r="K737" t="s">
        <v>2077</v>
      </c>
      <c r="L737" t="str">
        <f t="shared" si="33"/>
        <v>Yes</v>
      </c>
      <c r="M737" t="str">
        <f>IF(Table1[discounted_price]&lt;200, "&lt;£200",IF(Table1[discounted_price]&lt;=500, "£200-£500","&gt;£500"))</f>
        <v>&lt;£200</v>
      </c>
      <c r="N737" s="10">
        <f t="shared" si="34"/>
        <v>972551</v>
      </c>
      <c r="O737" s="9" t="str">
        <f t="shared" si="35"/>
        <v>4.1-5</v>
      </c>
      <c r="P7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37" s="9" t="str">
        <f>IF(Table1[[#This Row],[rating_count]]&lt;1000,"1","0")</f>
        <v>0</v>
      </c>
      <c r="R737" s="14">
        <f>PRODUCT(Table1[[#This Row],[rating]],Table1[[#This Row],[rating_count]])</f>
        <v>8185.8</v>
      </c>
    </row>
    <row r="738" spans="1:18">
      <c r="A738" t="s">
        <v>3057</v>
      </c>
      <c r="B738" t="s">
        <v>3058</v>
      </c>
      <c r="C738" t="s">
        <v>2771</v>
      </c>
      <c r="D738" s="6">
        <v>1149</v>
      </c>
      <c r="E738" s="7">
        <v>1699</v>
      </c>
      <c r="F738" s="1">
        <v>0.32</v>
      </c>
      <c r="G738">
        <v>4.2</v>
      </c>
      <c r="H738" s="10">
        <v>122478</v>
      </c>
      <c r="I738" t="s">
        <v>3059</v>
      </c>
      <c r="J738" t="s">
        <v>3060</v>
      </c>
      <c r="K738" t="s">
        <v>3061</v>
      </c>
      <c r="L738" t="str">
        <f t="shared" si="33"/>
        <v>No</v>
      </c>
      <c r="M738" t="str">
        <f>IF(Table1[discounted_price]&lt;200, "&lt;£200",IF(Table1[discounted_price]&lt;=500, "£200-£500","&gt;£500"))</f>
        <v>&gt;£500</v>
      </c>
      <c r="N738" s="10">
        <f t="shared" si="34"/>
        <v>208090122</v>
      </c>
      <c r="O738" s="9" t="str">
        <f t="shared" si="35"/>
        <v>4.1-5</v>
      </c>
      <c r="P7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38" s="9" t="str">
        <f>IF(Table1[[#This Row],[rating_count]]&lt;1000,"1","0")</f>
        <v>0</v>
      </c>
      <c r="R738" s="14">
        <f>PRODUCT(Table1[[#This Row],[rating]],Table1[[#This Row],[rating_count]])</f>
        <v>514407.60000000003</v>
      </c>
    </row>
    <row r="739" spans="1:18">
      <c r="A739" t="s">
        <v>3062</v>
      </c>
      <c r="B739" t="s">
        <v>3063</v>
      </c>
      <c r="C739" t="s">
        <v>2602</v>
      </c>
      <c r="D739" s="6">
        <v>1495</v>
      </c>
      <c r="E739" s="7">
        <v>1995</v>
      </c>
      <c r="F739" s="1">
        <v>0.25</v>
      </c>
      <c r="G739">
        <v>4.3</v>
      </c>
      <c r="H739" s="10">
        <v>7241</v>
      </c>
      <c r="I739" t="s">
        <v>3064</v>
      </c>
      <c r="J739" t="s">
        <v>3065</v>
      </c>
      <c r="K739" t="s">
        <v>3066</v>
      </c>
      <c r="L739" t="str">
        <f t="shared" si="33"/>
        <v>No</v>
      </c>
      <c r="M739" t="str">
        <f>IF(Table1[discounted_price]&lt;200, "&lt;£200",IF(Table1[discounted_price]&lt;=500, "£200-£500","&gt;£500"))</f>
        <v>&gt;£500</v>
      </c>
      <c r="N739" s="10">
        <f t="shared" si="34"/>
        <v>14445795</v>
      </c>
      <c r="O739" s="9" t="str">
        <f t="shared" si="35"/>
        <v>4.1-5</v>
      </c>
      <c r="P7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39" s="9" t="str">
        <f>IF(Table1[[#This Row],[rating_count]]&lt;1000,"1","0")</f>
        <v>0</v>
      </c>
      <c r="R739" s="14">
        <f>PRODUCT(Table1[[#This Row],[rating]],Table1[[#This Row],[rating_count]])</f>
        <v>31136.3</v>
      </c>
    </row>
    <row r="740" spans="1:18">
      <c r="A740" t="s">
        <v>3067</v>
      </c>
      <c r="B740" t="s">
        <v>3068</v>
      </c>
      <c r="C740" t="s">
        <v>2497</v>
      </c>
      <c r="D740" s="6">
        <v>849</v>
      </c>
      <c r="E740" s="7">
        <v>4999</v>
      </c>
      <c r="F740" s="1">
        <v>0.83</v>
      </c>
      <c r="G740">
        <v>4</v>
      </c>
      <c r="H740" s="10">
        <v>20457</v>
      </c>
      <c r="I740" t="s">
        <v>3069</v>
      </c>
      <c r="J740" t="s">
        <v>3070</v>
      </c>
      <c r="K740" t="s">
        <v>3071</v>
      </c>
      <c r="L740" t="str">
        <f t="shared" si="33"/>
        <v>Yes</v>
      </c>
      <c r="M740" t="str">
        <f>IF(Table1[discounted_price]&lt;200, "&lt;£200",IF(Table1[discounted_price]&lt;=500, "£200-£500","&gt;£500"))</f>
        <v>&gt;£500</v>
      </c>
      <c r="N740" s="10">
        <f t="shared" si="34"/>
        <v>102264543</v>
      </c>
      <c r="O740" s="9" t="str">
        <f t="shared" si="35"/>
        <v>3.1-4</v>
      </c>
      <c r="P7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40" s="9" t="str">
        <f>IF(Table1[[#This Row],[rating_count]]&lt;1000,"1","0")</f>
        <v>0</v>
      </c>
      <c r="R740" s="14">
        <f>PRODUCT(Table1[[#This Row],[rating]],Table1[[#This Row],[rating_count]])</f>
        <v>81828</v>
      </c>
    </row>
    <row r="741" spans="1:18">
      <c r="A741" t="s">
        <v>3072</v>
      </c>
      <c r="B741" t="s">
        <v>3073</v>
      </c>
      <c r="C741" t="s">
        <v>3074</v>
      </c>
      <c r="D741" s="6">
        <v>440</v>
      </c>
      <c r="E741" s="7">
        <v>440</v>
      </c>
      <c r="F741" s="1">
        <v>0</v>
      </c>
      <c r="G741">
        <v>4.5</v>
      </c>
      <c r="H741" s="10">
        <v>8610</v>
      </c>
      <c r="I741" t="s">
        <v>3075</v>
      </c>
      <c r="J741" t="s">
        <v>3076</v>
      </c>
      <c r="K741" t="s">
        <v>3077</v>
      </c>
      <c r="L741" t="str">
        <f t="shared" si="33"/>
        <v>No</v>
      </c>
      <c r="M741" t="str">
        <f>IF(Table1[discounted_price]&lt;200, "&lt;£200",IF(Table1[discounted_price]&lt;=500, "£200-£500","&gt;£500"))</f>
        <v>£200-£500</v>
      </c>
      <c r="N741" s="10">
        <f t="shared" si="34"/>
        <v>3788400</v>
      </c>
      <c r="O741" s="9" t="str">
        <f t="shared" si="35"/>
        <v>4.1-5</v>
      </c>
      <c r="P7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741" s="9" t="str">
        <f>IF(Table1[[#This Row],[rating_count]]&lt;1000,"1","0")</f>
        <v>0</v>
      </c>
      <c r="R741" s="14">
        <f>PRODUCT(Table1[[#This Row],[rating]],Table1[[#This Row],[rating_count]])</f>
        <v>38745</v>
      </c>
    </row>
    <row r="742" spans="1:18">
      <c r="A742" t="s">
        <v>2057</v>
      </c>
      <c r="B742" t="s">
        <v>2058</v>
      </c>
      <c r="C742" t="s">
        <v>1989</v>
      </c>
      <c r="D742" s="6">
        <v>349</v>
      </c>
      <c r="E742" s="7">
        <v>999</v>
      </c>
      <c r="F742" s="1">
        <v>0.65</v>
      </c>
      <c r="G742">
        <v>3.8</v>
      </c>
      <c r="H742" s="10">
        <v>16557</v>
      </c>
      <c r="I742" t="s">
        <v>2059</v>
      </c>
      <c r="J742" t="s">
        <v>2060</v>
      </c>
      <c r="K742" t="s">
        <v>2061</v>
      </c>
      <c r="L742" t="str">
        <f t="shared" si="33"/>
        <v>Yes</v>
      </c>
      <c r="M742" t="str">
        <f>IF(Table1[discounted_price]&lt;200, "&lt;£200",IF(Table1[discounted_price]&lt;=500, "£200-£500","&gt;£500"))</f>
        <v>£200-£500</v>
      </c>
      <c r="N742" s="10">
        <f t="shared" si="34"/>
        <v>16540443</v>
      </c>
      <c r="O742" s="9" t="str">
        <f t="shared" si="35"/>
        <v>3.1-4</v>
      </c>
      <c r="P7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42" s="9" t="str">
        <f>IF(Table1[[#This Row],[rating_count]]&lt;1000,"1","0")</f>
        <v>0</v>
      </c>
      <c r="R742" s="14">
        <f>PRODUCT(Table1[[#This Row],[rating]],Table1[[#This Row],[rating_count]])</f>
        <v>62916.6</v>
      </c>
    </row>
    <row r="743" spans="1:18">
      <c r="A743" t="s">
        <v>3078</v>
      </c>
      <c r="B743" t="s">
        <v>3079</v>
      </c>
      <c r="C743" t="s">
        <v>2497</v>
      </c>
      <c r="D743" s="6">
        <v>599</v>
      </c>
      <c r="E743" s="7">
        <v>3999</v>
      </c>
      <c r="F743" s="1">
        <v>0.85</v>
      </c>
      <c r="G743">
        <v>3.9</v>
      </c>
      <c r="H743" s="10">
        <v>1087</v>
      </c>
      <c r="I743" t="s">
        <v>3080</v>
      </c>
      <c r="J743" t="s">
        <v>3081</v>
      </c>
      <c r="K743" t="s">
        <v>3082</v>
      </c>
      <c r="L743" t="str">
        <f t="shared" si="33"/>
        <v>Yes</v>
      </c>
      <c r="M743" t="str">
        <f>IF(Table1[discounted_price]&lt;200, "&lt;£200",IF(Table1[discounted_price]&lt;=500, "£200-£500","&gt;£500"))</f>
        <v>&gt;£500</v>
      </c>
      <c r="N743" s="10">
        <f t="shared" si="34"/>
        <v>4346913</v>
      </c>
      <c r="O743" s="9" t="str">
        <f t="shared" si="35"/>
        <v>3.1-4</v>
      </c>
      <c r="P7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43" s="9" t="str">
        <f>IF(Table1[[#This Row],[rating_count]]&lt;1000,"1","0")</f>
        <v>0</v>
      </c>
      <c r="R743" s="14">
        <f>PRODUCT(Table1[[#This Row],[rating]],Table1[[#This Row],[rating_count]])</f>
        <v>4239.3</v>
      </c>
    </row>
    <row r="744" spans="1:18">
      <c r="A744" t="s">
        <v>3083</v>
      </c>
      <c r="B744" t="s">
        <v>3084</v>
      </c>
      <c r="C744" t="s">
        <v>2895</v>
      </c>
      <c r="D744" s="6">
        <v>149</v>
      </c>
      <c r="E744" s="7">
        <v>399</v>
      </c>
      <c r="F744" s="1">
        <v>0.63</v>
      </c>
      <c r="G744">
        <v>4</v>
      </c>
      <c r="H744" s="10">
        <v>1540</v>
      </c>
      <c r="I744" t="s">
        <v>3085</v>
      </c>
      <c r="J744" t="s">
        <v>3086</v>
      </c>
      <c r="K744" t="s">
        <v>3087</v>
      </c>
      <c r="L744" t="str">
        <f t="shared" si="33"/>
        <v>Yes</v>
      </c>
      <c r="M744" t="str">
        <f>IF(Table1[discounted_price]&lt;200, "&lt;£200",IF(Table1[discounted_price]&lt;=500, "£200-£500","&gt;£500"))</f>
        <v>&lt;£200</v>
      </c>
      <c r="N744" s="10">
        <f t="shared" si="34"/>
        <v>614460</v>
      </c>
      <c r="O744" s="9" t="str">
        <f t="shared" si="35"/>
        <v>3.1-4</v>
      </c>
      <c r="P7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44" s="9" t="str">
        <f>IF(Table1[[#This Row],[rating_count]]&lt;1000,"1","0")</f>
        <v>0</v>
      </c>
      <c r="R744" s="14">
        <f>PRODUCT(Table1[[#This Row],[rating]],Table1[[#This Row],[rating_count]])</f>
        <v>6160</v>
      </c>
    </row>
    <row r="745" spans="1:18">
      <c r="A745" t="s">
        <v>3088</v>
      </c>
      <c r="B745" t="s">
        <v>3089</v>
      </c>
      <c r="C745" t="s">
        <v>2486</v>
      </c>
      <c r="D745" s="6">
        <v>289</v>
      </c>
      <c r="E745" s="7">
        <v>999</v>
      </c>
      <c r="F745" s="1">
        <v>0.71</v>
      </c>
      <c r="G745">
        <v>4.0999999999999996</v>
      </c>
      <c r="H745" s="10">
        <v>401</v>
      </c>
      <c r="I745" t="s">
        <v>3090</v>
      </c>
      <c r="J745" t="s">
        <v>3091</v>
      </c>
      <c r="K745" t="s">
        <v>3092</v>
      </c>
      <c r="L745" t="str">
        <f t="shared" si="33"/>
        <v>Yes</v>
      </c>
      <c r="M745" t="str">
        <f>IF(Table1[discounted_price]&lt;200, "&lt;£200",IF(Table1[discounted_price]&lt;=500, "£200-£500","&gt;£500"))</f>
        <v>£200-£500</v>
      </c>
      <c r="N745" s="10">
        <f t="shared" si="34"/>
        <v>400599</v>
      </c>
      <c r="O745" s="9" t="str">
        <f t="shared" si="35"/>
        <v>4.1-5</v>
      </c>
      <c r="P7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45" s="9" t="str">
        <f>IF(Table1[[#This Row],[rating_count]]&lt;1000,"1","0")</f>
        <v>1</v>
      </c>
      <c r="R745" s="14">
        <f>PRODUCT(Table1[[#This Row],[rating]],Table1[[#This Row],[rating_count]])</f>
        <v>1644.1</v>
      </c>
    </row>
    <row r="746" spans="1:18">
      <c r="A746" t="s">
        <v>3093</v>
      </c>
      <c r="B746" t="s">
        <v>3094</v>
      </c>
      <c r="C746" t="s">
        <v>3095</v>
      </c>
      <c r="D746" s="6">
        <v>179</v>
      </c>
      <c r="E746" s="7">
        <v>499</v>
      </c>
      <c r="F746" s="1">
        <v>0.64</v>
      </c>
      <c r="G746">
        <v>3.4</v>
      </c>
      <c r="H746" s="10">
        <v>9385</v>
      </c>
      <c r="I746" t="s">
        <v>3096</v>
      </c>
      <c r="J746" t="s">
        <v>3097</v>
      </c>
      <c r="K746" t="s">
        <v>3098</v>
      </c>
      <c r="L746" t="str">
        <f t="shared" si="33"/>
        <v>Yes</v>
      </c>
      <c r="M746" t="str">
        <f>IF(Table1[discounted_price]&lt;200, "&lt;£200",IF(Table1[discounted_price]&lt;=500, "£200-£500","&gt;£500"))</f>
        <v>&lt;£200</v>
      </c>
      <c r="N746" s="10">
        <f t="shared" si="34"/>
        <v>4683115</v>
      </c>
      <c r="O746" s="9" t="str">
        <f t="shared" si="35"/>
        <v>3.1-4</v>
      </c>
      <c r="P7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46" s="9" t="str">
        <f>IF(Table1[[#This Row],[rating_count]]&lt;1000,"1","0")</f>
        <v>0</v>
      </c>
      <c r="R746" s="14">
        <f>PRODUCT(Table1[[#This Row],[rating]],Table1[[#This Row],[rating_count]])</f>
        <v>31909</v>
      </c>
    </row>
    <row r="747" spans="1:18">
      <c r="A747" t="s">
        <v>3099</v>
      </c>
      <c r="B747" t="s">
        <v>3100</v>
      </c>
      <c r="C747" t="s">
        <v>1522</v>
      </c>
      <c r="D747" s="6">
        <v>1499</v>
      </c>
      <c r="E747" s="7">
        <v>4999</v>
      </c>
      <c r="F747" s="1">
        <v>0.7</v>
      </c>
      <c r="G747">
        <v>4</v>
      </c>
      <c r="H747" s="10">
        <v>92588</v>
      </c>
      <c r="I747" t="s">
        <v>3101</v>
      </c>
      <c r="J747" t="s">
        <v>2164</v>
      </c>
      <c r="K747" t="s">
        <v>2165</v>
      </c>
      <c r="L747" t="str">
        <f t="shared" si="33"/>
        <v>Yes</v>
      </c>
      <c r="M747" t="str">
        <f>IF(Table1[discounted_price]&lt;200, "&lt;£200",IF(Table1[discounted_price]&lt;=500, "£200-£500","&gt;£500"))</f>
        <v>&gt;£500</v>
      </c>
      <c r="N747" s="10">
        <f t="shared" si="34"/>
        <v>462847412</v>
      </c>
      <c r="O747" s="9" t="str">
        <f t="shared" si="35"/>
        <v>3.1-4</v>
      </c>
      <c r="P7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47" s="9" t="str">
        <f>IF(Table1[[#This Row],[rating_count]]&lt;1000,"1","0")</f>
        <v>0</v>
      </c>
      <c r="R747" s="14">
        <f>PRODUCT(Table1[[#This Row],[rating]],Table1[[#This Row],[rating_count]])</f>
        <v>370352</v>
      </c>
    </row>
    <row r="748" spans="1:18">
      <c r="A748" t="s">
        <v>3102</v>
      </c>
      <c r="B748" t="s">
        <v>3103</v>
      </c>
      <c r="C748" t="s">
        <v>1584</v>
      </c>
      <c r="D748" s="6">
        <v>399</v>
      </c>
      <c r="E748" s="7">
        <v>699</v>
      </c>
      <c r="F748" s="1">
        <v>0.43</v>
      </c>
      <c r="G748">
        <v>3.4</v>
      </c>
      <c r="H748" s="10">
        <v>3454</v>
      </c>
      <c r="I748" t="s">
        <v>3104</v>
      </c>
      <c r="J748" t="s">
        <v>3105</v>
      </c>
      <c r="K748" t="s">
        <v>3106</v>
      </c>
      <c r="L748" t="str">
        <f t="shared" si="33"/>
        <v>No</v>
      </c>
      <c r="M748" t="str">
        <f>IF(Table1[discounted_price]&lt;200, "&lt;£200",IF(Table1[discounted_price]&lt;=500, "£200-£500","&gt;£500"))</f>
        <v>£200-£500</v>
      </c>
      <c r="N748" s="10">
        <f t="shared" si="34"/>
        <v>2414346</v>
      </c>
      <c r="O748" s="9" t="str">
        <f t="shared" si="35"/>
        <v>3.1-4</v>
      </c>
      <c r="P7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48" s="9" t="str">
        <f>IF(Table1[[#This Row],[rating_count]]&lt;1000,"1","0")</f>
        <v>0</v>
      </c>
      <c r="R748" s="14">
        <f>PRODUCT(Table1[[#This Row],[rating]],Table1[[#This Row],[rating_count]])</f>
        <v>11743.6</v>
      </c>
    </row>
    <row r="749" spans="1:18">
      <c r="A749" t="s">
        <v>3107</v>
      </c>
      <c r="B749" t="s">
        <v>3108</v>
      </c>
      <c r="C749" t="s">
        <v>2715</v>
      </c>
      <c r="D749" s="6">
        <v>599</v>
      </c>
      <c r="E749" s="7">
        <v>799</v>
      </c>
      <c r="F749" s="1">
        <v>0.25</v>
      </c>
      <c r="G749">
        <v>4.3</v>
      </c>
      <c r="H749" s="10">
        <v>15790</v>
      </c>
      <c r="I749" t="s">
        <v>3109</v>
      </c>
      <c r="J749" t="s">
        <v>3110</v>
      </c>
      <c r="K749" t="s">
        <v>3111</v>
      </c>
      <c r="L749" t="str">
        <f t="shared" si="33"/>
        <v>No</v>
      </c>
      <c r="M749" t="str">
        <f>IF(Table1[discounted_price]&lt;200, "&lt;£200",IF(Table1[discounted_price]&lt;=500, "£200-£500","&gt;£500"))</f>
        <v>&gt;£500</v>
      </c>
      <c r="N749" s="10">
        <f t="shared" si="34"/>
        <v>12616210</v>
      </c>
      <c r="O749" s="9" t="str">
        <f t="shared" si="35"/>
        <v>4.1-5</v>
      </c>
      <c r="P7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49" s="9" t="str">
        <f>IF(Table1[[#This Row],[rating_count]]&lt;1000,"1","0")</f>
        <v>0</v>
      </c>
      <c r="R749" s="14">
        <f>PRODUCT(Table1[[#This Row],[rating]],Table1[[#This Row],[rating_count]])</f>
        <v>67897</v>
      </c>
    </row>
    <row r="750" spans="1:18">
      <c r="A750" t="s">
        <v>3112</v>
      </c>
      <c r="B750" t="s">
        <v>3113</v>
      </c>
      <c r="C750" t="s">
        <v>3114</v>
      </c>
      <c r="D750" s="6">
        <v>949</v>
      </c>
      <c r="E750" s="7">
        <v>2000</v>
      </c>
      <c r="F750" s="1">
        <v>0.53</v>
      </c>
      <c r="G750">
        <v>3.9</v>
      </c>
      <c r="H750" s="10">
        <v>14969</v>
      </c>
      <c r="I750" t="s">
        <v>3115</v>
      </c>
      <c r="J750" t="s">
        <v>3116</v>
      </c>
      <c r="K750" t="s">
        <v>3117</v>
      </c>
      <c r="L750" t="str">
        <f t="shared" si="33"/>
        <v>Yes</v>
      </c>
      <c r="M750" t="str">
        <f>IF(Table1[discounted_price]&lt;200, "&lt;£200",IF(Table1[discounted_price]&lt;=500, "£200-£500","&gt;£500"))</f>
        <v>&gt;£500</v>
      </c>
      <c r="N750" s="10">
        <f t="shared" si="34"/>
        <v>29938000</v>
      </c>
      <c r="O750" s="9" t="str">
        <f t="shared" si="35"/>
        <v>3.1-4</v>
      </c>
      <c r="P7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50" s="9" t="str">
        <f>IF(Table1[[#This Row],[rating_count]]&lt;1000,"1","0")</f>
        <v>0</v>
      </c>
      <c r="R750" s="14">
        <f>PRODUCT(Table1[[#This Row],[rating]],Table1[[#This Row],[rating_count]])</f>
        <v>58379.1</v>
      </c>
    </row>
    <row r="751" spans="1:18">
      <c r="A751" t="s">
        <v>3118</v>
      </c>
      <c r="B751" t="s">
        <v>3119</v>
      </c>
      <c r="C751" t="s">
        <v>1522</v>
      </c>
      <c r="D751" s="6">
        <v>2499</v>
      </c>
      <c r="E751" s="7">
        <v>9999</v>
      </c>
      <c r="F751" s="1">
        <v>0.75</v>
      </c>
      <c r="G751">
        <v>4.0999999999999996</v>
      </c>
      <c r="H751" s="10">
        <v>42139</v>
      </c>
      <c r="I751" t="s">
        <v>3120</v>
      </c>
      <c r="J751" t="s">
        <v>3121</v>
      </c>
      <c r="K751" t="s">
        <v>3122</v>
      </c>
      <c r="L751" t="str">
        <f t="shared" si="33"/>
        <v>Yes</v>
      </c>
      <c r="M751" t="str">
        <f>IF(Table1[discounted_price]&lt;200, "&lt;£200",IF(Table1[discounted_price]&lt;=500, "£200-£500","&gt;£500"))</f>
        <v>&gt;£500</v>
      </c>
      <c r="N751" s="10">
        <f t="shared" si="34"/>
        <v>421347861</v>
      </c>
      <c r="O751" s="9" t="str">
        <f t="shared" si="35"/>
        <v>4.1-5</v>
      </c>
      <c r="P7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51" s="9" t="str">
        <f>IF(Table1[[#This Row],[rating_count]]&lt;1000,"1","0")</f>
        <v>0</v>
      </c>
      <c r="R751" s="14">
        <f>PRODUCT(Table1[[#This Row],[rating]],Table1[[#This Row],[rating_count]])</f>
        <v>172769.9</v>
      </c>
    </row>
    <row r="752" spans="1:18">
      <c r="A752" t="s">
        <v>3123</v>
      </c>
      <c r="B752" t="s">
        <v>3124</v>
      </c>
      <c r="C752" t="s">
        <v>2574</v>
      </c>
      <c r="D752" s="6">
        <v>159</v>
      </c>
      <c r="E752" s="7">
        <v>180</v>
      </c>
      <c r="F752" s="1">
        <v>0.12</v>
      </c>
      <c r="G752">
        <v>4.3</v>
      </c>
      <c r="H752" s="10">
        <v>989</v>
      </c>
      <c r="I752" t="s">
        <v>3125</v>
      </c>
      <c r="J752" t="s">
        <v>3126</v>
      </c>
      <c r="K752" t="s">
        <v>3127</v>
      </c>
      <c r="L752" t="str">
        <f t="shared" si="33"/>
        <v>No</v>
      </c>
      <c r="M752" t="str">
        <f>IF(Table1[discounted_price]&lt;200, "&lt;£200",IF(Table1[discounted_price]&lt;=500, "£200-£500","&gt;£500"))</f>
        <v>&lt;£200</v>
      </c>
      <c r="N752" s="10">
        <f t="shared" si="34"/>
        <v>178020</v>
      </c>
      <c r="O752" s="9" t="str">
        <f t="shared" si="35"/>
        <v>4.1-5</v>
      </c>
      <c r="P7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52" s="9" t="str">
        <f>IF(Table1[[#This Row],[rating_count]]&lt;1000,"1","0")</f>
        <v>1</v>
      </c>
      <c r="R752" s="14">
        <f>PRODUCT(Table1[[#This Row],[rating]],Table1[[#This Row],[rating_count]])</f>
        <v>4252.7</v>
      </c>
    </row>
    <row r="753" spans="1:18">
      <c r="A753" t="s">
        <v>3128</v>
      </c>
      <c r="B753" t="s">
        <v>3129</v>
      </c>
      <c r="C753" t="s">
        <v>1562</v>
      </c>
      <c r="D753" s="6">
        <v>1329</v>
      </c>
      <c r="E753" s="7">
        <v>2900</v>
      </c>
      <c r="F753" s="1">
        <v>0.54</v>
      </c>
      <c r="G753">
        <v>4.5</v>
      </c>
      <c r="H753" s="10">
        <v>19624</v>
      </c>
      <c r="I753" t="s">
        <v>3130</v>
      </c>
      <c r="J753" t="s">
        <v>3131</v>
      </c>
      <c r="K753" t="s">
        <v>3132</v>
      </c>
      <c r="L753" t="str">
        <f t="shared" si="33"/>
        <v>Yes</v>
      </c>
      <c r="M753" t="str">
        <f>IF(Table1[discounted_price]&lt;200, "&lt;£200",IF(Table1[discounted_price]&lt;=500, "£200-£500","&gt;£500"))</f>
        <v>&gt;£500</v>
      </c>
      <c r="N753" s="10">
        <f t="shared" si="34"/>
        <v>56909600</v>
      </c>
      <c r="O753" s="9" t="str">
        <f t="shared" si="35"/>
        <v>4.1-5</v>
      </c>
      <c r="P7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53" s="9" t="str">
        <f>IF(Table1[[#This Row],[rating_count]]&lt;1000,"1","0")</f>
        <v>0</v>
      </c>
      <c r="R753" s="14">
        <f>PRODUCT(Table1[[#This Row],[rating]],Table1[[#This Row],[rating_count]])</f>
        <v>88308</v>
      </c>
    </row>
    <row r="754" spans="1:18">
      <c r="A754" t="s">
        <v>3133</v>
      </c>
      <c r="B754" t="s">
        <v>3134</v>
      </c>
      <c r="C754" t="s">
        <v>3095</v>
      </c>
      <c r="D754" s="6">
        <v>570</v>
      </c>
      <c r="E754" s="7">
        <v>999</v>
      </c>
      <c r="F754" s="1">
        <v>0.43</v>
      </c>
      <c r="G754">
        <v>4.2</v>
      </c>
      <c r="H754" s="10">
        <v>3201</v>
      </c>
      <c r="I754" t="s">
        <v>3135</v>
      </c>
      <c r="J754" t="s">
        <v>3136</v>
      </c>
      <c r="K754" t="s">
        <v>3137</v>
      </c>
      <c r="L754" t="str">
        <f t="shared" si="33"/>
        <v>No</v>
      </c>
      <c r="M754" t="str">
        <f>IF(Table1[discounted_price]&lt;200, "&lt;£200",IF(Table1[discounted_price]&lt;=500, "£200-£500","&gt;£500"))</f>
        <v>&gt;£500</v>
      </c>
      <c r="N754" s="10">
        <f t="shared" si="34"/>
        <v>3197799</v>
      </c>
      <c r="O754" s="9" t="str">
        <f t="shared" si="35"/>
        <v>4.1-5</v>
      </c>
      <c r="P7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54" s="9" t="str">
        <f>IF(Table1[[#This Row],[rating_count]]&lt;1000,"1","0")</f>
        <v>0</v>
      </c>
      <c r="R754" s="14">
        <f>PRODUCT(Table1[[#This Row],[rating]],Table1[[#This Row],[rating_count]])</f>
        <v>13444.2</v>
      </c>
    </row>
    <row r="755" spans="1:18">
      <c r="A755" t="s">
        <v>3138</v>
      </c>
      <c r="B755" t="s">
        <v>3139</v>
      </c>
      <c r="C755" t="s">
        <v>3140</v>
      </c>
      <c r="D755" s="6">
        <v>899</v>
      </c>
      <c r="E755" s="7">
        <v>1999</v>
      </c>
      <c r="F755" s="1">
        <v>0.55000000000000004</v>
      </c>
      <c r="G755">
        <v>4.0999999999999996</v>
      </c>
      <c r="H755" s="10">
        <v>30469</v>
      </c>
      <c r="I755" t="s">
        <v>3141</v>
      </c>
      <c r="J755" t="s">
        <v>3142</v>
      </c>
      <c r="K755" t="s">
        <v>3143</v>
      </c>
      <c r="L755" t="str">
        <f t="shared" si="33"/>
        <v>Yes</v>
      </c>
      <c r="M755" t="str">
        <f>IF(Table1[discounted_price]&lt;200, "&lt;£200",IF(Table1[discounted_price]&lt;=500, "£200-£500","&gt;£500"))</f>
        <v>&gt;£500</v>
      </c>
      <c r="N755" s="10">
        <f t="shared" si="34"/>
        <v>60907531</v>
      </c>
      <c r="O755" s="9" t="str">
        <f t="shared" si="35"/>
        <v>4.1-5</v>
      </c>
      <c r="P7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55" s="9" t="str">
        <f>IF(Table1[[#This Row],[rating_count]]&lt;1000,"1","0")</f>
        <v>0</v>
      </c>
      <c r="R755" s="14">
        <f>PRODUCT(Table1[[#This Row],[rating]],Table1[[#This Row],[rating_count]])</f>
        <v>124922.9</v>
      </c>
    </row>
    <row r="756" spans="1:18">
      <c r="A756" t="s">
        <v>3144</v>
      </c>
      <c r="B756" t="s">
        <v>3145</v>
      </c>
      <c r="C756" t="s">
        <v>3146</v>
      </c>
      <c r="D756" s="6">
        <v>449</v>
      </c>
      <c r="E756" s="7">
        <v>999</v>
      </c>
      <c r="F756" s="1">
        <v>0.55000000000000004</v>
      </c>
      <c r="G756">
        <v>4.4000000000000004</v>
      </c>
      <c r="H756" s="10">
        <v>9940</v>
      </c>
      <c r="I756" t="s">
        <v>3147</v>
      </c>
      <c r="J756" t="s">
        <v>3148</v>
      </c>
      <c r="K756" t="s">
        <v>3149</v>
      </c>
      <c r="L756" t="str">
        <f t="shared" si="33"/>
        <v>Yes</v>
      </c>
      <c r="M756" t="str">
        <f>IF(Table1[discounted_price]&lt;200, "&lt;£200",IF(Table1[discounted_price]&lt;=500, "£200-£500","&gt;£500"))</f>
        <v>£200-£500</v>
      </c>
      <c r="N756" s="10">
        <f t="shared" si="34"/>
        <v>9930060</v>
      </c>
      <c r="O756" s="9" t="str">
        <f t="shared" si="35"/>
        <v>4.1-5</v>
      </c>
      <c r="P7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56" s="9" t="str">
        <f>IF(Table1[[#This Row],[rating_count]]&lt;1000,"1","0")</f>
        <v>0</v>
      </c>
      <c r="R756" s="14">
        <f>PRODUCT(Table1[[#This Row],[rating]],Table1[[#This Row],[rating_count]])</f>
        <v>43736</v>
      </c>
    </row>
    <row r="757" spans="1:18">
      <c r="A757" t="s">
        <v>3150</v>
      </c>
      <c r="B757" t="s">
        <v>3151</v>
      </c>
      <c r="C757" t="s">
        <v>3152</v>
      </c>
      <c r="D757" s="6">
        <v>549</v>
      </c>
      <c r="E757" s="7">
        <v>999</v>
      </c>
      <c r="F757" s="1">
        <v>0.45</v>
      </c>
      <c r="G757">
        <v>4.3</v>
      </c>
      <c r="H757" s="10">
        <v>7758</v>
      </c>
      <c r="I757" t="s">
        <v>3153</v>
      </c>
      <c r="J757" t="s">
        <v>3154</v>
      </c>
      <c r="K757" t="s">
        <v>3155</v>
      </c>
      <c r="L757" t="str">
        <f t="shared" si="33"/>
        <v>No</v>
      </c>
      <c r="M757" t="str">
        <f>IF(Table1[discounted_price]&lt;200, "&lt;£200",IF(Table1[discounted_price]&lt;=500, "£200-£500","&gt;£500"))</f>
        <v>&gt;£500</v>
      </c>
      <c r="N757" s="10">
        <f t="shared" si="34"/>
        <v>7750242</v>
      </c>
      <c r="O757" s="9" t="str">
        <f t="shared" si="35"/>
        <v>4.1-5</v>
      </c>
      <c r="P7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57" s="9" t="str">
        <f>IF(Table1[[#This Row],[rating_count]]&lt;1000,"1","0")</f>
        <v>0</v>
      </c>
      <c r="R757" s="14">
        <f>PRODUCT(Table1[[#This Row],[rating]],Table1[[#This Row],[rating_count]])</f>
        <v>33359.4</v>
      </c>
    </row>
    <row r="758" spans="1:18">
      <c r="A758" t="s">
        <v>3156</v>
      </c>
      <c r="B758" t="s">
        <v>3157</v>
      </c>
      <c r="C758" t="s">
        <v>2771</v>
      </c>
      <c r="D758" s="6">
        <v>1529</v>
      </c>
      <c r="E758" s="7">
        <v>2399</v>
      </c>
      <c r="F758" s="1">
        <v>0.36</v>
      </c>
      <c r="G758">
        <v>4.3</v>
      </c>
      <c r="H758" s="10">
        <v>68409</v>
      </c>
      <c r="I758" t="s">
        <v>3158</v>
      </c>
      <c r="J758" t="s">
        <v>3159</v>
      </c>
      <c r="K758" t="s">
        <v>3160</v>
      </c>
      <c r="L758" t="str">
        <f t="shared" si="33"/>
        <v>No</v>
      </c>
      <c r="M758" t="str">
        <f>IF(Table1[discounted_price]&lt;200, "&lt;£200",IF(Table1[discounted_price]&lt;=500, "£200-£500","&gt;£500"))</f>
        <v>&gt;£500</v>
      </c>
      <c r="N758" s="10">
        <f t="shared" si="34"/>
        <v>164113191</v>
      </c>
      <c r="O758" s="9" t="str">
        <f t="shared" si="35"/>
        <v>4.1-5</v>
      </c>
      <c r="P7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58" s="9" t="str">
        <f>IF(Table1[[#This Row],[rating_count]]&lt;1000,"1","0")</f>
        <v>0</v>
      </c>
      <c r="R758" s="14">
        <f>PRODUCT(Table1[[#This Row],[rating]],Table1[[#This Row],[rating_count]])</f>
        <v>294158.7</v>
      </c>
    </row>
    <row r="759" spans="1:18">
      <c r="A759" t="s">
        <v>3161</v>
      </c>
      <c r="B759" t="s">
        <v>3162</v>
      </c>
      <c r="C759" t="s">
        <v>3163</v>
      </c>
      <c r="D759" s="6">
        <v>100</v>
      </c>
      <c r="E759" s="7">
        <v>100</v>
      </c>
      <c r="F759" s="1">
        <v>0</v>
      </c>
      <c r="G759">
        <v>4.3</v>
      </c>
      <c r="H759" s="10">
        <v>3095</v>
      </c>
      <c r="I759" t="s">
        <v>3164</v>
      </c>
      <c r="J759" t="s">
        <v>3165</v>
      </c>
      <c r="K759" t="s">
        <v>3166</v>
      </c>
      <c r="L759" t="str">
        <f t="shared" si="33"/>
        <v>No</v>
      </c>
      <c r="M759" t="str">
        <f>IF(Table1[discounted_price]&lt;200, "&lt;£200",IF(Table1[discounted_price]&lt;=500, "£200-£500","&gt;£500"))</f>
        <v>&lt;£200</v>
      </c>
      <c r="N759" s="10">
        <f t="shared" si="34"/>
        <v>309500</v>
      </c>
      <c r="O759" s="9" t="str">
        <f t="shared" si="35"/>
        <v>4.1-5</v>
      </c>
      <c r="P7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759" s="9" t="str">
        <f>IF(Table1[[#This Row],[rating_count]]&lt;1000,"1","0")</f>
        <v>0</v>
      </c>
      <c r="R759" s="14">
        <f>PRODUCT(Table1[[#This Row],[rating]],Table1[[#This Row],[rating_count]])</f>
        <v>13308.5</v>
      </c>
    </row>
    <row r="760" spans="1:18">
      <c r="A760" t="s">
        <v>3167</v>
      </c>
      <c r="B760" t="s">
        <v>3168</v>
      </c>
      <c r="C760" t="s">
        <v>2508</v>
      </c>
      <c r="D760" s="6">
        <v>299</v>
      </c>
      <c r="E760" s="7">
        <v>1499</v>
      </c>
      <c r="F760" s="1">
        <v>0.8</v>
      </c>
      <c r="G760">
        <v>4.2</v>
      </c>
      <c r="H760" s="10">
        <v>903</v>
      </c>
      <c r="I760" t="s">
        <v>3169</v>
      </c>
      <c r="J760" t="s">
        <v>3170</v>
      </c>
      <c r="K760" t="s">
        <v>3171</v>
      </c>
      <c r="L760" t="str">
        <f t="shared" si="33"/>
        <v>Yes</v>
      </c>
      <c r="M760" t="str">
        <f>IF(Table1[discounted_price]&lt;200, "&lt;£200",IF(Table1[discounted_price]&lt;=500, "£200-£500","&gt;£500"))</f>
        <v>£200-£500</v>
      </c>
      <c r="N760" s="10">
        <f t="shared" si="34"/>
        <v>1353597</v>
      </c>
      <c r="O760" s="9" t="str">
        <f t="shared" si="35"/>
        <v>4.1-5</v>
      </c>
      <c r="P7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60" s="9" t="str">
        <f>IF(Table1[[#This Row],[rating_count]]&lt;1000,"1","0")</f>
        <v>1</v>
      </c>
      <c r="R760" s="14">
        <f>PRODUCT(Table1[[#This Row],[rating]],Table1[[#This Row],[rating_count]])</f>
        <v>3792.6000000000004</v>
      </c>
    </row>
    <row r="761" spans="1:18">
      <c r="A761" t="s">
        <v>3172</v>
      </c>
      <c r="B761" t="s">
        <v>3173</v>
      </c>
      <c r="C761" t="s">
        <v>2602</v>
      </c>
      <c r="D761" s="6">
        <v>1295</v>
      </c>
      <c r="E761" s="7">
        <v>1795</v>
      </c>
      <c r="F761" s="1">
        <v>0.28000000000000003</v>
      </c>
      <c r="G761">
        <v>4.0999999999999996</v>
      </c>
      <c r="H761" s="10">
        <v>25771</v>
      </c>
      <c r="I761" t="s">
        <v>3174</v>
      </c>
      <c r="J761" t="s">
        <v>3175</v>
      </c>
      <c r="K761" t="s">
        <v>3176</v>
      </c>
      <c r="L761" t="str">
        <f t="shared" si="33"/>
        <v>No</v>
      </c>
      <c r="M761" t="str">
        <f>IF(Table1[discounted_price]&lt;200, "&lt;£200",IF(Table1[discounted_price]&lt;=500, "£200-£500","&gt;£500"))</f>
        <v>&gt;£500</v>
      </c>
      <c r="N761" s="10">
        <f t="shared" si="34"/>
        <v>46258945</v>
      </c>
      <c r="O761" s="9" t="str">
        <f t="shared" si="35"/>
        <v>4.1-5</v>
      </c>
      <c r="P7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61" s="9" t="str">
        <f>IF(Table1[[#This Row],[rating_count]]&lt;1000,"1","0")</f>
        <v>0</v>
      </c>
      <c r="R761" s="14">
        <f>PRODUCT(Table1[[#This Row],[rating]],Table1[[#This Row],[rating_count]])</f>
        <v>105661.09999999999</v>
      </c>
    </row>
    <row r="762" spans="1:18">
      <c r="A762" t="s">
        <v>3177</v>
      </c>
      <c r="B762" t="s">
        <v>3178</v>
      </c>
      <c r="C762" t="s">
        <v>1584</v>
      </c>
      <c r="D762" s="6">
        <v>699</v>
      </c>
      <c r="E762" s="7">
        <v>999</v>
      </c>
      <c r="F762" s="1">
        <v>0.3</v>
      </c>
      <c r="G762">
        <v>4.0999999999999996</v>
      </c>
      <c r="H762" s="10">
        <v>273189</v>
      </c>
      <c r="I762" t="s">
        <v>3179</v>
      </c>
      <c r="J762" t="s">
        <v>3180</v>
      </c>
      <c r="K762" t="s">
        <v>3181</v>
      </c>
      <c r="L762" t="str">
        <f t="shared" si="33"/>
        <v>No</v>
      </c>
      <c r="M762" t="str">
        <f>IF(Table1[discounted_price]&lt;200, "&lt;£200",IF(Table1[discounted_price]&lt;=500, "£200-£500","&gt;£500"))</f>
        <v>&gt;£500</v>
      </c>
      <c r="N762" s="10">
        <f t="shared" si="34"/>
        <v>272915811</v>
      </c>
      <c r="O762" s="9" t="str">
        <f t="shared" si="35"/>
        <v>4.1-5</v>
      </c>
      <c r="P7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62" s="9" t="str">
        <f>IF(Table1[[#This Row],[rating_count]]&lt;1000,"1","0")</f>
        <v>0</v>
      </c>
      <c r="R762" s="14">
        <f>PRODUCT(Table1[[#This Row],[rating]],Table1[[#This Row],[rating_count]])</f>
        <v>1120074.8999999999</v>
      </c>
    </row>
    <row r="763" spans="1:18">
      <c r="A763" t="s">
        <v>3182</v>
      </c>
      <c r="B763" t="s">
        <v>3183</v>
      </c>
      <c r="C763" t="s">
        <v>3184</v>
      </c>
      <c r="D763" s="6">
        <v>252</v>
      </c>
      <c r="E763" s="7">
        <v>315</v>
      </c>
      <c r="F763" s="1">
        <v>0.2</v>
      </c>
      <c r="G763">
        <v>4.5</v>
      </c>
      <c r="H763" s="10">
        <v>3785</v>
      </c>
      <c r="I763" t="s">
        <v>3185</v>
      </c>
      <c r="J763" t="s">
        <v>3186</v>
      </c>
      <c r="K763" t="s">
        <v>3187</v>
      </c>
      <c r="L763" t="str">
        <f t="shared" si="33"/>
        <v>No</v>
      </c>
      <c r="M763" t="str">
        <f>IF(Table1[discounted_price]&lt;200, "&lt;£200",IF(Table1[discounted_price]&lt;=500, "£200-£500","&gt;£500"))</f>
        <v>£200-£500</v>
      </c>
      <c r="N763" s="10">
        <f t="shared" si="34"/>
        <v>1192275</v>
      </c>
      <c r="O763" s="9" t="str">
        <f t="shared" si="35"/>
        <v>4.1-5</v>
      </c>
      <c r="P7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63" s="9" t="str">
        <f>IF(Table1[[#This Row],[rating_count]]&lt;1000,"1","0")</f>
        <v>0</v>
      </c>
      <c r="R763" s="14">
        <f>PRODUCT(Table1[[#This Row],[rating]],Table1[[#This Row],[rating_count]])</f>
        <v>17032.5</v>
      </c>
    </row>
    <row r="764" spans="1:18">
      <c r="A764" t="s">
        <v>3188</v>
      </c>
      <c r="B764" t="s">
        <v>3189</v>
      </c>
      <c r="C764" t="s">
        <v>2574</v>
      </c>
      <c r="D764" s="6">
        <v>190</v>
      </c>
      <c r="E764" s="7">
        <v>220</v>
      </c>
      <c r="F764" s="1">
        <v>0.14000000000000001</v>
      </c>
      <c r="G764">
        <v>4.4000000000000004</v>
      </c>
      <c r="H764" s="10">
        <v>2866</v>
      </c>
      <c r="I764" t="s">
        <v>3190</v>
      </c>
      <c r="J764" t="s">
        <v>3191</v>
      </c>
      <c r="K764" t="s">
        <v>3192</v>
      </c>
      <c r="L764" t="str">
        <f t="shared" si="33"/>
        <v>No</v>
      </c>
      <c r="M764" t="str">
        <f>IF(Table1[discounted_price]&lt;200, "&lt;£200",IF(Table1[discounted_price]&lt;=500, "£200-£500","&gt;£500"))</f>
        <v>&lt;£200</v>
      </c>
      <c r="N764" s="10">
        <f t="shared" si="34"/>
        <v>630520</v>
      </c>
      <c r="O764" s="9" t="str">
        <f t="shared" si="35"/>
        <v>4.1-5</v>
      </c>
      <c r="P7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64" s="9" t="str">
        <f>IF(Table1[[#This Row],[rating_count]]&lt;1000,"1","0")</f>
        <v>0</v>
      </c>
      <c r="R764" s="14">
        <f>PRODUCT(Table1[[#This Row],[rating]],Table1[[#This Row],[rating_count]])</f>
        <v>12610.400000000001</v>
      </c>
    </row>
    <row r="765" spans="1:18">
      <c r="A765" t="s">
        <v>3193</v>
      </c>
      <c r="B765" t="s">
        <v>3194</v>
      </c>
      <c r="C765" t="s">
        <v>2602</v>
      </c>
      <c r="D765" s="6">
        <v>1299</v>
      </c>
      <c r="E765" s="7">
        <v>1599</v>
      </c>
      <c r="F765" s="1">
        <v>0.19</v>
      </c>
      <c r="G765">
        <v>4.3</v>
      </c>
      <c r="H765" s="10">
        <v>27223</v>
      </c>
      <c r="I765" t="s">
        <v>3195</v>
      </c>
      <c r="J765" t="s">
        <v>3196</v>
      </c>
      <c r="K765" t="s">
        <v>3197</v>
      </c>
      <c r="L765" t="str">
        <f t="shared" si="33"/>
        <v>No</v>
      </c>
      <c r="M765" t="str">
        <f>IF(Table1[discounted_price]&lt;200, "&lt;£200",IF(Table1[discounted_price]&lt;=500, "£200-£500","&gt;£500"))</f>
        <v>&gt;£500</v>
      </c>
      <c r="N765" s="10">
        <f t="shared" si="34"/>
        <v>43529577</v>
      </c>
      <c r="O765" s="9" t="str">
        <f t="shared" si="35"/>
        <v>4.1-5</v>
      </c>
      <c r="P7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65" s="9" t="str">
        <f>IF(Table1[[#This Row],[rating_count]]&lt;1000,"1","0")</f>
        <v>0</v>
      </c>
      <c r="R765" s="14">
        <f>PRODUCT(Table1[[#This Row],[rating]],Table1[[#This Row],[rating_count]])</f>
        <v>117058.9</v>
      </c>
    </row>
    <row r="766" spans="1:18">
      <c r="A766" t="s">
        <v>3198</v>
      </c>
      <c r="B766" t="s">
        <v>3199</v>
      </c>
      <c r="C766" t="s">
        <v>2474</v>
      </c>
      <c r="D766" s="6">
        <v>729</v>
      </c>
      <c r="E766" s="7">
        <v>1650</v>
      </c>
      <c r="F766" s="1">
        <v>0.56000000000000005</v>
      </c>
      <c r="G766">
        <v>4.3</v>
      </c>
      <c r="H766" s="10">
        <v>82356</v>
      </c>
      <c r="I766" t="s">
        <v>3200</v>
      </c>
      <c r="J766" t="s">
        <v>3201</v>
      </c>
      <c r="K766" t="s">
        <v>3202</v>
      </c>
      <c r="L766" t="str">
        <f t="shared" si="33"/>
        <v>Yes</v>
      </c>
      <c r="M766" t="str">
        <f>IF(Table1[discounted_price]&lt;200, "&lt;£200",IF(Table1[discounted_price]&lt;=500, "£200-£500","&gt;£500"))</f>
        <v>&gt;£500</v>
      </c>
      <c r="N766" s="10">
        <f t="shared" si="34"/>
        <v>135887400</v>
      </c>
      <c r="O766" s="9" t="str">
        <f t="shared" si="35"/>
        <v>4.1-5</v>
      </c>
      <c r="P7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66" s="9" t="str">
        <f>IF(Table1[[#This Row],[rating_count]]&lt;1000,"1","0")</f>
        <v>0</v>
      </c>
      <c r="R766" s="14">
        <f>PRODUCT(Table1[[#This Row],[rating]],Table1[[#This Row],[rating_count]])</f>
        <v>354130.8</v>
      </c>
    </row>
    <row r="767" spans="1:18">
      <c r="A767" t="s">
        <v>3203</v>
      </c>
      <c r="B767" t="s">
        <v>3204</v>
      </c>
      <c r="C767" t="s">
        <v>3205</v>
      </c>
      <c r="D767" s="6">
        <v>480</v>
      </c>
      <c r="E767" s="7">
        <v>600</v>
      </c>
      <c r="F767" s="1">
        <v>0.2</v>
      </c>
      <c r="G767">
        <v>4.3</v>
      </c>
      <c r="H767" s="10">
        <v>5719</v>
      </c>
      <c r="I767" t="s">
        <v>3206</v>
      </c>
      <c r="J767" t="s">
        <v>3207</v>
      </c>
      <c r="K767" t="s">
        <v>3208</v>
      </c>
      <c r="L767" t="str">
        <f t="shared" si="33"/>
        <v>No</v>
      </c>
      <c r="M767" t="str">
        <f>IF(Table1[discounted_price]&lt;200, "&lt;£200",IF(Table1[discounted_price]&lt;=500, "£200-£500","&gt;£500"))</f>
        <v>£200-£500</v>
      </c>
      <c r="N767" s="10">
        <f t="shared" si="34"/>
        <v>3431400</v>
      </c>
      <c r="O767" s="9" t="str">
        <f t="shared" si="35"/>
        <v>4.1-5</v>
      </c>
      <c r="P7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67" s="9" t="str">
        <f>IF(Table1[[#This Row],[rating_count]]&lt;1000,"1","0")</f>
        <v>0</v>
      </c>
      <c r="R767" s="14">
        <f>PRODUCT(Table1[[#This Row],[rating]],Table1[[#This Row],[rating_count]])</f>
        <v>24591.7</v>
      </c>
    </row>
    <row r="768" spans="1:18">
      <c r="A768" t="s">
        <v>2115</v>
      </c>
      <c r="B768" t="s">
        <v>2116</v>
      </c>
      <c r="C768" t="s">
        <v>1522</v>
      </c>
      <c r="D768" s="6">
        <v>1799</v>
      </c>
      <c r="E768" s="7">
        <v>6990</v>
      </c>
      <c r="F768" s="1">
        <v>0.74</v>
      </c>
      <c r="G768">
        <v>4</v>
      </c>
      <c r="H768" s="10">
        <v>26880</v>
      </c>
      <c r="I768" t="s">
        <v>2117</v>
      </c>
      <c r="J768" t="s">
        <v>2118</v>
      </c>
      <c r="K768" t="s">
        <v>2119</v>
      </c>
      <c r="L768" t="str">
        <f t="shared" si="33"/>
        <v>Yes</v>
      </c>
      <c r="M768" t="str">
        <f>IF(Table1[discounted_price]&lt;200, "&lt;£200",IF(Table1[discounted_price]&lt;=500, "£200-£500","&gt;£500"))</f>
        <v>&gt;£500</v>
      </c>
      <c r="N768" s="10">
        <f t="shared" si="34"/>
        <v>187891200</v>
      </c>
      <c r="O768" s="9" t="str">
        <f t="shared" si="35"/>
        <v>3.1-4</v>
      </c>
      <c r="P7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68" s="9" t="str">
        <f>IF(Table1[[#This Row],[rating_count]]&lt;1000,"1","0")</f>
        <v>0</v>
      </c>
      <c r="R768" s="14">
        <f>PRODUCT(Table1[[#This Row],[rating]],Table1[[#This Row],[rating_count]])</f>
        <v>107520</v>
      </c>
    </row>
    <row r="769" spans="1:18">
      <c r="A769" t="s">
        <v>3209</v>
      </c>
      <c r="B769" t="s">
        <v>3210</v>
      </c>
      <c r="C769" t="s">
        <v>2497</v>
      </c>
      <c r="D769" s="6">
        <v>999</v>
      </c>
      <c r="E769" s="7">
        <v>2499</v>
      </c>
      <c r="F769" s="1">
        <v>0.6</v>
      </c>
      <c r="G769">
        <v>4.3</v>
      </c>
      <c r="H769" s="10">
        <v>1690</v>
      </c>
      <c r="I769" t="s">
        <v>3211</v>
      </c>
      <c r="J769" t="s">
        <v>3212</v>
      </c>
      <c r="K769" t="s">
        <v>3213</v>
      </c>
      <c r="L769" t="str">
        <f t="shared" si="33"/>
        <v>Yes</v>
      </c>
      <c r="M769" t="str">
        <f>IF(Table1[discounted_price]&lt;200, "&lt;£200",IF(Table1[discounted_price]&lt;=500, "£200-£500","&gt;£500"))</f>
        <v>&gt;£500</v>
      </c>
      <c r="N769" s="10">
        <f t="shared" si="34"/>
        <v>4223310</v>
      </c>
      <c r="O769" s="9" t="str">
        <f t="shared" si="35"/>
        <v>4.1-5</v>
      </c>
      <c r="P7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69" s="9" t="str">
        <f>IF(Table1[[#This Row],[rating_count]]&lt;1000,"1","0")</f>
        <v>0</v>
      </c>
      <c r="R769" s="14">
        <f>PRODUCT(Table1[[#This Row],[rating]],Table1[[#This Row],[rating_count]])</f>
        <v>7267</v>
      </c>
    </row>
    <row r="770" spans="1:18">
      <c r="A770" t="s">
        <v>143</v>
      </c>
      <c r="B770" t="s">
        <v>144</v>
      </c>
      <c r="C770" t="s">
        <v>13</v>
      </c>
      <c r="D770" s="6">
        <v>299</v>
      </c>
      <c r="E770" s="7">
        <v>399</v>
      </c>
      <c r="F770" s="1">
        <v>0.25</v>
      </c>
      <c r="G770">
        <v>4</v>
      </c>
      <c r="H770" s="10">
        <v>2766</v>
      </c>
      <c r="I770" t="s">
        <v>145</v>
      </c>
      <c r="J770" t="s">
        <v>146</v>
      </c>
      <c r="K770" t="s">
        <v>147</v>
      </c>
      <c r="L770" t="str">
        <f t="shared" ref="L770:L833" si="36">IF(F770:F2234 &gt;=50%,"Yes", "No")</f>
        <v>No</v>
      </c>
      <c r="M770" t="str">
        <f>IF(Table1[discounted_price]&lt;200, "&lt;£200",IF(Table1[discounted_price]&lt;=500, "£200-£500","&gt;£500"))</f>
        <v>£200-£500</v>
      </c>
      <c r="N770" s="10">
        <f t="shared" ref="N770:N833" si="37">PRODUCT(E770,H770)</f>
        <v>1103634</v>
      </c>
      <c r="O770" s="9" t="str">
        <f t="shared" ref="O770:O833" si="38">IF(G770&lt;=2,"1-2",IF(G770&lt;=3,"2.1-3",IF(G770&lt;=4,"3.1-4","4.1-5")))</f>
        <v>3.1-4</v>
      </c>
      <c r="P7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70" s="9" t="str">
        <f>IF(Table1[[#This Row],[rating_count]]&lt;1000,"1","0")</f>
        <v>0</v>
      </c>
      <c r="R770" s="14">
        <f>PRODUCT(Table1[[#This Row],[rating]],Table1[[#This Row],[rating_count]])</f>
        <v>11064</v>
      </c>
    </row>
    <row r="771" spans="1:18">
      <c r="A771" t="s">
        <v>3214</v>
      </c>
      <c r="B771" t="s">
        <v>3215</v>
      </c>
      <c r="C771" t="s">
        <v>3216</v>
      </c>
      <c r="D771" s="6">
        <v>238</v>
      </c>
      <c r="E771" s="7">
        <v>699</v>
      </c>
      <c r="F771" s="1">
        <v>0.66</v>
      </c>
      <c r="G771">
        <v>4.4000000000000004</v>
      </c>
      <c r="H771" s="10">
        <v>8372</v>
      </c>
      <c r="I771" t="s">
        <v>3217</v>
      </c>
      <c r="J771" t="s">
        <v>3218</v>
      </c>
      <c r="K771" t="s">
        <v>3219</v>
      </c>
      <c r="L771" t="str">
        <f t="shared" si="36"/>
        <v>Yes</v>
      </c>
      <c r="M771" t="str">
        <f>IF(Table1[discounted_price]&lt;200, "&lt;£200",IF(Table1[discounted_price]&lt;=500, "£200-£500","&gt;£500"))</f>
        <v>£200-£500</v>
      </c>
      <c r="N771" s="10">
        <f t="shared" si="37"/>
        <v>5852028</v>
      </c>
      <c r="O771" s="9" t="str">
        <f t="shared" si="38"/>
        <v>4.1-5</v>
      </c>
      <c r="P7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71" s="9" t="str">
        <f>IF(Table1[[#This Row],[rating_count]]&lt;1000,"1","0")</f>
        <v>0</v>
      </c>
      <c r="R771" s="14">
        <f>PRODUCT(Table1[[#This Row],[rating]],Table1[[#This Row],[rating_count]])</f>
        <v>36836.800000000003</v>
      </c>
    </row>
    <row r="772" spans="1:18">
      <c r="A772" t="s">
        <v>3220</v>
      </c>
      <c r="B772" t="s">
        <v>3221</v>
      </c>
      <c r="C772" t="s">
        <v>2602</v>
      </c>
      <c r="D772" s="6">
        <v>1349</v>
      </c>
      <c r="E772" s="7">
        <v>2198</v>
      </c>
      <c r="F772" s="1">
        <v>0.39</v>
      </c>
      <c r="G772">
        <v>4</v>
      </c>
      <c r="H772" s="10">
        <v>7113</v>
      </c>
      <c r="I772" t="s">
        <v>3222</v>
      </c>
      <c r="J772" t="s">
        <v>3223</v>
      </c>
      <c r="K772" t="s">
        <v>3224</v>
      </c>
      <c r="L772" t="str">
        <f t="shared" si="36"/>
        <v>No</v>
      </c>
      <c r="M772" t="str">
        <f>IF(Table1[discounted_price]&lt;200, "&lt;£200",IF(Table1[discounted_price]&lt;=500, "£200-£500","&gt;£500"))</f>
        <v>&gt;£500</v>
      </c>
      <c r="N772" s="10">
        <f t="shared" si="37"/>
        <v>15634374</v>
      </c>
      <c r="O772" s="9" t="str">
        <f t="shared" si="38"/>
        <v>3.1-4</v>
      </c>
      <c r="P7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72" s="9" t="str">
        <f>IF(Table1[[#This Row],[rating_count]]&lt;1000,"1","0")</f>
        <v>0</v>
      </c>
      <c r="R772" s="14">
        <f>PRODUCT(Table1[[#This Row],[rating]],Table1[[#This Row],[rating_count]])</f>
        <v>28452</v>
      </c>
    </row>
    <row r="773" spans="1:18">
      <c r="A773" t="s">
        <v>153</v>
      </c>
      <c r="B773" t="s">
        <v>154</v>
      </c>
      <c r="C773" t="s">
        <v>13</v>
      </c>
      <c r="D773" s="6">
        <v>299</v>
      </c>
      <c r="E773" s="7">
        <v>999</v>
      </c>
      <c r="F773" s="1">
        <v>0.7</v>
      </c>
      <c r="G773">
        <v>4.3</v>
      </c>
      <c r="H773" s="10">
        <v>20850</v>
      </c>
      <c r="I773" t="s">
        <v>155</v>
      </c>
      <c r="J773" t="s">
        <v>156</v>
      </c>
      <c r="K773" t="s">
        <v>157</v>
      </c>
      <c r="L773" t="str">
        <f t="shared" si="36"/>
        <v>Yes</v>
      </c>
      <c r="M773" t="str">
        <f>IF(Table1[discounted_price]&lt;200, "&lt;£200",IF(Table1[discounted_price]&lt;=500, "£200-£500","&gt;£500"))</f>
        <v>£200-£500</v>
      </c>
      <c r="N773" s="10">
        <f t="shared" si="37"/>
        <v>20829150</v>
      </c>
      <c r="O773" s="9" t="str">
        <f t="shared" si="38"/>
        <v>4.1-5</v>
      </c>
      <c r="P7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73" s="9" t="str">
        <f>IF(Table1[[#This Row],[rating_count]]&lt;1000,"1","0")</f>
        <v>0</v>
      </c>
      <c r="R773" s="14">
        <f>PRODUCT(Table1[[#This Row],[rating]],Table1[[#This Row],[rating_count]])</f>
        <v>89655</v>
      </c>
    </row>
    <row r="774" spans="1:18">
      <c r="A774" t="s">
        <v>3225</v>
      </c>
      <c r="B774" t="s">
        <v>3226</v>
      </c>
      <c r="C774" t="s">
        <v>3114</v>
      </c>
      <c r="D774" s="6">
        <v>199</v>
      </c>
      <c r="E774" s="7">
        <v>499</v>
      </c>
      <c r="F774" s="1">
        <v>0.6</v>
      </c>
      <c r="G774">
        <v>3.3</v>
      </c>
      <c r="H774" s="10">
        <v>2804</v>
      </c>
      <c r="I774" t="s">
        <v>3227</v>
      </c>
      <c r="J774" t="s">
        <v>3228</v>
      </c>
      <c r="K774" t="s">
        <v>3229</v>
      </c>
      <c r="L774" t="str">
        <f t="shared" si="36"/>
        <v>Yes</v>
      </c>
      <c r="M774" t="str">
        <f>IF(Table1[discounted_price]&lt;200, "&lt;£200",IF(Table1[discounted_price]&lt;=500, "£200-£500","&gt;£500"))</f>
        <v>&lt;£200</v>
      </c>
      <c r="N774" s="10">
        <f t="shared" si="37"/>
        <v>1399196</v>
      </c>
      <c r="O774" s="9" t="str">
        <f t="shared" si="38"/>
        <v>3.1-4</v>
      </c>
      <c r="P7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74" s="9" t="str">
        <f>IF(Table1[[#This Row],[rating_count]]&lt;1000,"1","0")</f>
        <v>0</v>
      </c>
      <c r="R774" s="14">
        <f>PRODUCT(Table1[[#This Row],[rating]],Table1[[#This Row],[rating_count]])</f>
        <v>9253.1999999999989</v>
      </c>
    </row>
    <row r="775" spans="1:18">
      <c r="A775" t="s">
        <v>3230</v>
      </c>
      <c r="B775" t="s">
        <v>3231</v>
      </c>
      <c r="C775" t="s">
        <v>1584</v>
      </c>
      <c r="D775" s="6">
        <v>1999</v>
      </c>
      <c r="E775" s="7">
        <v>9999</v>
      </c>
      <c r="F775" s="1">
        <v>0.8</v>
      </c>
      <c r="G775">
        <v>3.7</v>
      </c>
      <c r="H775" s="10">
        <v>1986</v>
      </c>
      <c r="I775" t="s">
        <v>2695</v>
      </c>
      <c r="J775" t="s">
        <v>3232</v>
      </c>
      <c r="K775" t="s">
        <v>3233</v>
      </c>
      <c r="L775" t="str">
        <f t="shared" si="36"/>
        <v>Yes</v>
      </c>
      <c r="M775" t="str">
        <f>IF(Table1[discounted_price]&lt;200, "&lt;£200",IF(Table1[discounted_price]&lt;=500, "£200-£500","&gt;£500"))</f>
        <v>&gt;£500</v>
      </c>
      <c r="N775" s="10">
        <f t="shared" si="37"/>
        <v>19858014</v>
      </c>
      <c r="O775" s="9" t="str">
        <f t="shared" si="38"/>
        <v>3.1-4</v>
      </c>
      <c r="P7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75" s="9" t="str">
        <f>IF(Table1[[#This Row],[rating_count]]&lt;1000,"1","0")</f>
        <v>0</v>
      </c>
      <c r="R775" s="14">
        <f>PRODUCT(Table1[[#This Row],[rating]],Table1[[#This Row],[rating_count]])</f>
        <v>7348.2000000000007</v>
      </c>
    </row>
    <row r="776" spans="1:18">
      <c r="A776" t="s">
        <v>3234</v>
      </c>
      <c r="B776" t="s">
        <v>3235</v>
      </c>
      <c r="C776" t="s">
        <v>1799</v>
      </c>
      <c r="D776" s="6">
        <v>99</v>
      </c>
      <c r="E776" s="7">
        <v>499</v>
      </c>
      <c r="F776" s="1">
        <v>0.8</v>
      </c>
      <c r="G776">
        <v>4.0999999999999996</v>
      </c>
      <c r="H776" s="10">
        <v>2451</v>
      </c>
      <c r="I776" t="s">
        <v>1800</v>
      </c>
      <c r="J776" t="s">
        <v>3236</v>
      </c>
      <c r="K776" t="s">
        <v>3237</v>
      </c>
      <c r="L776" t="str">
        <f t="shared" si="36"/>
        <v>Yes</v>
      </c>
      <c r="M776" t="str">
        <f>IF(Table1[discounted_price]&lt;200, "&lt;£200",IF(Table1[discounted_price]&lt;=500, "£200-£500","&gt;£500"))</f>
        <v>&lt;£200</v>
      </c>
      <c r="N776" s="10">
        <f t="shared" si="37"/>
        <v>1223049</v>
      </c>
      <c r="O776" s="9" t="str">
        <f t="shared" si="38"/>
        <v>4.1-5</v>
      </c>
      <c r="P7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76" s="9" t="str">
        <f>IF(Table1[[#This Row],[rating_count]]&lt;1000,"1","0")</f>
        <v>0</v>
      </c>
      <c r="R776" s="14">
        <f>PRODUCT(Table1[[#This Row],[rating]],Table1[[#This Row],[rating_count]])</f>
        <v>10049.099999999999</v>
      </c>
    </row>
    <row r="777" spans="1:18">
      <c r="A777" t="s">
        <v>3238</v>
      </c>
      <c r="B777" t="s">
        <v>3239</v>
      </c>
      <c r="C777" t="s">
        <v>2480</v>
      </c>
      <c r="D777" s="6">
        <v>499</v>
      </c>
      <c r="E777" s="7">
        <v>1000</v>
      </c>
      <c r="F777" s="1">
        <v>0.5</v>
      </c>
      <c r="G777">
        <v>5</v>
      </c>
      <c r="H777" s="10">
        <v>23</v>
      </c>
      <c r="I777" t="s">
        <v>3240</v>
      </c>
      <c r="J777" t="s">
        <v>3241</v>
      </c>
      <c r="K777" t="s">
        <v>3242</v>
      </c>
      <c r="L777" t="str">
        <f t="shared" si="36"/>
        <v>Yes</v>
      </c>
      <c r="M777" t="str">
        <f>IF(Table1[discounted_price]&lt;200, "&lt;£200",IF(Table1[discounted_price]&lt;=500, "£200-£500","&gt;£500"))</f>
        <v>£200-£500</v>
      </c>
      <c r="N777" s="10">
        <f t="shared" si="37"/>
        <v>23000</v>
      </c>
      <c r="O777" s="9" t="str">
        <f t="shared" si="38"/>
        <v>4.1-5</v>
      </c>
      <c r="P7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77" s="9" t="str">
        <f>IF(Table1[[#This Row],[rating_count]]&lt;1000,"1","0")</f>
        <v>1</v>
      </c>
      <c r="R777" s="14">
        <f>PRODUCT(Table1[[#This Row],[rating]],Table1[[#This Row],[rating_count]])</f>
        <v>115</v>
      </c>
    </row>
    <row r="778" spans="1:18">
      <c r="A778" t="s">
        <v>3243</v>
      </c>
      <c r="B778" t="s">
        <v>3244</v>
      </c>
      <c r="C778" t="s">
        <v>3245</v>
      </c>
      <c r="D778" s="6">
        <v>1792</v>
      </c>
      <c r="E778" s="7">
        <v>3500</v>
      </c>
      <c r="F778" s="1">
        <v>0.49</v>
      </c>
      <c r="G778">
        <v>4.5</v>
      </c>
      <c r="H778" s="10">
        <v>26194</v>
      </c>
      <c r="I778" t="s">
        <v>3246</v>
      </c>
      <c r="J778" t="s">
        <v>3247</v>
      </c>
      <c r="K778" t="s">
        <v>3248</v>
      </c>
      <c r="L778" t="str">
        <f t="shared" si="36"/>
        <v>No</v>
      </c>
      <c r="M778" t="str">
        <f>IF(Table1[discounted_price]&lt;200, "&lt;£200",IF(Table1[discounted_price]&lt;=500, "£200-£500","&gt;£500"))</f>
        <v>&gt;£500</v>
      </c>
      <c r="N778" s="10">
        <f t="shared" si="37"/>
        <v>91679000</v>
      </c>
      <c r="O778" s="9" t="str">
        <f t="shared" si="38"/>
        <v>4.1-5</v>
      </c>
      <c r="P7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78" s="9" t="str">
        <f>IF(Table1[[#This Row],[rating_count]]&lt;1000,"1","0")</f>
        <v>0</v>
      </c>
      <c r="R778" s="14">
        <f>PRODUCT(Table1[[#This Row],[rating]],Table1[[#This Row],[rating_count]])</f>
        <v>117873</v>
      </c>
    </row>
    <row r="779" spans="1:18">
      <c r="A779" t="s">
        <v>3249</v>
      </c>
      <c r="B779" t="s">
        <v>3250</v>
      </c>
      <c r="C779" t="s">
        <v>3251</v>
      </c>
      <c r="D779" s="6">
        <v>3299</v>
      </c>
      <c r="E779" s="7">
        <v>4100</v>
      </c>
      <c r="F779" s="1">
        <v>0.2</v>
      </c>
      <c r="G779">
        <v>3.9</v>
      </c>
      <c r="H779" s="10">
        <v>15783</v>
      </c>
      <c r="I779" t="s">
        <v>3252</v>
      </c>
      <c r="J779" t="s">
        <v>3253</v>
      </c>
      <c r="K779" t="s">
        <v>3254</v>
      </c>
      <c r="L779" t="str">
        <f t="shared" si="36"/>
        <v>No</v>
      </c>
      <c r="M779" t="str">
        <f>IF(Table1[discounted_price]&lt;200, "&lt;£200",IF(Table1[discounted_price]&lt;=500, "£200-£500","&gt;£500"))</f>
        <v>&gt;£500</v>
      </c>
      <c r="N779" s="10">
        <f t="shared" si="37"/>
        <v>64710300</v>
      </c>
      <c r="O779" s="9" t="str">
        <f t="shared" si="38"/>
        <v>3.1-4</v>
      </c>
      <c r="P7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779" s="9" t="str">
        <f>IF(Table1[[#This Row],[rating_count]]&lt;1000,"1","0")</f>
        <v>0</v>
      </c>
      <c r="R779" s="14">
        <f>PRODUCT(Table1[[#This Row],[rating]],Table1[[#This Row],[rating_count]])</f>
        <v>61553.7</v>
      </c>
    </row>
    <row r="780" spans="1:18">
      <c r="A780" t="s">
        <v>3255</v>
      </c>
      <c r="B780" t="s">
        <v>3256</v>
      </c>
      <c r="C780" t="s">
        <v>3184</v>
      </c>
      <c r="D780" s="6">
        <v>125</v>
      </c>
      <c r="E780" s="7">
        <v>180</v>
      </c>
      <c r="F780" s="1">
        <v>0.31</v>
      </c>
      <c r="G780">
        <v>4.4000000000000004</v>
      </c>
      <c r="H780" s="10">
        <v>8053</v>
      </c>
      <c r="I780" t="s">
        <v>3257</v>
      </c>
      <c r="J780" t="s">
        <v>3258</v>
      </c>
      <c r="K780" t="s">
        <v>3259</v>
      </c>
      <c r="L780" t="str">
        <f t="shared" si="36"/>
        <v>No</v>
      </c>
      <c r="M780" t="str">
        <f>IF(Table1[discounted_price]&lt;200, "&lt;£200",IF(Table1[discounted_price]&lt;=500, "£200-£500","&gt;£500"))</f>
        <v>&lt;£200</v>
      </c>
      <c r="N780" s="10">
        <f t="shared" si="37"/>
        <v>1449540</v>
      </c>
      <c r="O780" s="9" t="str">
        <f t="shared" si="38"/>
        <v>4.1-5</v>
      </c>
      <c r="P7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80" s="9" t="str">
        <f>IF(Table1[[#This Row],[rating_count]]&lt;1000,"1","0")</f>
        <v>0</v>
      </c>
      <c r="R780" s="14">
        <f>PRODUCT(Table1[[#This Row],[rating]],Table1[[#This Row],[rating_count]])</f>
        <v>35433.200000000004</v>
      </c>
    </row>
    <row r="781" spans="1:18">
      <c r="A781" t="s">
        <v>3260</v>
      </c>
      <c r="B781" t="s">
        <v>3261</v>
      </c>
      <c r="C781" t="s">
        <v>2480</v>
      </c>
      <c r="D781" s="6">
        <v>399</v>
      </c>
      <c r="E781" s="7">
        <v>1190</v>
      </c>
      <c r="F781" s="1">
        <v>0.66</v>
      </c>
      <c r="G781">
        <v>4.0999999999999996</v>
      </c>
      <c r="H781" s="10">
        <v>2809</v>
      </c>
      <c r="I781" t="s">
        <v>3262</v>
      </c>
      <c r="J781" t="s">
        <v>3263</v>
      </c>
      <c r="K781" t="s">
        <v>3264</v>
      </c>
      <c r="L781" t="str">
        <f t="shared" si="36"/>
        <v>Yes</v>
      </c>
      <c r="M781" t="str">
        <f>IF(Table1[discounted_price]&lt;200, "&lt;£200",IF(Table1[discounted_price]&lt;=500, "£200-£500","&gt;£500"))</f>
        <v>£200-£500</v>
      </c>
      <c r="N781" s="10">
        <f t="shared" si="37"/>
        <v>3342710</v>
      </c>
      <c r="O781" s="9" t="str">
        <f t="shared" si="38"/>
        <v>4.1-5</v>
      </c>
      <c r="P7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81" s="9" t="str">
        <f>IF(Table1[[#This Row],[rating_count]]&lt;1000,"1","0")</f>
        <v>0</v>
      </c>
      <c r="R781" s="14">
        <f>PRODUCT(Table1[[#This Row],[rating]],Table1[[#This Row],[rating_count]])</f>
        <v>11516.9</v>
      </c>
    </row>
    <row r="782" spans="1:18">
      <c r="A782" t="s">
        <v>3265</v>
      </c>
      <c r="B782" t="s">
        <v>3266</v>
      </c>
      <c r="C782" t="s">
        <v>1584</v>
      </c>
      <c r="D782" s="6">
        <v>1199</v>
      </c>
      <c r="E782" s="7">
        <v>7999</v>
      </c>
      <c r="F782" s="1">
        <v>0.85</v>
      </c>
      <c r="G782">
        <v>3.6</v>
      </c>
      <c r="H782" s="10">
        <v>25910</v>
      </c>
      <c r="I782" t="s">
        <v>3267</v>
      </c>
      <c r="J782" t="s">
        <v>3268</v>
      </c>
      <c r="K782" t="s">
        <v>3269</v>
      </c>
      <c r="L782" t="str">
        <f t="shared" si="36"/>
        <v>Yes</v>
      </c>
      <c r="M782" t="str">
        <f>IF(Table1[discounted_price]&lt;200, "&lt;£200",IF(Table1[discounted_price]&lt;=500, "£200-£500","&gt;£500"))</f>
        <v>&gt;£500</v>
      </c>
      <c r="N782" s="10">
        <f t="shared" si="37"/>
        <v>207254090</v>
      </c>
      <c r="O782" s="9" t="str">
        <f t="shared" si="38"/>
        <v>3.1-4</v>
      </c>
      <c r="P7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82" s="9" t="str">
        <f>IF(Table1[[#This Row],[rating_count]]&lt;1000,"1","0")</f>
        <v>0</v>
      </c>
      <c r="R782" s="14">
        <f>PRODUCT(Table1[[#This Row],[rating]],Table1[[#This Row],[rating_count]])</f>
        <v>93276</v>
      </c>
    </row>
    <row r="783" spans="1:18">
      <c r="A783" t="s">
        <v>3270</v>
      </c>
      <c r="B783" t="s">
        <v>3271</v>
      </c>
      <c r="C783" t="s">
        <v>2486</v>
      </c>
      <c r="D783" s="6">
        <v>235</v>
      </c>
      <c r="E783" s="7">
        <v>1599</v>
      </c>
      <c r="F783" s="1">
        <v>0.85</v>
      </c>
      <c r="G783">
        <v>3.8</v>
      </c>
      <c r="H783" s="10">
        <v>1173</v>
      </c>
      <c r="I783" t="s">
        <v>3272</v>
      </c>
      <c r="J783" t="s">
        <v>3273</v>
      </c>
      <c r="K783" t="s">
        <v>3274</v>
      </c>
      <c r="L783" t="str">
        <f t="shared" si="36"/>
        <v>Yes</v>
      </c>
      <c r="M783" t="str">
        <f>IF(Table1[discounted_price]&lt;200, "&lt;£200",IF(Table1[discounted_price]&lt;=500, "£200-£500","&gt;£500"))</f>
        <v>£200-£500</v>
      </c>
      <c r="N783" s="10">
        <f t="shared" si="37"/>
        <v>1875627</v>
      </c>
      <c r="O783" s="9" t="str">
        <f t="shared" si="38"/>
        <v>3.1-4</v>
      </c>
      <c r="P7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783" s="9" t="str">
        <f>IF(Table1[[#This Row],[rating_count]]&lt;1000,"1","0")</f>
        <v>0</v>
      </c>
      <c r="R783" s="14">
        <f>PRODUCT(Table1[[#This Row],[rating]],Table1[[#This Row],[rating_count]])</f>
        <v>4457.3999999999996</v>
      </c>
    </row>
    <row r="784" spans="1:18">
      <c r="A784" t="s">
        <v>3275</v>
      </c>
      <c r="B784" t="s">
        <v>3276</v>
      </c>
      <c r="C784" t="s">
        <v>2497</v>
      </c>
      <c r="D784" s="6">
        <v>549</v>
      </c>
      <c r="E784" s="7">
        <v>1999</v>
      </c>
      <c r="F784" s="1">
        <v>0.73</v>
      </c>
      <c r="G784">
        <v>3.6</v>
      </c>
      <c r="H784" s="10">
        <v>6422</v>
      </c>
      <c r="I784" t="s">
        <v>3277</v>
      </c>
      <c r="J784" t="s">
        <v>3278</v>
      </c>
      <c r="K784" t="s">
        <v>3279</v>
      </c>
      <c r="L784" t="str">
        <f t="shared" si="36"/>
        <v>Yes</v>
      </c>
      <c r="M784" t="str">
        <f>IF(Table1[discounted_price]&lt;200, "&lt;£200",IF(Table1[discounted_price]&lt;=500, "£200-£500","&gt;£500"))</f>
        <v>&gt;£500</v>
      </c>
      <c r="N784" s="10">
        <f t="shared" si="37"/>
        <v>12837578</v>
      </c>
      <c r="O784" s="9" t="str">
        <f t="shared" si="38"/>
        <v>3.1-4</v>
      </c>
      <c r="P7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84" s="9" t="str">
        <f>IF(Table1[[#This Row],[rating_count]]&lt;1000,"1","0")</f>
        <v>0</v>
      </c>
      <c r="R784" s="14">
        <f>PRODUCT(Table1[[#This Row],[rating]],Table1[[#This Row],[rating_count]])</f>
        <v>23119.200000000001</v>
      </c>
    </row>
    <row r="785" spans="1:18">
      <c r="A785" t="s">
        <v>3280</v>
      </c>
      <c r="B785" t="s">
        <v>3281</v>
      </c>
      <c r="C785" t="s">
        <v>2961</v>
      </c>
      <c r="D785" s="6">
        <v>89</v>
      </c>
      <c r="E785" s="7">
        <v>99</v>
      </c>
      <c r="F785" s="1">
        <v>0.1</v>
      </c>
      <c r="G785">
        <v>4.2</v>
      </c>
      <c r="H785" s="10">
        <v>241</v>
      </c>
      <c r="I785" t="s">
        <v>3282</v>
      </c>
      <c r="J785" t="s">
        <v>3283</v>
      </c>
      <c r="K785" t="s">
        <v>3284</v>
      </c>
      <c r="L785" t="str">
        <f t="shared" si="36"/>
        <v>No</v>
      </c>
      <c r="M785" t="str">
        <f>IF(Table1[discounted_price]&lt;200, "&lt;£200",IF(Table1[discounted_price]&lt;=500, "£200-£500","&gt;£500"))</f>
        <v>&lt;£200</v>
      </c>
      <c r="N785" s="10">
        <f t="shared" si="37"/>
        <v>23859</v>
      </c>
      <c r="O785" s="9" t="str">
        <f t="shared" si="38"/>
        <v>4.1-5</v>
      </c>
      <c r="P7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785" s="9" t="str">
        <f>IF(Table1[[#This Row],[rating_count]]&lt;1000,"1","0")</f>
        <v>1</v>
      </c>
      <c r="R785" s="14">
        <f>PRODUCT(Table1[[#This Row],[rating]],Table1[[#This Row],[rating_count]])</f>
        <v>1012.2</v>
      </c>
    </row>
    <row r="786" spans="1:18">
      <c r="A786" t="s">
        <v>148</v>
      </c>
      <c r="B786" t="s">
        <v>149</v>
      </c>
      <c r="C786" t="s">
        <v>13</v>
      </c>
      <c r="D786" s="6">
        <v>970</v>
      </c>
      <c r="E786" s="7">
        <v>1999</v>
      </c>
      <c r="F786" s="1">
        <v>0.51</v>
      </c>
      <c r="G786">
        <v>4.4000000000000004</v>
      </c>
      <c r="H786" s="10">
        <v>184</v>
      </c>
      <c r="I786" t="s">
        <v>150</v>
      </c>
      <c r="J786" t="s">
        <v>151</v>
      </c>
      <c r="K786" t="s">
        <v>152</v>
      </c>
      <c r="L786" t="str">
        <f t="shared" si="36"/>
        <v>Yes</v>
      </c>
      <c r="M786" t="str">
        <f>IF(Table1[discounted_price]&lt;200, "&lt;£200",IF(Table1[discounted_price]&lt;=500, "£200-£500","&gt;£500"))</f>
        <v>&gt;£500</v>
      </c>
      <c r="N786" s="10">
        <f t="shared" si="37"/>
        <v>367816</v>
      </c>
      <c r="O786" s="9" t="str">
        <f t="shared" si="38"/>
        <v>4.1-5</v>
      </c>
      <c r="P7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86" s="9" t="str">
        <f>IF(Table1[[#This Row],[rating_count]]&lt;1000,"1","0")</f>
        <v>1</v>
      </c>
      <c r="R786" s="14">
        <f>PRODUCT(Table1[[#This Row],[rating]],Table1[[#This Row],[rating_count]])</f>
        <v>809.6</v>
      </c>
    </row>
    <row r="787" spans="1:18">
      <c r="A787" t="s">
        <v>3285</v>
      </c>
      <c r="B787" t="s">
        <v>3286</v>
      </c>
      <c r="C787" t="s">
        <v>1584</v>
      </c>
      <c r="D787" s="6">
        <v>1299</v>
      </c>
      <c r="E787" s="7">
        <v>2999</v>
      </c>
      <c r="F787" s="1">
        <v>0.56999999999999995</v>
      </c>
      <c r="G787">
        <v>3.8</v>
      </c>
      <c r="H787" s="10">
        <v>14629</v>
      </c>
      <c r="I787" t="s">
        <v>3287</v>
      </c>
      <c r="J787" t="s">
        <v>3288</v>
      </c>
      <c r="K787" t="s">
        <v>3289</v>
      </c>
      <c r="L787" t="str">
        <f t="shared" si="36"/>
        <v>Yes</v>
      </c>
      <c r="M787" t="str">
        <f>IF(Table1[discounted_price]&lt;200, "&lt;£200",IF(Table1[discounted_price]&lt;=500, "£200-£500","&gt;£500"))</f>
        <v>&gt;£500</v>
      </c>
      <c r="N787" s="10">
        <f t="shared" si="37"/>
        <v>43872371</v>
      </c>
      <c r="O787" s="9" t="str">
        <f t="shared" si="38"/>
        <v>3.1-4</v>
      </c>
      <c r="P7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87" s="9" t="str">
        <f>IF(Table1[[#This Row],[rating_count]]&lt;1000,"1","0")</f>
        <v>0</v>
      </c>
      <c r="R787" s="14">
        <f>PRODUCT(Table1[[#This Row],[rating]],Table1[[#This Row],[rating_count]])</f>
        <v>55590.2</v>
      </c>
    </row>
    <row r="788" spans="1:18">
      <c r="A788" t="s">
        <v>3290</v>
      </c>
      <c r="B788" t="s">
        <v>3291</v>
      </c>
      <c r="C788" t="s">
        <v>2727</v>
      </c>
      <c r="D788" s="6">
        <v>230</v>
      </c>
      <c r="E788" s="7">
        <v>999</v>
      </c>
      <c r="F788" s="1">
        <v>0.77</v>
      </c>
      <c r="G788">
        <v>4.2</v>
      </c>
      <c r="H788" s="10">
        <v>1528</v>
      </c>
      <c r="I788" t="s">
        <v>3292</v>
      </c>
      <c r="J788" t="s">
        <v>3293</v>
      </c>
      <c r="K788" t="s">
        <v>3294</v>
      </c>
      <c r="L788" t="str">
        <f t="shared" si="36"/>
        <v>Yes</v>
      </c>
      <c r="M788" t="str">
        <f>IF(Table1[discounted_price]&lt;200, "&lt;£200",IF(Table1[discounted_price]&lt;=500, "£200-£500","&gt;£500"))</f>
        <v>£200-£500</v>
      </c>
      <c r="N788" s="10">
        <f t="shared" si="37"/>
        <v>1526472</v>
      </c>
      <c r="O788" s="9" t="str">
        <f t="shared" si="38"/>
        <v>4.1-5</v>
      </c>
      <c r="P7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88" s="9" t="str">
        <f>IF(Table1[[#This Row],[rating_count]]&lt;1000,"1","0")</f>
        <v>0</v>
      </c>
      <c r="R788" s="14">
        <f>PRODUCT(Table1[[#This Row],[rating]],Table1[[#This Row],[rating_count]])</f>
        <v>6417.6</v>
      </c>
    </row>
    <row r="789" spans="1:18">
      <c r="A789" t="s">
        <v>3295</v>
      </c>
      <c r="B789" t="s">
        <v>3296</v>
      </c>
      <c r="C789" t="s">
        <v>3297</v>
      </c>
      <c r="D789" s="6">
        <v>119</v>
      </c>
      <c r="E789" s="7">
        <v>499</v>
      </c>
      <c r="F789" s="1">
        <v>0.76</v>
      </c>
      <c r="G789">
        <v>4.3</v>
      </c>
      <c r="H789" s="10">
        <v>15032</v>
      </c>
      <c r="I789" t="s">
        <v>3298</v>
      </c>
      <c r="J789" t="s">
        <v>3299</v>
      </c>
      <c r="K789" t="s">
        <v>3300</v>
      </c>
      <c r="L789" t="str">
        <f t="shared" si="36"/>
        <v>Yes</v>
      </c>
      <c r="M789" t="str">
        <f>IF(Table1[discounted_price]&lt;200, "&lt;£200",IF(Table1[discounted_price]&lt;=500, "£200-£500","&gt;£500"))</f>
        <v>&lt;£200</v>
      </c>
      <c r="N789" s="10">
        <f t="shared" si="37"/>
        <v>7500968</v>
      </c>
      <c r="O789" s="9" t="str">
        <f t="shared" si="38"/>
        <v>4.1-5</v>
      </c>
      <c r="P7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789" s="9" t="str">
        <f>IF(Table1[[#This Row],[rating_count]]&lt;1000,"1","0")</f>
        <v>0</v>
      </c>
      <c r="R789" s="14">
        <f>PRODUCT(Table1[[#This Row],[rating]],Table1[[#This Row],[rating_count]])</f>
        <v>64637.599999999999</v>
      </c>
    </row>
    <row r="790" spans="1:18">
      <c r="A790" t="s">
        <v>3301</v>
      </c>
      <c r="B790" t="s">
        <v>3302</v>
      </c>
      <c r="C790" t="s">
        <v>3303</v>
      </c>
      <c r="D790" s="6">
        <v>449</v>
      </c>
      <c r="E790" s="7">
        <v>800</v>
      </c>
      <c r="F790" s="1">
        <v>0.44</v>
      </c>
      <c r="G790">
        <v>4.4000000000000004</v>
      </c>
      <c r="H790" s="10">
        <v>69585</v>
      </c>
      <c r="I790" t="s">
        <v>3304</v>
      </c>
      <c r="J790" t="s">
        <v>3305</v>
      </c>
      <c r="K790" t="s">
        <v>3306</v>
      </c>
      <c r="L790" t="str">
        <f t="shared" si="36"/>
        <v>No</v>
      </c>
      <c r="M790" t="str">
        <f>IF(Table1[discounted_price]&lt;200, "&lt;£200",IF(Table1[discounted_price]&lt;=500, "£200-£500","&gt;£500"))</f>
        <v>£200-£500</v>
      </c>
      <c r="N790" s="10">
        <f t="shared" si="37"/>
        <v>55668000</v>
      </c>
      <c r="O790" s="9" t="str">
        <f t="shared" si="38"/>
        <v>4.1-5</v>
      </c>
      <c r="P7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90" s="9" t="str">
        <f>IF(Table1[[#This Row],[rating_count]]&lt;1000,"1","0")</f>
        <v>0</v>
      </c>
      <c r="R790" s="14">
        <f>PRODUCT(Table1[[#This Row],[rating]],Table1[[#This Row],[rating_count]])</f>
        <v>306174</v>
      </c>
    </row>
    <row r="791" spans="1:18">
      <c r="A791" t="s">
        <v>3307</v>
      </c>
      <c r="B791" t="s">
        <v>3308</v>
      </c>
      <c r="C791" t="s">
        <v>3309</v>
      </c>
      <c r="D791" s="6">
        <v>1699</v>
      </c>
      <c r="E791" s="7">
        <v>3495</v>
      </c>
      <c r="F791" s="1">
        <v>0.51</v>
      </c>
      <c r="G791">
        <v>4.0999999999999996</v>
      </c>
      <c r="H791" s="10">
        <v>14371</v>
      </c>
      <c r="I791" t="s">
        <v>3310</v>
      </c>
      <c r="J791" t="s">
        <v>3311</v>
      </c>
      <c r="K791" t="s">
        <v>3312</v>
      </c>
      <c r="L791" t="str">
        <f t="shared" si="36"/>
        <v>Yes</v>
      </c>
      <c r="M791" t="str">
        <f>IF(Table1[discounted_price]&lt;200, "&lt;£200",IF(Table1[discounted_price]&lt;=500, "£200-£500","&gt;£500"))</f>
        <v>&gt;£500</v>
      </c>
      <c r="N791" s="10">
        <f t="shared" si="37"/>
        <v>50226645</v>
      </c>
      <c r="O791" s="9" t="str">
        <f t="shared" si="38"/>
        <v>4.1-5</v>
      </c>
      <c r="P7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91" s="9" t="str">
        <f>IF(Table1[[#This Row],[rating_count]]&lt;1000,"1","0")</f>
        <v>0</v>
      </c>
      <c r="R791" s="14">
        <f>PRODUCT(Table1[[#This Row],[rating]],Table1[[#This Row],[rating_count]])</f>
        <v>58921.099999999991</v>
      </c>
    </row>
    <row r="792" spans="1:18">
      <c r="A792" t="s">
        <v>3313</v>
      </c>
      <c r="B792" t="s">
        <v>3314</v>
      </c>
      <c r="C792" t="s">
        <v>3184</v>
      </c>
      <c r="D792" s="6">
        <v>561</v>
      </c>
      <c r="E792" s="7">
        <v>720</v>
      </c>
      <c r="F792" s="1">
        <v>0.22</v>
      </c>
      <c r="G792">
        <v>4.4000000000000004</v>
      </c>
      <c r="H792" s="10">
        <v>3182</v>
      </c>
      <c r="I792" t="s">
        <v>3315</v>
      </c>
      <c r="J792" t="s">
        <v>3316</v>
      </c>
      <c r="K792" t="s">
        <v>3317</v>
      </c>
      <c r="L792" t="str">
        <f t="shared" si="36"/>
        <v>No</v>
      </c>
      <c r="M792" t="str">
        <f>IF(Table1[discounted_price]&lt;200, "&lt;£200",IF(Table1[discounted_price]&lt;=500, "£200-£500","&gt;£500"))</f>
        <v>&gt;£500</v>
      </c>
      <c r="N792" s="10">
        <f t="shared" si="37"/>
        <v>2291040</v>
      </c>
      <c r="O792" s="9" t="str">
        <f t="shared" si="38"/>
        <v>4.1-5</v>
      </c>
      <c r="P7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92" s="9" t="str">
        <f>IF(Table1[[#This Row],[rating_count]]&lt;1000,"1","0")</f>
        <v>0</v>
      </c>
      <c r="R792" s="14">
        <f>PRODUCT(Table1[[#This Row],[rating]],Table1[[#This Row],[rating_count]])</f>
        <v>14000.800000000001</v>
      </c>
    </row>
    <row r="793" spans="1:18">
      <c r="A793" t="s">
        <v>3318</v>
      </c>
      <c r="B793" t="s">
        <v>3319</v>
      </c>
      <c r="C793" t="s">
        <v>2480</v>
      </c>
      <c r="D793" s="6">
        <v>289</v>
      </c>
      <c r="E793" s="7">
        <v>590</v>
      </c>
      <c r="F793" s="1">
        <v>0.51</v>
      </c>
      <c r="G793">
        <v>4.4000000000000004</v>
      </c>
      <c r="H793" s="10">
        <v>25886</v>
      </c>
      <c r="I793" t="s">
        <v>3320</v>
      </c>
      <c r="J793" t="s">
        <v>3321</v>
      </c>
      <c r="K793" t="s">
        <v>3322</v>
      </c>
      <c r="L793" t="str">
        <f t="shared" si="36"/>
        <v>Yes</v>
      </c>
      <c r="M793" t="str">
        <f>IF(Table1[discounted_price]&lt;200, "&lt;£200",IF(Table1[discounted_price]&lt;=500, "£200-£500","&gt;£500"))</f>
        <v>£200-£500</v>
      </c>
      <c r="N793" s="10">
        <f t="shared" si="37"/>
        <v>15272740</v>
      </c>
      <c r="O793" s="9" t="str">
        <f t="shared" si="38"/>
        <v>4.1-5</v>
      </c>
      <c r="P7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93" s="9" t="str">
        <f>IF(Table1[[#This Row],[rating_count]]&lt;1000,"1","0")</f>
        <v>0</v>
      </c>
      <c r="R793" s="14">
        <f>PRODUCT(Table1[[#This Row],[rating]],Table1[[#This Row],[rating_count]])</f>
        <v>113898.40000000001</v>
      </c>
    </row>
    <row r="794" spans="1:18">
      <c r="A794" t="s">
        <v>3323</v>
      </c>
      <c r="B794" t="s">
        <v>3324</v>
      </c>
      <c r="C794" t="s">
        <v>2508</v>
      </c>
      <c r="D794" s="6">
        <v>599</v>
      </c>
      <c r="E794" s="7">
        <v>1999</v>
      </c>
      <c r="F794" s="1">
        <v>0.7</v>
      </c>
      <c r="G794">
        <v>4.4000000000000004</v>
      </c>
      <c r="H794" s="10">
        <v>4736</v>
      </c>
      <c r="I794" t="s">
        <v>3325</v>
      </c>
      <c r="J794" t="s">
        <v>3326</v>
      </c>
      <c r="K794" t="s">
        <v>3327</v>
      </c>
      <c r="L794" t="str">
        <f t="shared" si="36"/>
        <v>Yes</v>
      </c>
      <c r="M794" t="str">
        <f>IF(Table1[discounted_price]&lt;200, "&lt;£200",IF(Table1[discounted_price]&lt;=500, "£200-£500","&gt;£500"))</f>
        <v>&gt;£500</v>
      </c>
      <c r="N794" s="10">
        <f t="shared" si="37"/>
        <v>9467264</v>
      </c>
      <c r="O794" s="9" t="str">
        <f t="shared" si="38"/>
        <v>4.1-5</v>
      </c>
      <c r="P7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794" s="9" t="str">
        <f>IF(Table1[[#This Row],[rating_count]]&lt;1000,"1","0")</f>
        <v>0</v>
      </c>
      <c r="R794" s="14">
        <f>PRODUCT(Table1[[#This Row],[rating]],Table1[[#This Row],[rating_count]])</f>
        <v>20838.400000000001</v>
      </c>
    </row>
    <row r="795" spans="1:18">
      <c r="A795" t="s">
        <v>3328</v>
      </c>
      <c r="B795" t="s">
        <v>3329</v>
      </c>
      <c r="C795" t="s">
        <v>2610</v>
      </c>
      <c r="D795" s="6">
        <v>5599</v>
      </c>
      <c r="E795" s="7">
        <v>7350</v>
      </c>
      <c r="F795" s="1">
        <v>0.24</v>
      </c>
      <c r="G795">
        <v>4.4000000000000004</v>
      </c>
      <c r="H795" s="10">
        <v>73005</v>
      </c>
      <c r="I795" t="s">
        <v>3330</v>
      </c>
      <c r="J795" t="s">
        <v>3331</v>
      </c>
      <c r="K795" t="s">
        <v>3332</v>
      </c>
      <c r="L795" t="str">
        <f t="shared" si="36"/>
        <v>No</v>
      </c>
      <c r="M795" t="str">
        <f>IF(Table1[discounted_price]&lt;200, "&lt;£200",IF(Table1[discounted_price]&lt;=500, "£200-£500","&gt;£500"))</f>
        <v>&gt;£500</v>
      </c>
      <c r="N795" s="10">
        <f t="shared" si="37"/>
        <v>536586750</v>
      </c>
      <c r="O795" s="9" t="str">
        <f t="shared" si="38"/>
        <v>4.1-5</v>
      </c>
      <c r="P7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95" s="9" t="str">
        <f>IF(Table1[[#This Row],[rating_count]]&lt;1000,"1","0")</f>
        <v>0</v>
      </c>
      <c r="R795" s="14">
        <f>PRODUCT(Table1[[#This Row],[rating]],Table1[[#This Row],[rating_count]])</f>
        <v>321222</v>
      </c>
    </row>
    <row r="796" spans="1:18">
      <c r="A796" t="s">
        <v>3333</v>
      </c>
      <c r="B796" t="s">
        <v>3334</v>
      </c>
      <c r="C796" t="s">
        <v>3335</v>
      </c>
      <c r="D796" s="6">
        <v>1990</v>
      </c>
      <c r="E796" s="7">
        <v>2595</v>
      </c>
      <c r="F796" s="1">
        <v>0.23</v>
      </c>
      <c r="G796">
        <v>4.3</v>
      </c>
      <c r="H796" s="10">
        <v>20398</v>
      </c>
      <c r="I796" t="s">
        <v>3336</v>
      </c>
      <c r="J796" t="s">
        <v>3337</v>
      </c>
      <c r="K796" t="s">
        <v>3338</v>
      </c>
      <c r="L796" t="str">
        <f t="shared" si="36"/>
        <v>No</v>
      </c>
      <c r="M796" t="str">
        <f>IF(Table1[discounted_price]&lt;200, "&lt;£200",IF(Table1[discounted_price]&lt;=500, "£200-£500","&gt;£500"))</f>
        <v>&gt;£500</v>
      </c>
      <c r="N796" s="10">
        <f t="shared" si="37"/>
        <v>52932810</v>
      </c>
      <c r="O796" s="9" t="str">
        <f t="shared" si="38"/>
        <v>4.1-5</v>
      </c>
      <c r="P7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796" s="9" t="str">
        <f>IF(Table1[[#This Row],[rating_count]]&lt;1000,"1","0")</f>
        <v>0</v>
      </c>
      <c r="R796" s="14">
        <f>PRODUCT(Table1[[#This Row],[rating]],Table1[[#This Row],[rating_count]])</f>
        <v>87711.4</v>
      </c>
    </row>
    <row r="797" spans="1:18">
      <c r="A797" t="s">
        <v>3339</v>
      </c>
      <c r="B797" t="s">
        <v>3340</v>
      </c>
      <c r="C797" t="s">
        <v>3095</v>
      </c>
      <c r="D797" s="6">
        <v>499</v>
      </c>
      <c r="E797" s="7">
        <v>799</v>
      </c>
      <c r="F797" s="1">
        <v>0.38</v>
      </c>
      <c r="G797">
        <v>4.3</v>
      </c>
      <c r="H797" s="10">
        <v>2125</v>
      </c>
      <c r="I797" t="s">
        <v>3341</v>
      </c>
      <c r="J797" t="s">
        <v>3342</v>
      </c>
      <c r="K797" t="s">
        <v>3343</v>
      </c>
      <c r="L797" t="str">
        <f t="shared" si="36"/>
        <v>No</v>
      </c>
      <c r="M797" t="str">
        <f>IF(Table1[discounted_price]&lt;200, "&lt;£200",IF(Table1[discounted_price]&lt;=500, "£200-£500","&gt;£500"))</f>
        <v>£200-£500</v>
      </c>
      <c r="N797" s="10">
        <f t="shared" si="37"/>
        <v>1697875</v>
      </c>
      <c r="O797" s="9" t="str">
        <f t="shared" si="38"/>
        <v>4.1-5</v>
      </c>
      <c r="P7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797" s="9" t="str">
        <f>IF(Table1[[#This Row],[rating_count]]&lt;1000,"1","0")</f>
        <v>0</v>
      </c>
      <c r="R797" s="14">
        <f>PRODUCT(Table1[[#This Row],[rating]],Table1[[#This Row],[rating_count]])</f>
        <v>9137.5</v>
      </c>
    </row>
    <row r="798" spans="1:18">
      <c r="A798" t="s">
        <v>3344</v>
      </c>
      <c r="B798" t="s">
        <v>3345</v>
      </c>
      <c r="C798" t="s">
        <v>3146</v>
      </c>
      <c r="D798" s="6">
        <v>449</v>
      </c>
      <c r="E798" s="7">
        <v>999</v>
      </c>
      <c r="F798" s="1">
        <v>0.55000000000000004</v>
      </c>
      <c r="G798">
        <v>4.3</v>
      </c>
      <c r="H798" s="10">
        <v>11330</v>
      </c>
      <c r="I798" t="s">
        <v>3346</v>
      </c>
      <c r="J798" t="s">
        <v>3347</v>
      </c>
      <c r="K798" t="s">
        <v>3348</v>
      </c>
      <c r="L798" t="str">
        <f t="shared" si="36"/>
        <v>Yes</v>
      </c>
      <c r="M798" t="str">
        <f>IF(Table1[discounted_price]&lt;200, "&lt;£200",IF(Table1[discounted_price]&lt;=500, "£200-£500","&gt;£500"))</f>
        <v>£200-£500</v>
      </c>
      <c r="N798" s="10">
        <f t="shared" si="37"/>
        <v>11318670</v>
      </c>
      <c r="O798" s="9" t="str">
        <f t="shared" si="38"/>
        <v>4.1-5</v>
      </c>
      <c r="P7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798" s="9" t="str">
        <f>IF(Table1[[#This Row],[rating_count]]&lt;1000,"1","0")</f>
        <v>0</v>
      </c>
      <c r="R798" s="14">
        <f>PRODUCT(Table1[[#This Row],[rating]],Table1[[#This Row],[rating_count]])</f>
        <v>48719</v>
      </c>
    </row>
    <row r="799" spans="1:18">
      <c r="A799" t="s">
        <v>3349</v>
      </c>
      <c r="B799" t="s">
        <v>3350</v>
      </c>
      <c r="C799" t="s">
        <v>3351</v>
      </c>
      <c r="D799" s="6">
        <v>999</v>
      </c>
      <c r="E799" s="7">
        <v>1999</v>
      </c>
      <c r="F799" s="1">
        <v>0.5</v>
      </c>
      <c r="G799">
        <v>4.2</v>
      </c>
      <c r="H799" s="10">
        <v>27441</v>
      </c>
      <c r="I799" t="s">
        <v>3352</v>
      </c>
      <c r="J799" t="s">
        <v>3353</v>
      </c>
      <c r="K799" t="s">
        <v>3354</v>
      </c>
      <c r="L799" t="str">
        <f t="shared" si="36"/>
        <v>Yes</v>
      </c>
      <c r="M799" t="str">
        <f>IF(Table1[discounted_price]&lt;200, "&lt;£200",IF(Table1[discounted_price]&lt;=500, "£200-£500","&gt;£500"))</f>
        <v>&gt;£500</v>
      </c>
      <c r="N799" s="10">
        <f t="shared" si="37"/>
        <v>54854559</v>
      </c>
      <c r="O799" s="9" t="str">
        <f t="shared" si="38"/>
        <v>4.1-5</v>
      </c>
      <c r="P7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799" s="9" t="str">
        <f>IF(Table1[[#This Row],[rating_count]]&lt;1000,"1","0")</f>
        <v>0</v>
      </c>
      <c r="R799" s="14">
        <f>PRODUCT(Table1[[#This Row],[rating]],Table1[[#This Row],[rating_count]])</f>
        <v>115252.20000000001</v>
      </c>
    </row>
    <row r="800" spans="1:18">
      <c r="A800" t="s">
        <v>3355</v>
      </c>
      <c r="B800" t="s">
        <v>3356</v>
      </c>
      <c r="C800" t="s">
        <v>2283</v>
      </c>
      <c r="D800" s="6">
        <v>69</v>
      </c>
      <c r="E800" s="7">
        <v>299</v>
      </c>
      <c r="F800" s="1">
        <v>0.77</v>
      </c>
      <c r="G800">
        <v>4.3</v>
      </c>
      <c r="H800" s="10">
        <v>255</v>
      </c>
      <c r="I800" t="s">
        <v>3357</v>
      </c>
      <c r="J800" t="s">
        <v>3358</v>
      </c>
      <c r="K800" t="s">
        <v>3359</v>
      </c>
      <c r="L800" t="str">
        <f t="shared" si="36"/>
        <v>Yes</v>
      </c>
      <c r="M800" t="str">
        <f>IF(Table1[discounted_price]&lt;200, "&lt;£200",IF(Table1[discounted_price]&lt;=500, "£200-£500","&gt;£500"))</f>
        <v>&lt;£200</v>
      </c>
      <c r="N800" s="10">
        <f t="shared" si="37"/>
        <v>76245</v>
      </c>
      <c r="O800" s="9" t="str">
        <f t="shared" si="38"/>
        <v>4.1-5</v>
      </c>
      <c r="P8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00" s="9" t="str">
        <f>IF(Table1[[#This Row],[rating_count]]&lt;1000,"1","0")</f>
        <v>1</v>
      </c>
      <c r="R800" s="14">
        <f>PRODUCT(Table1[[#This Row],[rating]],Table1[[#This Row],[rating_count]])</f>
        <v>1096.5</v>
      </c>
    </row>
    <row r="801" spans="1:18">
      <c r="A801" t="s">
        <v>3360</v>
      </c>
      <c r="B801" t="s">
        <v>3361</v>
      </c>
      <c r="C801" t="s">
        <v>2480</v>
      </c>
      <c r="D801" s="6">
        <v>899</v>
      </c>
      <c r="E801" s="7">
        <v>1499</v>
      </c>
      <c r="F801" s="1">
        <v>0.4</v>
      </c>
      <c r="G801">
        <v>4.2</v>
      </c>
      <c r="H801" s="10">
        <v>23174</v>
      </c>
      <c r="I801" t="s">
        <v>3362</v>
      </c>
      <c r="J801" t="s">
        <v>3363</v>
      </c>
      <c r="K801" t="s">
        <v>3364</v>
      </c>
      <c r="L801" t="str">
        <f t="shared" si="36"/>
        <v>No</v>
      </c>
      <c r="M801" t="str">
        <f>IF(Table1[discounted_price]&lt;200, "&lt;£200",IF(Table1[discounted_price]&lt;=500, "£200-£500","&gt;£500"))</f>
        <v>&gt;£500</v>
      </c>
      <c r="N801" s="10">
        <f t="shared" si="37"/>
        <v>34737826</v>
      </c>
      <c r="O801" s="9" t="str">
        <f t="shared" si="38"/>
        <v>4.1-5</v>
      </c>
      <c r="P8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01" s="9" t="str">
        <f>IF(Table1[[#This Row],[rating_count]]&lt;1000,"1","0")</f>
        <v>0</v>
      </c>
      <c r="R801" s="14">
        <f>PRODUCT(Table1[[#This Row],[rating]],Table1[[#This Row],[rating_count]])</f>
        <v>97330.8</v>
      </c>
    </row>
    <row r="802" spans="1:18">
      <c r="A802" t="s">
        <v>3365</v>
      </c>
      <c r="B802" t="s">
        <v>3366</v>
      </c>
      <c r="C802" t="s">
        <v>2568</v>
      </c>
      <c r="D802" s="6">
        <v>478</v>
      </c>
      <c r="E802" s="7">
        <v>699</v>
      </c>
      <c r="F802" s="1">
        <v>0.32</v>
      </c>
      <c r="G802">
        <v>3.8</v>
      </c>
      <c r="H802" s="10">
        <v>20218</v>
      </c>
      <c r="I802" t="s">
        <v>3367</v>
      </c>
      <c r="J802" t="s">
        <v>3368</v>
      </c>
      <c r="K802" t="s">
        <v>3369</v>
      </c>
      <c r="L802" t="str">
        <f t="shared" si="36"/>
        <v>No</v>
      </c>
      <c r="M802" t="str">
        <f>IF(Table1[discounted_price]&lt;200, "&lt;£200",IF(Table1[discounted_price]&lt;=500, "£200-£500","&gt;£500"))</f>
        <v>£200-£500</v>
      </c>
      <c r="N802" s="10">
        <f t="shared" si="37"/>
        <v>14132382</v>
      </c>
      <c r="O802" s="9" t="str">
        <f t="shared" si="38"/>
        <v>3.1-4</v>
      </c>
      <c r="P8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02" s="9" t="str">
        <f>IF(Table1[[#This Row],[rating_count]]&lt;1000,"1","0")</f>
        <v>0</v>
      </c>
      <c r="R802" s="14">
        <f>PRODUCT(Table1[[#This Row],[rating]],Table1[[#This Row],[rating_count]])</f>
        <v>76828.399999999994</v>
      </c>
    </row>
    <row r="803" spans="1:18">
      <c r="A803" t="s">
        <v>3370</v>
      </c>
      <c r="B803" t="s">
        <v>3371</v>
      </c>
      <c r="C803" t="s">
        <v>3372</v>
      </c>
      <c r="D803" s="6">
        <v>1399</v>
      </c>
      <c r="E803" s="7">
        <v>2490</v>
      </c>
      <c r="F803" s="1">
        <v>0.44</v>
      </c>
      <c r="G803">
        <v>4.3</v>
      </c>
      <c r="H803" s="10">
        <v>11074</v>
      </c>
      <c r="I803" t="s">
        <v>3373</v>
      </c>
      <c r="J803" t="s">
        <v>3374</v>
      </c>
      <c r="K803" t="s">
        <v>3375</v>
      </c>
      <c r="L803" t="str">
        <f t="shared" si="36"/>
        <v>No</v>
      </c>
      <c r="M803" t="str">
        <f>IF(Table1[discounted_price]&lt;200, "&lt;£200",IF(Table1[discounted_price]&lt;=500, "£200-£500","&gt;£500"))</f>
        <v>&gt;£500</v>
      </c>
      <c r="N803" s="10">
        <f t="shared" si="37"/>
        <v>27574260</v>
      </c>
      <c r="O803" s="9" t="str">
        <f t="shared" si="38"/>
        <v>4.1-5</v>
      </c>
      <c r="P8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03" s="9" t="str">
        <f>IF(Table1[[#This Row],[rating_count]]&lt;1000,"1","0")</f>
        <v>0</v>
      </c>
      <c r="R803" s="14">
        <f>PRODUCT(Table1[[#This Row],[rating]],Table1[[#This Row],[rating_count]])</f>
        <v>47618.2</v>
      </c>
    </row>
    <row r="804" spans="1:18">
      <c r="A804" t="s">
        <v>158</v>
      </c>
      <c r="B804" t="s">
        <v>159</v>
      </c>
      <c r="C804" t="s">
        <v>13</v>
      </c>
      <c r="D804" s="6">
        <v>199</v>
      </c>
      <c r="E804" s="7">
        <v>750</v>
      </c>
      <c r="F804" s="1">
        <v>0.73</v>
      </c>
      <c r="G804">
        <v>4.5</v>
      </c>
      <c r="H804" s="10">
        <v>74976</v>
      </c>
      <c r="I804" t="s">
        <v>160</v>
      </c>
      <c r="J804" t="s">
        <v>161</v>
      </c>
      <c r="K804" t="s">
        <v>162</v>
      </c>
      <c r="L804" t="str">
        <f t="shared" si="36"/>
        <v>Yes</v>
      </c>
      <c r="M804" t="str">
        <f>IF(Table1[discounted_price]&lt;200, "&lt;£200",IF(Table1[discounted_price]&lt;=500, "£200-£500","&gt;£500"))</f>
        <v>&lt;£200</v>
      </c>
      <c r="N804" s="10">
        <f t="shared" si="37"/>
        <v>56232000</v>
      </c>
      <c r="O804" s="9" t="str">
        <f t="shared" si="38"/>
        <v>4.1-5</v>
      </c>
      <c r="P8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04" s="9" t="str">
        <f>IF(Table1[[#This Row],[rating_count]]&lt;1000,"1","0")</f>
        <v>0</v>
      </c>
      <c r="R804" s="14">
        <f>PRODUCT(Table1[[#This Row],[rating]],Table1[[#This Row],[rating_count]])</f>
        <v>337392</v>
      </c>
    </row>
    <row r="805" spans="1:18">
      <c r="A805" t="s">
        <v>3376</v>
      </c>
      <c r="B805" t="s">
        <v>3377</v>
      </c>
      <c r="C805" t="s">
        <v>3378</v>
      </c>
      <c r="D805" s="6">
        <v>149</v>
      </c>
      <c r="E805" s="7">
        <v>499</v>
      </c>
      <c r="F805" s="1">
        <v>0.7</v>
      </c>
      <c r="G805">
        <v>4.0999999999999996</v>
      </c>
      <c r="H805" s="10">
        <v>25607</v>
      </c>
      <c r="I805" t="s">
        <v>3379</v>
      </c>
      <c r="J805" t="s">
        <v>3380</v>
      </c>
      <c r="K805" t="s">
        <v>3381</v>
      </c>
      <c r="L805" t="str">
        <f t="shared" si="36"/>
        <v>Yes</v>
      </c>
      <c r="M805" t="str">
        <f>IF(Table1[discounted_price]&lt;200, "&lt;£200",IF(Table1[discounted_price]&lt;=500, "£200-£500","&gt;£500"))</f>
        <v>&lt;£200</v>
      </c>
      <c r="N805" s="10">
        <f t="shared" si="37"/>
        <v>12777893</v>
      </c>
      <c r="O805" s="9" t="str">
        <f t="shared" si="38"/>
        <v>4.1-5</v>
      </c>
      <c r="P8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05" s="9" t="str">
        <f>IF(Table1[[#This Row],[rating_count]]&lt;1000,"1","0")</f>
        <v>0</v>
      </c>
      <c r="R805" s="14">
        <f>PRODUCT(Table1[[#This Row],[rating]],Table1[[#This Row],[rating_count]])</f>
        <v>104988.7</v>
      </c>
    </row>
    <row r="806" spans="1:18">
      <c r="A806" t="s">
        <v>3382</v>
      </c>
      <c r="B806" t="s">
        <v>3383</v>
      </c>
      <c r="C806" t="s">
        <v>2808</v>
      </c>
      <c r="D806" s="6">
        <v>1799</v>
      </c>
      <c r="E806" s="7">
        <v>4990</v>
      </c>
      <c r="F806" s="1">
        <v>0.64</v>
      </c>
      <c r="G806">
        <v>4.2</v>
      </c>
      <c r="H806" s="10">
        <v>41226</v>
      </c>
      <c r="I806" t="s">
        <v>3384</v>
      </c>
      <c r="J806" t="s">
        <v>3385</v>
      </c>
      <c r="K806" t="s">
        <v>3386</v>
      </c>
      <c r="L806" t="str">
        <f t="shared" si="36"/>
        <v>Yes</v>
      </c>
      <c r="M806" t="str">
        <f>IF(Table1[discounted_price]&lt;200, "&lt;£200",IF(Table1[discounted_price]&lt;=500, "£200-£500","&gt;£500"))</f>
        <v>&gt;£500</v>
      </c>
      <c r="N806" s="10">
        <f t="shared" si="37"/>
        <v>205717740</v>
      </c>
      <c r="O806" s="9" t="str">
        <f t="shared" si="38"/>
        <v>4.1-5</v>
      </c>
      <c r="P8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06" s="9" t="str">
        <f>IF(Table1[[#This Row],[rating_count]]&lt;1000,"1","0")</f>
        <v>0</v>
      </c>
      <c r="R806" s="14">
        <f>PRODUCT(Table1[[#This Row],[rating]],Table1[[#This Row],[rating_count]])</f>
        <v>173149.2</v>
      </c>
    </row>
    <row r="807" spans="1:18">
      <c r="A807" t="s">
        <v>3387</v>
      </c>
      <c r="B807" t="s">
        <v>3388</v>
      </c>
      <c r="C807" t="s">
        <v>3389</v>
      </c>
      <c r="D807" s="6">
        <v>425</v>
      </c>
      <c r="E807" s="7">
        <v>999</v>
      </c>
      <c r="F807" s="1">
        <v>0.56999999999999995</v>
      </c>
      <c r="G807">
        <v>4</v>
      </c>
      <c r="H807" s="10">
        <v>2581</v>
      </c>
      <c r="I807" t="s">
        <v>3390</v>
      </c>
      <c r="J807" t="s">
        <v>3391</v>
      </c>
      <c r="K807" t="s">
        <v>3392</v>
      </c>
      <c r="L807" t="str">
        <f t="shared" si="36"/>
        <v>Yes</v>
      </c>
      <c r="M807" t="str">
        <f>IF(Table1[discounted_price]&lt;200, "&lt;£200",IF(Table1[discounted_price]&lt;=500, "£200-£500","&gt;£500"))</f>
        <v>£200-£500</v>
      </c>
      <c r="N807" s="10">
        <f t="shared" si="37"/>
        <v>2578419</v>
      </c>
      <c r="O807" s="9" t="str">
        <f t="shared" si="38"/>
        <v>3.1-4</v>
      </c>
      <c r="P8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07" s="9" t="str">
        <f>IF(Table1[[#This Row],[rating_count]]&lt;1000,"1","0")</f>
        <v>0</v>
      </c>
      <c r="R807" s="14">
        <f>PRODUCT(Table1[[#This Row],[rating]],Table1[[#This Row],[rating_count]])</f>
        <v>10324</v>
      </c>
    </row>
    <row r="808" spans="1:18">
      <c r="A808" t="s">
        <v>3393</v>
      </c>
      <c r="B808" t="s">
        <v>3394</v>
      </c>
      <c r="C808" t="s">
        <v>3140</v>
      </c>
      <c r="D808" s="6">
        <v>999</v>
      </c>
      <c r="E808" s="7">
        <v>2490</v>
      </c>
      <c r="F808" s="1">
        <v>0.6</v>
      </c>
      <c r="G808">
        <v>4.0999999999999996</v>
      </c>
      <c r="H808" s="10">
        <v>18331</v>
      </c>
      <c r="I808" t="s">
        <v>3395</v>
      </c>
      <c r="J808" t="s">
        <v>3396</v>
      </c>
      <c r="K808" t="s">
        <v>3397</v>
      </c>
      <c r="L808" t="str">
        <f t="shared" si="36"/>
        <v>Yes</v>
      </c>
      <c r="M808" t="str">
        <f>IF(Table1[discounted_price]&lt;200, "&lt;£200",IF(Table1[discounted_price]&lt;=500, "£200-£500","&gt;£500"))</f>
        <v>&gt;£500</v>
      </c>
      <c r="N808" s="10">
        <f t="shared" si="37"/>
        <v>45644190</v>
      </c>
      <c r="O808" s="9" t="str">
        <f t="shared" si="38"/>
        <v>4.1-5</v>
      </c>
      <c r="P8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08" s="9" t="str">
        <f>IF(Table1[[#This Row],[rating_count]]&lt;1000,"1","0")</f>
        <v>0</v>
      </c>
      <c r="R808" s="14">
        <f>PRODUCT(Table1[[#This Row],[rating]],Table1[[#This Row],[rating_count]])</f>
        <v>75157.099999999991</v>
      </c>
    </row>
    <row r="809" spans="1:18">
      <c r="A809" t="s">
        <v>3398</v>
      </c>
      <c r="B809" t="s">
        <v>3399</v>
      </c>
      <c r="C809" t="s">
        <v>2486</v>
      </c>
      <c r="D809" s="6">
        <v>378</v>
      </c>
      <c r="E809" s="7">
        <v>999</v>
      </c>
      <c r="F809" s="1">
        <v>0.62</v>
      </c>
      <c r="G809">
        <v>4.0999999999999996</v>
      </c>
      <c r="H809" s="10">
        <v>1779</v>
      </c>
      <c r="I809" t="s">
        <v>3400</v>
      </c>
      <c r="J809" t="s">
        <v>3401</v>
      </c>
      <c r="K809" t="s">
        <v>3402</v>
      </c>
      <c r="L809" t="str">
        <f t="shared" si="36"/>
        <v>Yes</v>
      </c>
      <c r="M809" t="str">
        <f>IF(Table1[discounted_price]&lt;200, "&lt;£200",IF(Table1[discounted_price]&lt;=500, "£200-£500","&gt;£500"))</f>
        <v>£200-£500</v>
      </c>
      <c r="N809" s="10">
        <f t="shared" si="37"/>
        <v>1777221</v>
      </c>
      <c r="O809" s="9" t="str">
        <f t="shared" si="38"/>
        <v>4.1-5</v>
      </c>
      <c r="P8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09" s="9" t="str">
        <f>IF(Table1[[#This Row],[rating_count]]&lt;1000,"1","0")</f>
        <v>0</v>
      </c>
      <c r="R809" s="14">
        <f>PRODUCT(Table1[[#This Row],[rating]],Table1[[#This Row],[rating_count]])</f>
        <v>7293.9</v>
      </c>
    </row>
    <row r="810" spans="1:18">
      <c r="A810" t="s">
        <v>3403</v>
      </c>
      <c r="B810" t="s">
        <v>3404</v>
      </c>
      <c r="C810" t="s">
        <v>3405</v>
      </c>
      <c r="D810" s="6">
        <v>99</v>
      </c>
      <c r="E810" s="7">
        <v>99</v>
      </c>
      <c r="F810" s="1">
        <v>0</v>
      </c>
      <c r="G810">
        <v>4.3</v>
      </c>
      <c r="H810" s="10">
        <v>388</v>
      </c>
      <c r="I810" t="s">
        <v>3406</v>
      </c>
      <c r="J810" t="s">
        <v>3407</v>
      </c>
      <c r="K810" t="s">
        <v>3408</v>
      </c>
      <c r="L810" t="str">
        <f t="shared" si="36"/>
        <v>No</v>
      </c>
      <c r="M810" t="str">
        <f>IF(Table1[discounted_price]&lt;200, "&lt;£200",IF(Table1[discounted_price]&lt;=500, "£200-£500","&gt;£500"))</f>
        <v>&lt;£200</v>
      </c>
      <c r="N810" s="10">
        <f t="shared" si="37"/>
        <v>38412</v>
      </c>
      <c r="O810" s="9" t="str">
        <f t="shared" si="38"/>
        <v>4.1-5</v>
      </c>
      <c r="P8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10" s="9" t="str">
        <f>IF(Table1[[#This Row],[rating_count]]&lt;1000,"1","0")</f>
        <v>1</v>
      </c>
      <c r="R810" s="14">
        <f>PRODUCT(Table1[[#This Row],[rating]],Table1[[#This Row],[rating_count]])</f>
        <v>1668.3999999999999</v>
      </c>
    </row>
    <row r="811" spans="1:18">
      <c r="A811" t="s">
        <v>3409</v>
      </c>
      <c r="B811" t="s">
        <v>3410</v>
      </c>
      <c r="C811" t="s">
        <v>2771</v>
      </c>
      <c r="D811" s="6">
        <v>1499</v>
      </c>
      <c r="E811" s="7">
        <v>2999</v>
      </c>
      <c r="F811" s="1">
        <v>0.5</v>
      </c>
      <c r="G811">
        <v>4.5</v>
      </c>
      <c r="H811" s="10">
        <v>8656</v>
      </c>
      <c r="I811" t="s">
        <v>3411</v>
      </c>
      <c r="J811" t="s">
        <v>3412</v>
      </c>
      <c r="K811" t="s">
        <v>3413</v>
      </c>
      <c r="L811" t="str">
        <f t="shared" si="36"/>
        <v>Yes</v>
      </c>
      <c r="M811" t="str">
        <f>IF(Table1[discounted_price]&lt;200, "&lt;£200",IF(Table1[discounted_price]&lt;=500, "£200-£500","&gt;£500"))</f>
        <v>&gt;£500</v>
      </c>
      <c r="N811" s="10">
        <f t="shared" si="37"/>
        <v>25959344</v>
      </c>
      <c r="O811" s="9" t="str">
        <f t="shared" si="38"/>
        <v>4.1-5</v>
      </c>
      <c r="P8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11" s="9" t="str">
        <f>IF(Table1[[#This Row],[rating_count]]&lt;1000,"1","0")</f>
        <v>0</v>
      </c>
      <c r="R811" s="14">
        <f>PRODUCT(Table1[[#This Row],[rating]],Table1[[#This Row],[rating_count]])</f>
        <v>38952</v>
      </c>
    </row>
    <row r="812" spans="1:18">
      <c r="A812" t="s">
        <v>3414</v>
      </c>
      <c r="B812" t="s">
        <v>3415</v>
      </c>
      <c r="C812" t="s">
        <v>3416</v>
      </c>
      <c r="D812" s="6">
        <v>1815</v>
      </c>
      <c r="E812" s="7">
        <v>3100</v>
      </c>
      <c r="F812" s="1">
        <v>0.41</v>
      </c>
      <c r="G812">
        <v>4.5</v>
      </c>
      <c r="H812" s="10">
        <v>92925</v>
      </c>
      <c r="I812" t="s">
        <v>3417</v>
      </c>
      <c r="J812" t="s">
        <v>3418</v>
      </c>
      <c r="K812" t="s">
        <v>3419</v>
      </c>
      <c r="L812" t="str">
        <f t="shared" si="36"/>
        <v>No</v>
      </c>
      <c r="M812" t="str">
        <f>IF(Table1[discounted_price]&lt;200, "&lt;£200",IF(Table1[discounted_price]&lt;=500, "£200-£500","&gt;£500"))</f>
        <v>&gt;£500</v>
      </c>
      <c r="N812" s="10">
        <f t="shared" si="37"/>
        <v>288067500</v>
      </c>
      <c r="O812" s="9" t="str">
        <f t="shared" si="38"/>
        <v>4.1-5</v>
      </c>
      <c r="P8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12" s="9" t="str">
        <f>IF(Table1[[#This Row],[rating_count]]&lt;1000,"1","0")</f>
        <v>0</v>
      </c>
      <c r="R812" s="14">
        <f>PRODUCT(Table1[[#This Row],[rating]],Table1[[#This Row],[rating_count]])</f>
        <v>418162.5</v>
      </c>
    </row>
    <row r="813" spans="1:18">
      <c r="A813" t="s">
        <v>3420</v>
      </c>
      <c r="B813" t="s">
        <v>3421</v>
      </c>
      <c r="C813" t="s">
        <v>3184</v>
      </c>
      <c r="D813" s="6">
        <v>67</v>
      </c>
      <c r="E813" s="7">
        <v>75</v>
      </c>
      <c r="F813" s="1">
        <v>0.11</v>
      </c>
      <c r="G813">
        <v>4.0999999999999996</v>
      </c>
      <c r="H813" s="10">
        <v>1269</v>
      </c>
      <c r="I813" t="s">
        <v>3422</v>
      </c>
      <c r="J813" t="s">
        <v>3423</v>
      </c>
      <c r="K813" t="s">
        <v>3424</v>
      </c>
      <c r="L813" t="str">
        <f t="shared" si="36"/>
        <v>No</v>
      </c>
      <c r="M813" t="str">
        <f>IF(Table1[discounted_price]&lt;200, "&lt;£200",IF(Table1[discounted_price]&lt;=500, "£200-£500","&gt;£500"))</f>
        <v>&lt;£200</v>
      </c>
      <c r="N813" s="10">
        <f t="shared" si="37"/>
        <v>95175</v>
      </c>
      <c r="O813" s="9" t="str">
        <f t="shared" si="38"/>
        <v>4.1-5</v>
      </c>
      <c r="P8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813" s="9" t="str">
        <f>IF(Table1[[#This Row],[rating_count]]&lt;1000,"1","0")</f>
        <v>0</v>
      </c>
      <c r="R813" s="14">
        <f>PRODUCT(Table1[[#This Row],[rating]],Table1[[#This Row],[rating_count]])</f>
        <v>5202.8999999999996</v>
      </c>
    </row>
    <row r="814" spans="1:18">
      <c r="A814" t="s">
        <v>3425</v>
      </c>
      <c r="B814" t="s">
        <v>3426</v>
      </c>
      <c r="C814" t="s">
        <v>2497</v>
      </c>
      <c r="D814" s="6">
        <v>1889</v>
      </c>
      <c r="E814" s="7">
        <v>2699</v>
      </c>
      <c r="F814" s="1">
        <v>0.3</v>
      </c>
      <c r="G814">
        <v>4.3</v>
      </c>
      <c r="H814" s="10">
        <v>17394</v>
      </c>
      <c r="I814" t="s">
        <v>3427</v>
      </c>
      <c r="J814" t="s">
        <v>3428</v>
      </c>
      <c r="K814" t="s">
        <v>3429</v>
      </c>
      <c r="L814" t="str">
        <f t="shared" si="36"/>
        <v>No</v>
      </c>
      <c r="M814" t="str">
        <f>IF(Table1[discounted_price]&lt;200, "&lt;£200",IF(Table1[discounted_price]&lt;=500, "£200-£500","&gt;£500"))</f>
        <v>&gt;£500</v>
      </c>
      <c r="N814" s="10">
        <f t="shared" si="37"/>
        <v>46946406</v>
      </c>
      <c r="O814" s="9" t="str">
        <f t="shared" si="38"/>
        <v>4.1-5</v>
      </c>
      <c r="P8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14" s="9" t="str">
        <f>IF(Table1[[#This Row],[rating_count]]&lt;1000,"1","0")</f>
        <v>0</v>
      </c>
      <c r="R814" s="14">
        <f>PRODUCT(Table1[[#This Row],[rating]],Table1[[#This Row],[rating_count]])</f>
        <v>74794.2</v>
      </c>
    </row>
    <row r="815" spans="1:18">
      <c r="A815" t="s">
        <v>3430</v>
      </c>
      <c r="B815" t="s">
        <v>3431</v>
      </c>
      <c r="C815" t="s">
        <v>1584</v>
      </c>
      <c r="D815" s="6">
        <v>499</v>
      </c>
      <c r="E815" s="7">
        <v>1499</v>
      </c>
      <c r="F815" s="1">
        <v>0.67</v>
      </c>
      <c r="G815">
        <v>3.6</v>
      </c>
      <c r="H815" s="10">
        <v>9169</v>
      </c>
      <c r="I815" t="s">
        <v>3432</v>
      </c>
      <c r="J815" t="s">
        <v>3433</v>
      </c>
      <c r="K815" t="s">
        <v>3434</v>
      </c>
      <c r="L815" t="str">
        <f t="shared" si="36"/>
        <v>Yes</v>
      </c>
      <c r="M815" t="str">
        <f>IF(Table1[discounted_price]&lt;200, "&lt;£200",IF(Table1[discounted_price]&lt;=500, "£200-£500","&gt;£500"))</f>
        <v>£200-£500</v>
      </c>
      <c r="N815" s="10">
        <f t="shared" si="37"/>
        <v>13744331</v>
      </c>
      <c r="O815" s="9" t="str">
        <f t="shared" si="38"/>
        <v>3.1-4</v>
      </c>
      <c r="P8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15" s="9" t="str">
        <f>IF(Table1[[#This Row],[rating_count]]&lt;1000,"1","0")</f>
        <v>0</v>
      </c>
      <c r="R815" s="14">
        <f>PRODUCT(Table1[[#This Row],[rating]],Table1[[#This Row],[rating_count]])</f>
        <v>33008.400000000001</v>
      </c>
    </row>
    <row r="816" spans="1:18">
      <c r="A816" t="s">
        <v>3435</v>
      </c>
      <c r="B816" t="s">
        <v>3436</v>
      </c>
      <c r="C816" t="s">
        <v>2727</v>
      </c>
      <c r="D816" s="6">
        <v>499</v>
      </c>
      <c r="E816" s="7">
        <v>999</v>
      </c>
      <c r="F816" s="1">
        <v>0.5</v>
      </c>
      <c r="G816">
        <v>4.4000000000000004</v>
      </c>
      <c r="H816" s="10">
        <v>1030</v>
      </c>
      <c r="I816" t="s">
        <v>3437</v>
      </c>
      <c r="J816" t="s">
        <v>3438</v>
      </c>
      <c r="K816" t="s">
        <v>3439</v>
      </c>
      <c r="L816" t="str">
        <f t="shared" si="36"/>
        <v>Yes</v>
      </c>
      <c r="M816" t="str">
        <f>IF(Table1[discounted_price]&lt;200, "&lt;£200",IF(Table1[discounted_price]&lt;=500, "£200-£500","&gt;£500"))</f>
        <v>£200-£500</v>
      </c>
      <c r="N816" s="10">
        <f t="shared" si="37"/>
        <v>1028970</v>
      </c>
      <c r="O816" s="9" t="str">
        <f t="shared" si="38"/>
        <v>4.1-5</v>
      </c>
      <c r="P8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16" s="9" t="str">
        <f>IF(Table1[[#This Row],[rating_count]]&lt;1000,"1","0")</f>
        <v>0</v>
      </c>
      <c r="R816" s="14">
        <f>PRODUCT(Table1[[#This Row],[rating]],Table1[[#This Row],[rating_count]])</f>
        <v>4532</v>
      </c>
    </row>
    <row r="817" spans="1:18">
      <c r="A817" t="s">
        <v>3440</v>
      </c>
      <c r="B817" t="s">
        <v>3441</v>
      </c>
      <c r="C817" t="s">
        <v>2610</v>
      </c>
      <c r="D817" s="6">
        <v>5799</v>
      </c>
      <c r="E817" s="7">
        <v>7999</v>
      </c>
      <c r="F817" s="1">
        <v>0.28000000000000003</v>
      </c>
      <c r="G817">
        <v>4.5</v>
      </c>
      <c r="H817" s="10">
        <v>50273</v>
      </c>
      <c r="I817" t="s">
        <v>3442</v>
      </c>
      <c r="J817" t="s">
        <v>3443</v>
      </c>
      <c r="K817" t="s">
        <v>3444</v>
      </c>
      <c r="L817" t="str">
        <f t="shared" si="36"/>
        <v>No</v>
      </c>
      <c r="M817" t="str">
        <f>IF(Table1[discounted_price]&lt;200, "&lt;£200",IF(Table1[discounted_price]&lt;=500, "£200-£500","&gt;£500"))</f>
        <v>&gt;£500</v>
      </c>
      <c r="N817" s="10">
        <f t="shared" si="37"/>
        <v>402133727</v>
      </c>
      <c r="O817" s="9" t="str">
        <f t="shared" si="38"/>
        <v>4.1-5</v>
      </c>
      <c r="P8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17" s="9" t="str">
        <f>IF(Table1[[#This Row],[rating_count]]&lt;1000,"1","0")</f>
        <v>0</v>
      </c>
      <c r="R817" s="14">
        <f>PRODUCT(Table1[[#This Row],[rating]],Table1[[#This Row],[rating_count]])</f>
        <v>226228.5</v>
      </c>
    </row>
    <row r="818" spans="1:18">
      <c r="A818" t="s">
        <v>3445</v>
      </c>
      <c r="B818" t="s">
        <v>3446</v>
      </c>
      <c r="C818" t="s">
        <v>3447</v>
      </c>
      <c r="D818" s="6">
        <v>499</v>
      </c>
      <c r="E818" s="7">
        <v>799</v>
      </c>
      <c r="F818" s="1">
        <v>0.38</v>
      </c>
      <c r="G818">
        <v>3.9</v>
      </c>
      <c r="H818" s="10">
        <v>6742</v>
      </c>
      <c r="I818" t="s">
        <v>3448</v>
      </c>
      <c r="J818" t="s">
        <v>3449</v>
      </c>
      <c r="K818" t="s">
        <v>3450</v>
      </c>
      <c r="L818" t="str">
        <f t="shared" si="36"/>
        <v>No</v>
      </c>
      <c r="M818" t="str">
        <f>IF(Table1[discounted_price]&lt;200, "&lt;£200",IF(Table1[discounted_price]&lt;=500, "£200-£500","&gt;£500"))</f>
        <v>£200-£500</v>
      </c>
      <c r="N818" s="10">
        <f t="shared" si="37"/>
        <v>5386858</v>
      </c>
      <c r="O818" s="9" t="str">
        <f t="shared" si="38"/>
        <v>3.1-4</v>
      </c>
      <c r="P8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18" s="9" t="str">
        <f>IF(Table1[[#This Row],[rating_count]]&lt;1000,"1","0")</f>
        <v>0</v>
      </c>
      <c r="R818" s="14">
        <f>PRODUCT(Table1[[#This Row],[rating]],Table1[[#This Row],[rating_count]])</f>
        <v>26293.8</v>
      </c>
    </row>
    <row r="819" spans="1:18">
      <c r="A819" t="s">
        <v>3451</v>
      </c>
      <c r="B819" t="s">
        <v>3452</v>
      </c>
      <c r="C819" t="s">
        <v>2486</v>
      </c>
      <c r="D819" s="6">
        <v>249</v>
      </c>
      <c r="E819" s="7">
        <v>600</v>
      </c>
      <c r="F819" s="1">
        <v>0.59</v>
      </c>
      <c r="G819">
        <v>4</v>
      </c>
      <c r="H819" s="10">
        <v>1208</v>
      </c>
      <c r="I819" t="s">
        <v>3453</v>
      </c>
      <c r="J819" t="s">
        <v>3454</v>
      </c>
      <c r="K819" t="s">
        <v>3455</v>
      </c>
      <c r="L819" t="str">
        <f t="shared" si="36"/>
        <v>Yes</v>
      </c>
      <c r="M819" t="str">
        <f>IF(Table1[discounted_price]&lt;200, "&lt;£200",IF(Table1[discounted_price]&lt;=500, "£200-£500","&gt;£500"))</f>
        <v>£200-£500</v>
      </c>
      <c r="N819" s="10">
        <f t="shared" si="37"/>
        <v>724800</v>
      </c>
      <c r="O819" s="9" t="str">
        <f t="shared" si="38"/>
        <v>3.1-4</v>
      </c>
      <c r="P8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19" s="9" t="str">
        <f>IF(Table1[[#This Row],[rating_count]]&lt;1000,"1","0")</f>
        <v>0</v>
      </c>
      <c r="R819" s="14">
        <f>PRODUCT(Table1[[#This Row],[rating]],Table1[[#This Row],[rating_count]])</f>
        <v>4832</v>
      </c>
    </row>
    <row r="820" spans="1:18">
      <c r="A820" t="s">
        <v>163</v>
      </c>
      <c r="B820" t="s">
        <v>164</v>
      </c>
      <c r="C820" t="s">
        <v>13</v>
      </c>
      <c r="D820" s="6">
        <v>179</v>
      </c>
      <c r="E820" s="7">
        <v>499</v>
      </c>
      <c r="F820" s="1">
        <v>0.64</v>
      </c>
      <c r="G820">
        <v>4</v>
      </c>
      <c r="H820" s="10">
        <v>1933</v>
      </c>
      <c r="I820" t="s">
        <v>165</v>
      </c>
      <c r="J820" t="s">
        <v>166</v>
      </c>
      <c r="K820" t="s">
        <v>167</v>
      </c>
      <c r="L820" t="str">
        <f t="shared" si="36"/>
        <v>Yes</v>
      </c>
      <c r="M820" t="str">
        <f>IF(Table1[discounted_price]&lt;200, "&lt;£200",IF(Table1[discounted_price]&lt;=500, "£200-£500","&gt;£500"))</f>
        <v>&lt;£200</v>
      </c>
      <c r="N820" s="10">
        <f t="shared" si="37"/>
        <v>964567</v>
      </c>
      <c r="O820" s="9" t="str">
        <f t="shared" si="38"/>
        <v>3.1-4</v>
      </c>
      <c r="P8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20" s="9" t="str">
        <f>IF(Table1[[#This Row],[rating_count]]&lt;1000,"1","0")</f>
        <v>0</v>
      </c>
      <c r="R820" s="14">
        <f>PRODUCT(Table1[[#This Row],[rating]],Table1[[#This Row],[rating_count]])</f>
        <v>7732</v>
      </c>
    </row>
    <row r="821" spans="1:18">
      <c r="A821" t="s">
        <v>3456</v>
      </c>
      <c r="B821" t="s">
        <v>3457</v>
      </c>
      <c r="C821" t="s">
        <v>2610</v>
      </c>
      <c r="D821" s="6">
        <v>4449</v>
      </c>
      <c r="E821" s="7">
        <v>5734</v>
      </c>
      <c r="F821" s="1">
        <v>0.22</v>
      </c>
      <c r="G821">
        <v>4.4000000000000004</v>
      </c>
      <c r="H821" s="10">
        <v>25006</v>
      </c>
      <c r="I821" t="s">
        <v>3458</v>
      </c>
      <c r="J821" t="s">
        <v>3459</v>
      </c>
      <c r="K821" t="s">
        <v>3460</v>
      </c>
      <c r="L821" t="str">
        <f t="shared" si="36"/>
        <v>No</v>
      </c>
      <c r="M821" t="str">
        <f>IF(Table1[discounted_price]&lt;200, "&lt;£200",IF(Table1[discounted_price]&lt;=500, "£200-£500","&gt;£500"))</f>
        <v>&gt;£500</v>
      </c>
      <c r="N821" s="10">
        <f t="shared" si="37"/>
        <v>143384404</v>
      </c>
      <c r="O821" s="9" t="str">
        <f t="shared" si="38"/>
        <v>4.1-5</v>
      </c>
      <c r="P8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21" s="9" t="str">
        <f>IF(Table1[[#This Row],[rating_count]]&lt;1000,"1","0")</f>
        <v>0</v>
      </c>
      <c r="R821" s="14">
        <f>PRODUCT(Table1[[#This Row],[rating]],Table1[[#This Row],[rating_count]])</f>
        <v>110026.40000000001</v>
      </c>
    </row>
    <row r="822" spans="1:18">
      <c r="A822" t="s">
        <v>3461</v>
      </c>
      <c r="B822" t="s">
        <v>3462</v>
      </c>
      <c r="C822" t="s">
        <v>3048</v>
      </c>
      <c r="D822" s="6">
        <v>299</v>
      </c>
      <c r="E822" s="7">
        <v>550</v>
      </c>
      <c r="F822" s="1">
        <v>0.46</v>
      </c>
      <c r="G822">
        <v>4.5999999999999996</v>
      </c>
      <c r="H822" s="10">
        <v>33434</v>
      </c>
      <c r="I822" t="s">
        <v>3463</v>
      </c>
      <c r="J822" t="s">
        <v>3464</v>
      </c>
      <c r="K822" t="s">
        <v>3465</v>
      </c>
      <c r="L822" t="str">
        <f t="shared" si="36"/>
        <v>No</v>
      </c>
      <c r="M822" t="str">
        <f>IF(Table1[discounted_price]&lt;200, "&lt;£200",IF(Table1[discounted_price]&lt;=500, "£200-£500","&gt;£500"))</f>
        <v>£200-£500</v>
      </c>
      <c r="N822" s="10">
        <f t="shared" si="37"/>
        <v>18388700</v>
      </c>
      <c r="O822" s="9" t="str">
        <f t="shared" si="38"/>
        <v>4.1-5</v>
      </c>
      <c r="P8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22" s="9" t="str">
        <f>IF(Table1[[#This Row],[rating_count]]&lt;1000,"1","0")</f>
        <v>0</v>
      </c>
      <c r="R822" s="14">
        <f>PRODUCT(Table1[[#This Row],[rating]],Table1[[#This Row],[rating_count]])</f>
        <v>153796.4</v>
      </c>
    </row>
    <row r="823" spans="1:18">
      <c r="A823" t="s">
        <v>3466</v>
      </c>
      <c r="B823" t="s">
        <v>3467</v>
      </c>
      <c r="C823" t="s">
        <v>2480</v>
      </c>
      <c r="D823" s="6">
        <v>629</v>
      </c>
      <c r="E823" s="7">
        <v>1390</v>
      </c>
      <c r="F823" s="1">
        <v>0.55000000000000004</v>
      </c>
      <c r="G823">
        <v>4.4000000000000004</v>
      </c>
      <c r="H823" s="10">
        <v>6301</v>
      </c>
      <c r="I823" t="s">
        <v>3468</v>
      </c>
      <c r="J823" t="s">
        <v>3469</v>
      </c>
      <c r="K823" t="s">
        <v>3470</v>
      </c>
      <c r="L823" t="str">
        <f t="shared" si="36"/>
        <v>Yes</v>
      </c>
      <c r="M823" t="str">
        <f>IF(Table1[discounted_price]&lt;200, "&lt;£200",IF(Table1[discounted_price]&lt;=500, "£200-£500","&gt;£500"))</f>
        <v>&gt;£500</v>
      </c>
      <c r="N823" s="10">
        <f t="shared" si="37"/>
        <v>8758390</v>
      </c>
      <c r="O823" s="9" t="str">
        <f t="shared" si="38"/>
        <v>4.1-5</v>
      </c>
      <c r="P8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23" s="9" t="str">
        <f>IF(Table1[[#This Row],[rating_count]]&lt;1000,"1","0")</f>
        <v>0</v>
      </c>
      <c r="R823" s="14">
        <f>PRODUCT(Table1[[#This Row],[rating]],Table1[[#This Row],[rating_count]])</f>
        <v>27724.400000000001</v>
      </c>
    </row>
    <row r="824" spans="1:18">
      <c r="A824" t="s">
        <v>3471</v>
      </c>
      <c r="B824" t="s">
        <v>3472</v>
      </c>
      <c r="C824" t="s">
        <v>2555</v>
      </c>
      <c r="D824" s="6">
        <v>2595</v>
      </c>
      <c r="E824" s="7">
        <v>3295</v>
      </c>
      <c r="F824" s="1">
        <v>0.21</v>
      </c>
      <c r="G824">
        <v>4.4000000000000004</v>
      </c>
      <c r="H824" s="10">
        <v>22618</v>
      </c>
      <c r="I824" t="s">
        <v>3473</v>
      </c>
      <c r="J824" t="s">
        <v>3474</v>
      </c>
      <c r="K824" t="s">
        <v>3475</v>
      </c>
      <c r="L824" t="str">
        <f t="shared" si="36"/>
        <v>No</v>
      </c>
      <c r="M824" t="str">
        <f>IF(Table1[discounted_price]&lt;200, "&lt;£200",IF(Table1[discounted_price]&lt;=500, "£200-£500","&gt;£500"))</f>
        <v>&gt;£500</v>
      </c>
      <c r="N824" s="10">
        <f t="shared" si="37"/>
        <v>74526310</v>
      </c>
      <c r="O824" s="9" t="str">
        <f t="shared" si="38"/>
        <v>4.1-5</v>
      </c>
      <c r="P8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24" s="9" t="str">
        <f>IF(Table1[[#This Row],[rating_count]]&lt;1000,"1","0")</f>
        <v>0</v>
      </c>
      <c r="R824" s="14">
        <f>PRODUCT(Table1[[#This Row],[rating]],Table1[[#This Row],[rating_count]])</f>
        <v>99519.200000000012</v>
      </c>
    </row>
    <row r="825" spans="1:18">
      <c r="A825" t="s">
        <v>168</v>
      </c>
      <c r="B825" t="s">
        <v>169</v>
      </c>
      <c r="C825" t="s">
        <v>13</v>
      </c>
      <c r="D825" s="6">
        <v>389</v>
      </c>
      <c r="E825" s="7">
        <v>1099</v>
      </c>
      <c r="F825" s="1">
        <v>0.65</v>
      </c>
      <c r="G825">
        <v>4.3</v>
      </c>
      <c r="H825" s="10">
        <v>974</v>
      </c>
      <c r="I825" t="s">
        <v>170</v>
      </c>
      <c r="J825" t="s">
        <v>171</v>
      </c>
      <c r="K825" t="s">
        <v>172</v>
      </c>
      <c r="L825" t="str">
        <f t="shared" si="36"/>
        <v>Yes</v>
      </c>
      <c r="M825" t="str">
        <f>IF(Table1[discounted_price]&lt;200, "&lt;£200",IF(Table1[discounted_price]&lt;=500, "£200-£500","&gt;£500"))</f>
        <v>£200-£500</v>
      </c>
      <c r="N825" s="10">
        <f t="shared" si="37"/>
        <v>1070426</v>
      </c>
      <c r="O825" s="9" t="str">
        <f t="shared" si="38"/>
        <v>4.1-5</v>
      </c>
      <c r="P8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25" s="9" t="str">
        <f>IF(Table1[[#This Row],[rating_count]]&lt;1000,"1","0")</f>
        <v>1</v>
      </c>
      <c r="R825" s="14">
        <f>PRODUCT(Table1[[#This Row],[rating]],Table1[[#This Row],[rating_count]])</f>
        <v>4188.2</v>
      </c>
    </row>
    <row r="826" spans="1:18">
      <c r="A826" t="s">
        <v>3476</v>
      </c>
      <c r="B826" t="s">
        <v>3477</v>
      </c>
      <c r="C826" t="s">
        <v>2771</v>
      </c>
      <c r="D826" s="6">
        <v>1799</v>
      </c>
      <c r="E826" s="7">
        <v>2911</v>
      </c>
      <c r="F826" s="1">
        <v>0.38</v>
      </c>
      <c r="G826">
        <v>4.3</v>
      </c>
      <c r="H826" s="10">
        <v>20342</v>
      </c>
      <c r="I826" t="s">
        <v>3478</v>
      </c>
      <c r="J826" t="s">
        <v>3479</v>
      </c>
      <c r="K826" t="s">
        <v>3480</v>
      </c>
      <c r="L826" t="str">
        <f t="shared" si="36"/>
        <v>No</v>
      </c>
      <c r="M826" t="str">
        <f>IF(Table1[discounted_price]&lt;200, "&lt;£200",IF(Table1[discounted_price]&lt;=500, "£200-£500","&gt;£500"))</f>
        <v>&gt;£500</v>
      </c>
      <c r="N826" s="10">
        <f t="shared" si="37"/>
        <v>59215562</v>
      </c>
      <c r="O826" s="9" t="str">
        <f t="shared" si="38"/>
        <v>4.1-5</v>
      </c>
      <c r="P8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26" s="9" t="str">
        <f>IF(Table1[[#This Row],[rating_count]]&lt;1000,"1","0")</f>
        <v>0</v>
      </c>
      <c r="R826" s="14">
        <f>PRODUCT(Table1[[#This Row],[rating]],Table1[[#This Row],[rating_count]])</f>
        <v>87470.599999999991</v>
      </c>
    </row>
    <row r="827" spans="1:18">
      <c r="A827" t="s">
        <v>3481</v>
      </c>
      <c r="B827" t="s">
        <v>3482</v>
      </c>
      <c r="C827" t="s">
        <v>2923</v>
      </c>
      <c r="D827" s="6">
        <v>90</v>
      </c>
      <c r="E827" s="7">
        <v>175</v>
      </c>
      <c r="F827" s="1">
        <v>0.49</v>
      </c>
      <c r="G827">
        <v>4.4000000000000004</v>
      </c>
      <c r="H827" s="10">
        <v>7429</v>
      </c>
      <c r="I827" t="s">
        <v>3483</v>
      </c>
      <c r="J827" t="s">
        <v>3484</v>
      </c>
      <c r="K827" t="s">
        <v>3485</v>
      </c>
      <c r="L827" t="str">
        <f t="shared" si="36"/>
        <v>No</v>
      </c>
      <c r="M827" t="str">
        <f>IF(Table1[discounted_price]&lt;200, "&lt;£200",IF(Table1[discounted_price]&lt;=500, "£200-£500","&gt;£500"))</f>
        <v>&lt;£200</v>
      </c>
      <c r="N827" s="10">
        <f t="shared" si="37"/>
        <v>1300075</v>
      </c>
      <c r="O827" s="9" t="str">
        <f t="shared" si="38"/>
        <v>4.1-5</v>
      </c>
      <c r="P8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27" s="9" t="str">
        <f>IF(Table1[[#This Row],[rating_count]]&lt;1000,"1","0")</f>
        <v>0</v>
      </c>
      <c r="R827" s="14">
        <f>PRODUCT(Table1[[#This Row],[rating]],Table1[[#This Row],[rating_count]])</f>
        <v>32687.600000000002</v>
      </c>
    </row>
    <row r="828" spans="1:18">
      <c r="A828" t="s">
        <v>3486</v>
      </c>
      <c r="B828" t="s">
        <v>3487</v>
      </c>
      <c r="C828" t="s">
        <v>2497</v>
      </c>
      <c r="D828" s="6">
        <v>599</v>
      </c>
      <c r="E828" s="7">
        <v>599</v>
      </c>
      <c r="F828" s="1">
        <v>0</v>
      </c>
      <c r="G828">
        <v>4</v>
      </c>
      <c r="H828" s="10">
        <v>26423</v>
      </c>
      <c r="I828" t="s">
        <v>3488</v>
      </c>
      <c r="J828" t="s">
        <v>3489</v>
      </c>
      <c r="K828" t="s">
        <v>3490</v>
      </c>
      <c r="L828" t="str">
        <f t="shared" si="36"/>
        <v>No</v>
      </c>
      <c r="M828" t="str">
        <f>IF(Table1[discounted_price]&lt;200, "&lt;£200",IF(Table1[discounted_price]&lt;=500, "£200-£500","&gt;£500"))</f>
        <v>&gt;£500</v>
      </c>
      <c r="N828" s="10">
        <f t="shared" si="37"/>
        <v>15827377</v>
      </c>
      <c r="O828" s="9" t="str">
        <f t="shared" si="38"/>
        <v>3.1-4</v>
      </c>
      <c r="P8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28" s="9" t="str">
        <f>IF(Table1[[#This Row],[rating_count]]&lt;1000,"1","0")</f>
        <v>0</v>
      </c>
      <c r="R828" s="14">
        <f>PRODUCT(Table1[[#This Row],[rating]],Table1[[#This Row],[rating_count]])</f>
        <v>105692</v>
      </c>
    </row>
    <row r="829" spans="1:18">
      <c r="A829" t="s">
        <v>3491</v>
      </c>
      <c r="B829" t="s">
        <v>3492</v>
      </c>
      <c r="C829" t="s">
        <v>1522</v>
      </c>
      <c r="D829" s="6">
        <v>1999</v>
      </c>
      <c r="E829" s="7">
        <v>7999</v>
      </c>
      <c r="F829" s="1">
        <v>0.75</v>
      </c>
      <c r="G829">
        <v>4.2</v>
      </c>
      <c r="H829" s="10">
        <v>31305</v>
      </c>
      <c r="I829" t="s">
        <v>3493</v>
      </c>
      <c r="J829" t="s">
        <v>3494</v>
      </c>
      <c r="K829" t="s">
        <v>3495</v>
      </c>
      <c r="L829" t="str">
        <f t="shared" si="36"/>
        <v>Yes</v>
      </c>
      <c r="M829" t="str">
        <f>IF(Table1[discounted_price]&lt;200, "&lt;£200",IF(Table1[discounted_price]&lt;=500, "£200-£500","&gt;£500"))</f>
        <v>&gt;£500</v>
      </c>
      <c r="N829" s="10">
        <f t="shared" si="37"/>
        <v>250408695</v>
      </c>
      <c r="O829" s="9" t="str">
        <f t="shared" si="38"/>
        <v>4.1-5</v>
      </c>
      <c r="P8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29" s="9" t="str">
        <f>IF(Table1[[#This Row],[rating_count]]&lt;1000,"1","0")</f>
        <v>0</v>
      </c>
      <c r="R829" s="14">
        <f>PRODUCT(Table1[[#This Row],[rating]],Table1[[#This Row],[rating_count]])</f>
        <v>131481</v>
      </c>
    </row>
    <row r="830" spans="1:18">
      <c r="A830" t="s">
        <v>3496</v>
      </c>
      <c r="B830" t="s">
        <v>3497</v>
      </c>
      <c r="C830" t="s">
        <v>3498</v>
      </c>
      <c r="D830" s="6">
        <v>2099</v>
      </c>
      <c r="E830" s="7">
        <v>3250</v>
      </c>
      <c r="F830" s="1">
        <v>0.35</v>
      </c>
      <c r="G830">
        <v>3.8</v>
      </c>
      <c r="H830" s="10">
        <v>11213</v>
      </c>
      <c r="I830" t="s">
        <v>3499</v>
      </c>
      <c r="J830" t="s">
        <v>3500</v>
      </c>
      <c r="K830" t="s">
        <v>3501</v>
      </c>
      <c r="L830" t="str">
        <f t="shared" si="36"/>
        <v>No</v>
      </c>
      <c r="M830" t="str">
        <f>IF(Table1[discounted_price]&lt;200, "&lt;£200",IF(Table1[discounted_price]&lt;=500, "£200-£500","&gt;£500"))</f>
        <v>&gt;£500</v>
      </c>
      <c r="N830" s="10">
        <f t="shared" si="37"/>
        <v>36442250</v>
      </c>
      <c r="O830" s="9" t="str">
        <f t="shared" si="38"/>
        <v>3.1-4</v>
      </c>
      <c r="P8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30" s="9" t="str">
        <f>IF(Table1[[#This Row],[rating_count]]&lt;1000,"1","0")</f>
        <v>0</v>
      </c>
      <c r="R830" s="14">
        <f>PRODUCT(Table1[[#This Row],[rating]],Table1[[#This Row],[rating_count]])</f>
        <v>42609.4</v>
      </c>
    </row>
    <row r="831" spans="1:18">
      <c r="A831" t="s">
        <v>3502</v>
      </c>
      <c r="B831" t="s">
        <v>3503</v>
      </c>
      <c r="C831" t="s">
        <v>3504</v>
      </c>
      <c r="D831" s="6">
        <v>179</v>
      </c>
      <c r="E831" s="7">
        <v>499</v>
      </c>
      <c r="F831" s="1">
        <v>0.64</v>
      </c>
      <c r="G831">
        <v>4.0999999999999996</v>
      </c>
      <c r="H831" s="10">
        <v>10174</v>
      </c>
      <c r="I831" t="s">
        <v>3505</v>
      </c>
      <c r="J831" t="s">
        <v>3506</v>
      </c>
      <c r="K831" t="s">
        <v>3507</v>
      </c>
      <c r="L831" t="str">
        <f t="shared" si="36"/>
        <v>Yes</v>
      </c>
      <c r="M831" t="str">
        <f>IF(Table1[discounted_price]&lt;200, "&lt;£200",IF(Table1[discounted_price]&lt;=500, "£200-£500","&gt;£500"))</f>
        <v>&lt;£200</v>
      </c>
      <c r="N831" s="10">
        <f t="shared" si="37"/>
        <v>5076826</v>
      </c>
      <c r="O831" s="9" t="str">
        <f t="shared" si="38"/>
        <v>4.1-5</v>
      </c>
      <c r="P8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31" s="9" t="str">
        <f>IF(Table1[[#This Row],[rating_count]]&lt;1000,"1","0")</f>
        <v>0</v>
      </c>
      <c r="R831" s="14">
        <f>PRODUCT(Table1[[#This Row],[rating]],Table1[[#This Row],[rating_count]])</f>
        <v>41713.399999999994</v>
      </c>
    </row>
    <row r="832" spans="1:18">
      <c r="A832" t="s">
        <v>3508</v>
      </c>
      <c r="B832" t="s">
        <v>3509</v>
      </c>
      <c r="C832" t="s">
        <v>2602</v>
      </c>
      <c r="D832" s="6">
        <v>1345</v>
      </c>
      <c r="E832" s="7">
        <v>2295</v>
      </c>
      <c r="F832" s="1">
        <v>0.41</v>
      </c>
      <c r="G832">
        <v>4.2</v>
      </c>
      <c r="H832" s="10">
        <v>17413</v>
      </c>
      <c r="I832" t="s">
        <v>3510</v>
      </c>
      <c r="J832" t="s">
        <v>3511</v>
      </c>
      <c r="K832" t="s">
        <v>3512</v>
      </c>
      <c r="L832" t="str">
        <f t="shared" si="36"/>
        <v>No</v>
      </c>
      <c r="M832" t="str">
        <f>IF(Table1[discounted_price]&lt;200, "&lt;£200",IF(Table1[discounted_price]&lt;=500, "£200-£500","&gt;£500"))</f>
        <v>&gt;£500</v>
      </c>
      <c r="N832" s="10">
        <f t="shared" si="37"/>
        <v>39962835</v>
      </c>
      <c r="O832" s="9" t="str">
        <f t="shared" si="38"/>
        <v>4.1-5</v>
      </c>
      <c r="P8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32" s="9" t="str">
        <f>IF(Table1[[#This Row],[rating_count]]&lt;1000,"1","0")</f>
        <v>0</v>
      </c>
      <c r="R832" s="14">
        <f>PRODUCT(Table1[[#This Row],[rating]],Table1[[#This Row],[rating_count]])</f>
        <v>73134.600000000006</v>
      </c>
    </row>
    <row r="833" spans="1:18">
      <c r="A833" t="s">
        <v>3513</v>
      </c>
      <c r="B833" t="s">
        <v>3514</v>
      </c>
      <c r="C833" t="s">
        <v>2670</v>
      </c>
      <c r="D833" s="6">
        <v>349</v>
      </c>
      <c r="E833" s="7">
        <v>995</v>
      </c>
      <c r="F833" s="1">
        <v>0.65</v>
      </c>
      <c r="G833">
        <v>4.2</v>
      </c>
      <c r="H833" s="10">
        <v>6676</v>
      </c>
      <c r="I833" t="s">
        <v>3515</v>
      </c>
      <c r="J833" t="s">
        <v>3516</v>
      </c>
      <c r="K833" t="s">
        <v>3517</v>
      </c>
      <c r="L833" t="str">
        <f t="shared" si="36"/>
        <v>Yes</v>
      </c>
      <c r="M833" t="str">
        <f>IF(Table1[discounted_price]&lt;200, "&lt;£200",IF(Table1[discounted_price]&lt;=500, "£200-£500","&gt;£500"))</f>
        <v>£200-£500</v>
      </c>
      <c r="N833" s="10">
        <f t="shared" si="37"/>
        <v>6642620</v>
      </c>
      <c r="O833" s="9" t="str">
        <f t="shared" si="38"/>
        <v>4.1-5</v>
      </c>
      <c r="P8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33" s="9" t="str">
        <f>IF(Table1[[#This Row],[rating_count]]&lt;1000,"1","0")</f>
        <v>0</v>
      </c>
      <c r="R833" s="14">
        <f>PRODUCT(Table1[[#This Row],[rating]],Table1[[#This Row],[rating_count]])</f>
        <v>28039.200000000001</v>
      </c>
    </row>
    <row r="834" spans="1:18">
      <c r="A834" t="s">
        <v>3518</v>
      </c>
      <c r="B834" t="s">
        <v>3519</v>
      </c>
      <c r="C834" t="s">
        <v>3216</v>
      </c>
      <c r="D834" s="6">
        <v>287</v>
      </c>
      <c r="E834" s="7">
        <v>499</v>
      </c>
      <c r="F834" s="1">
        <v>0.42</v>
      </c>
      <c r="G834">
        <v>4.4000000000000004</v>
      </c>
      <c r="H834" s="10">
        <v>8076</v>
      </c>
      <c r="I834" t="s">
        <v>3520</v>
      </c>
      <c r="J834" t="s">
        <v>3521</v>
      </c>
      <c r="K834" t="s">
        <v>3522</v>
      </c>
      <c r="L834" t="str">
        <f t="shared" ref="L834:L897" si="39">IF(F834:F2298 &gt;=50%,"Yes", "No")</f>
        <v>No</v>
      </c>
      <c r="M834" t="str">
        <f>IF(Table1[discounted_price]&lt;200, "&lt;£200",IF(Table1[discounted_price]&lt;=500, "£200-£500","&gt;£500"))</f>
        <v>£200-£500</v>
      </c>
      <c r="N834" s="10">
        <f t="shared" ref="N834:N897" si="40">PRODUCT(E834,H834)</f>
        <v>4029924</v>
      </c>
      <c r="O834" s="9" t="str">
        <f t="shared" ref="O834:O897" si="41">IF(G834&lt;=2,"1-2",IF(G834&lt;=3,"2.1-3",IF(G834&lt;=4,"3.1-4","4.1-5")))</f>
        <v>4.1-5</v>
      </c>
      <c r="P8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34" s="9" t="str">
        <f>IF(Table1[[#This Row],[rating_count]]&lt;1000,"1","0")</f>
        <v>0</v>
      </c>
      <c r="R834" s="14">
        <f>PRODUCT(Table1[[#This Row],[rating]],Table1[[#This Row],[rating_count]])</f>
        <v>35534.400000000001</v>
      </c>
    </row>
    <row r="835" spans="1:18">
      <c r="A835" t="s">
        <v>173</v>
      </c>
      <c r="B835" t="s">
        <v>174</v>
      </c>
      <c r="C835" t="s">
        <v>13</v>
      </c>
      <c r="D835" s="6">
        <v>599</v>
      </c>
      <c r="E835" s="7">
        <v>599</v>
      </c>
      <c r="F835" s="1">
        <v>0</v>
      </c>
      <c r="G835">
        <v>4.3</v>
      </c>
      <c r="H835" s="10">
        <v>355</v>
      </c>
      <c r="I835" t="s">
        <v>175</v>
      </c>
      <c r="J835" t="s">
        <v>176</v>
      </c>
      <c r="K835" t="s">
        <v>177</v>
      </c>
      <c r="L835" t="str">
        <f t="shared" si="39"/>
        <v>No</v>
      </c>
      <c r="M835" t="str">
        <f>IF(Table1[discounted_price]&lt;200, "&lt;£200",IF(Table1[discounted_price]&lt;=500, "£200-£500","&gt;£500"))</f>
        <v>&gt;£500</v>
      </c>
      <c r="N835" s="10">
        <f t="shared" si="40"/>
        <v>212645</v>
      </c>
      <c r="O835" s="9" t="str">
        <f t="shared" si="41"/>
        <v>4.1-5</v>
      </c>
      <c r="P8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35" s="9" t="str">
        <f>IF(Table1[[#This Row],[rating_count]]&lt;1000,"1","0")</f>
        <v>1</v>
      </c>
      <c r="R835" s="14">
        <f>PRODUCT(Table1[[#This Row],[rating]],Table1[[#This Row],[rating_count]])</f>
        <v>1526.5</v>
      </c>
    </row>
    <row r="836" spans="1:18">
      <c r="A836" t="s">
        <v>3523</v>
      </c>
      <c r="B836" t="s">
        <v>3524</v>
      </c>
      <c r="C836" t="s">
        <v>2474</v>
      </c>
      <c r="D836" s="6">
        <v>349</v>
      </c>
      <c r="E836" s="7">
        <v>450</v>
      </c>
      <c r="F836" s="1">
        <v>0.22</v>
      </c>
      <c r="G836">
        <v>4.0999999999999996</v>
      </c>
      <c r="H836" s="10">
        <v>18656</v>
      </c>
      <c r="I836" t="s">
        <v>3525</v>
      </c>
      <c r="J836" t="s">
        <v>3526</v>
      </c>
      <c r="K836" t="s">
        <v>3527</v>
      </c>
      <c r="L836" t="str">
        <f t="shared" si="39"/>
        <v>No</v>
      </c>
      <c r="M836" t="str">
        <f>IF(Table1[discounted_price]&lt;200, "&lt;£200",IF(Table1[discounted_price]&lt;=500, "£200-£500","&gt;£500"))</f>
        <v>£200-£500</v>
      </c>
      <c r="N836" s="10">
        <f t="shared" si="40"/>
        <v>8395200</v>
      </c>
      <c r="O836" s="9" t="str">
        <f t="shared" si="41"/>
        <v>4.1-5</v>
      </c>
      <c r="P8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36" s="9" t="str">
        <f>IF(Table1[[#This Row],[rating_count]]&lt;1000,"1","0")</f>
        <v>0</v>
      </c>
      <c r="R836" s="14">
        <f>PRODUCT(Table1[[#This Row],[rating]],Table1[[#This Row],[rating_count]])</f>
        <v>76489.599999999991</v>
      </c>
    </row>
    <row r="837" spans="1:18">
      <c r="A837" t="s">
        <v>3528</v>
      </c>
      <c r="B837" t="s">
        <v>3529</v>
      </c>
      <c r="C837" t="s">
        <v>2574</v>
      </c>
      <c r="D837" s="6">
        <v>879</v>
      </c>
      <c r="E837" s="7">
        <v>1109</v>
      </c>
      <c r="F837" s="1">
        <v>0.21</v>
      </c>
      <c r="G837">
        <v>4.4000000000000004</v>
      </c>
      <c r="H837" s="10">
        <v>31599</v>
      </c>
      <c r="I837" t="s">
        <v>3530</v>
      </c>
      <c r="J837" t="s">
        <v>3531</v>
      </c>
      <c r="K837" t="s">
        <v>3532</v>
      </c>
      <c r="L837" t="str">
        <f t="shared" si="39"/>
        <v>No</v>
      </c>
      <c r="M837" t="str">
        <f>IF(Table1[discounted_price]&lt;200, "&lt;£200",IF(Table1[discounted_price]&lt;=500, "£200-£500","&gt;£500"))</f>
        <v>&gt;£500</v>
      </c>
      <c r="N837" s="10">
        <f t="shared" si="40"/>
        <v>35043291</v>
      </c>
      <c r="O837" s="9" t="str">
        <f t="shared" si="41"/>
        <v>4.1-5</v>
      </c>
      <c r="P8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37" s="9" t="str">
        <f>IF(Table1[[#This Row],[rating_count]]&lt;1000,"1","0")</f>
        <v>0</v>
      </c>
      <c r="R837" s="14">
        <f>PRODUCT(Table1[[#This Row],[rating]],Table1[[#This Row],[rating_count]])</f>
        <v>139035.6</v>
      </c>
    </row>
    <row r="838" spans="1:18">
      <c r="A838" t="s">
        <v>178</v>
      </c>
      <c r="B838" t="s">
        <v>179</v>
      </c>
      <c r="C838" t="s">
        <v>13</v>
      </c>
      <c r="D838" s="6">
        <v>199</v>
      </c>
      <c r="E838" s="7">
        <v>999</v>
      </c>
      <c r="F838" s="1">
        <v>0.8</v>
      </c>
      <c r="G838">
        <v>3.9</v>
      </c>
      <c r="H838" s="10">
        <v>1075</v>
      </c>
      <c r="I838" t="s">
        <v>180</v>
      </c>
      <c r="J838" t="s">
        <v>181</v>
      </c>
      <c r="K838" t="s">
        <v>182</v>
      </c>
      <c r="L838" t="str">
        <f t="shared" si="39"/>
        <v>Yes</v>
      </c>
      <c r="M838" t="str">
        <f>IF(Table1[discounted_price]&lt;200, "&lt;£200",IF(Table1[discounted_price]&lt;=500, "£200-£500","&gt;£500"))</f>
        <v>&lt;£200</v>
      </c>
      <c r="N838" s="10">
        <f t="shared" si="40"/>
        <v>1073925</v>
      </c>
      <c r="O838" s="9" t="str">
        <f t="shared" si="41"/>
        <v>3.1-4</v>
      </c>
      <c r="P8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38" s="9" t="str">
        <f>IF(Table1[[#This Row],[rating_count]]&lt;1000,"1","0")</f>
        <v>0</v>
      </c>
      <c r="R838" s="14">
        <f>PRODUCT(Table1[[#This Row],[rating]],Table1[[#This Row],[rating_count]])</f>
        <v>4192.5</v>
      </c>
    </row>
    <row r="839" spans="1:18">
      <c r="A839" t="s">
        <v>3533</v>
      </c>
      <c r="B839" t="s">
        <v>3534</v>
      </c>
      <c r="C839" t="s">
        <v>2871</v>
      </c>
      <c r="D839" s="6">
        <v>250</v>
      </c>
      <c r="E839" s="7">
        <v>250</v>
      </c>
      <c r="F839" s="1">
        <v>0</v>
      </c>
      <c r="G839">
        <v>3.9</v>
      </c>
      <c r="H839" s="10">
        <v>13971</v>
      </c>
      <c r="I839" t="s">
        <v>3535</v>
      </c>
      <c r="J839" t="s">
        <v>3536</v>
      </c>
      <c r="K839" t="s">
        <v>3537</v>
      </c>
      <c r="L839" t="str">
        <f t="shared" si="39"/>
        <v>No</v>
      </c>
      <c r="M839" t="str">
        <f>IF(Table1[discounted_price]&lt;200, "&lt;£200",IF(Table1[discounted_price]&lt;=500, "£200-£500","&gt;£500"))</f>
        <v>£200-£500</v>
      </c>
      <c r="N839" s="10">
        <f t="shared" si="40"/>
        <v>3492750</v>
      </c>
      <c r="O839" s="9" t="str">
        <f t="shared" si="41"/>
        <v>3.1-4</v>
      </c>
      <c r="P8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39" s="9" t="str">
        <f>IF(Table1[[#This Row],[rating_count]]&lt;1000,"1","0")</f>
        <v>0</v>
      </c>
      <c r="R839" s="14">
        <f>PRODUCT(Table1[[#This Row],[rating]],Table1[[#This Row],[rating_count]])</f>
        <v>54486.9</v>
      </c>
    </row>
    <row r="840" spans="1:18">
      <c r="A840" t="s">
        <v>3538</v>
      </c>
      <c r="B840" t="s">
        <v>3539</v>
      </c>
      <c r="C840" t="s">
        <v>1584</v>
      </c>
      <c r="D840" s="6">
        <v>199</v>
      </c>
      <c r="E840" s="7">
        <v>499</v>
      </c>
      <c r="F840" s="1">
        <v>0.6</v>
      </c>
      <c r="G840">
        <v>3.6</v>
      </c>
      <c r="H840" s="10">
        <v>2492</v>
      </c>
      <c r="I840" t="s">
        <v>3540</v>
      </c>
      <c r="J840" t="s">
        <v>3541</v>
      </c>
      <c r="K840" t="s">
        <v>3542</v>
      </c>
      <c r="L840" t="str">
        <f t="shared" si="39"/>
        <v>Yes</v>
      </c>
      <c r="M840" t="str">
        <f>IF(Table1[discounted_price]&lt;200, "&lt;£200",IF(Table1[discounted_price]&lt;=500, "£200-£500","&gt;£500"))</f>
        <v>&lt;£200</v>
      </c>
      <c r="N840" s="10">
        <f t="shared" si="40"/>
        <v>1243508</v>
      </c>
      <c r="O840" s="9" t="str">
        <f t="shared" si="41"/>
        <v>3.1-4</v>
      </c>
      <c r="P8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40" s="9" t="str">
        <f>IF(Table1[[#This Row],[rating_count]]&lt;1000,"1","0")</f>
        <v>0</v>
      </c>
      <c r="R840" s="14">
        <f>PRODUCT(Table1[[#This Row],[rating]],Table1[[#This Row],[rating_count]])</f>
        <v>8971.2000000000007</v>
      </c>
    </row>
    <row r="841" spans="1:18">
      <c r="A841" t="s">
        <v>186</v>
      </c>
      <c r="B841" t="s">
        <v>187</v>
      </c>
      <c r="C841" t="s">
        <v>13</v>
      </c>
      <c r="D841" s="6">
        <v>899</v>
      </c>
      <c r="E841" s="7">
        <v>1900</v>
      </c>
      <c r="F841" s="1">
        <v>0.53</v>
      </c>
      <c r="G841">
        <v>4.4000000000000004</v>
      </c>
      <c r="H841" s="10">
        <v>13552</v>
      </c>
      <c r="I841" t="s">
        <v>188</v>
      </c>
      <c r="J841" t="s">
        <v>189</v>
      </c>
      <c r="K841" t="s">
        <v>190</v>
      </c>
      <c r="L841" t="str">
        <f t="shared" si="39"/>
        <v>Yes</v>
      </c>
      <c r="M841" t="str">
        <f>IF(Table1[discounted_price]&lt;200, "&lt;£200",IF(Table1[discounted_price]&lt;=500, "£200-£500","&gt;£500"))</f>
        <v>&gt;£500</v>
      </c>
      <c r="N841" s="10">
        <f t="shared" si="40"/>
        <v>25748800</v>
      </c>
      <c r="O841" s="9" t="str">
        <f t="shared" si="41"/>
        <v>4.1-5</v>
      </c>
      <c r="P8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41" s="9" t="str">
        <f>IF(Table1[[#This Row],[rating_count]]&lt;1000,"1","0")</f>
        <v>0</v>
      </c>
      <c r="R841" s="14">
        <f>PRODUCT(Table1[[#This Row],[rating]],Table1[[#This Row],[rating_count]])</f>
        <v>59628.800000000003</v>
      </c>
    </row>
    <row r="842" spans="1:18">
      <c r="A842" t="s">
        <v>191</v>
      </c>
      <c r="B842" t="s">
        <v>192</v>
      </c>
      <c r="C842" t="s">
        <v>13</v>
      </c>
      <c r="D842" s="6">
        <v>199</v>
      </c>
      <c r="E842" s="7">
        <v>999</v>
      </c>
      <c r="F842" s="1">
        <v>0.8</v>
      </c>
      <c r="G842">
        <v>4</v>
      </c>
      <c r="H842" s="10">
        <v>575</v>
      </c>
      <c r="I842" t="s">
        <v>193</v>
      </c>
      <c r="J842" t="s">
        <v>194</v>
      </c>
      <c r="K842" t="s">
        <v>195</v>
      </c>
      <c r="L842" t="str">
        <f t="shared" si="39"/>
        <v>Yes</v>
      </c>
      <c r="M842" t="str">
        <f>IF(Table1[discounted_price]&lt;200, "&lt;£200",IF(Table1[discounted_price]&lt;=500, "£200-£500","&gt;£500"))</f>
        <v>&lt;£200</v>
      </c>
      <c r="N842" s="10">
        <f t="shared" si="40"/>
        <v>574425</v>
      </c>
      <c r="O842" s="9" t="str">
        <f t="shared" si="41"/>
        <v>3.1-4</v>
      </c>
      <c r="P8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42" s="9" t="str">
        <f>IF(Table1[[#This Row],[rating_count]]&lt;1000,"1","0")</f>
        <v>1</v>
      </c>
      <c r="R842" s="14">
        <f>PRODUCT(Table1[[#This Row],[rating]],Table1[[#This Row],[rating_count]])</f>
        <v>2300</v>
      </c>
    </row>
    <row r="843" spans="1:18">
      <c r="A843" t="s">
        <v>3543</v>
      </c>
      <c r="B843" t="s">
        <v>3544</v>
      </c>
      <c r="C843" t="s">
        <v>3504</v>
      </c>
      <c r="D843" s="6">
        <v>149</v>
      </c>
      <c r="E843" s="7">
        <v>999</v>
      </c>
      <c r="F843" s="1">
        <v>0.85</v>
      </c>
      <c r="G843">
        <v>3.5</v>
      </c>
      <c r="H843" s="10">
        <v>2523</v>
      </c>
      <c r="I843" t="s">
        <v>3545</v>
      </c>
      <c r="J843" t="s">
        <v>3546</v>
      </c>
      <c r="K843" t="s">
        <v>3547</v>
      </c>
      <c r="L843" t="str">
        <f t="shared" si="39"/>
        <v>Yes</v>
      </c>
      <c r="M843" t="str">
        <f>IF(Table1[discounted_price]&lt;200, "&lt;£200",IF(Table1[discounted_price]&lt;=500, "£200-£500","&gt;£500"))</f>
        <v>&lt;£200</v>
      </c>
      <c r="N843" s="10">
        <f t="shared" si="40"/>
        <v>2520477</v>
      </c>
      <c r="O843" s="9" t="str">
        <f t="shared" si="41"/>
        <v>3.1-4</v>
      </c>
      <c r="P8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843" s="9" t="str">
        <f>IF(Table1[[#This Row],[rating_count]]&lt;1000,"1","0")</f>
        <v>0</v>
      </c>
      <c r="R843" s="14">
        <f>PRODUCT(Table1[[#This Row],[rating]],Table1[[#This Row],[rating_count]])</f>
        <v>8830.5</v>
      </c>
    </row>
    <row r="844" spans="1:18">
      <c r="A844" t="s">
        <v>3548</v>
      </c>
      <c r="B844" t="s">
        <v>3549</v>
      </c>
      <c r="C844" t="s">
        <v>2486</v>
      </c>
      <c r="D844" s="6">
        <v>469</v>
      </c>
      <c r="E844" s="7">
        <v>1499</v>
      </c>
      <c r="F844" s="1">
        <v>0.69</v>
      </c>
      <c r="G844">
        <v>4.0999999999999996</v>
      </c>
      <c r="H844" s="10">
        <v>352</v>
      </c>
      <c r="I844" t="s">
        <v>3550</v>
      </c>
      <c r="J844" t="s">
        <v>3551</v>
      </c>
      <c r="K844" t="s">
        <v>3552</v>
      </c>
      <c r="L844" t="str">
        <f t="shared" si="39"/>
        <v>Yes</v>
      </c>
      <c r="M844" t="str">
        <f>IF(Table1[discounted_price]&lt;200, "&lt;£200",IF(Table1[discounted_price]&lt;=500, "£200-£500","&gt;£500"))</f>
        <v>£200-£500</v>
      </c>
      <c r="N844" s="10">
        <f t="shared" si="40"/>
        <v>527648</v>
      </c>
      <c r="O844" s="9" t="str">
        <f t="shared" si="41"/>
        <v>4.1-5</v>
      </c>
      <c r="P8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44" s="9" t="str">
        <f>IF(Table1[[#This Row],[rating_count]]&lt;1000,"1","0")</f>
        <v>1</v>
      </c>
      <c r="R844" s="14">
        <f>PRODUCT(Table1[[#This Row],[rating]],Table1[[#This Row],[rating_count]])</f>
        <v>1443.1999999999998</v>
      </c>
    </row>
    <row r="845" spans="1:18">
      <c r="A845" t="s">
        <v>3553</v>
      </c>
      <c r="B845" t="s">
        <v>3554</v>
      </c>
      <c r="C845" t="s">
        <v>3095</v>
      </c>
      <c r="D845" s="6">
        <v>1187</v>
      </c>
      <c r="E845" s="7">
        <v>1929</v>
      </c>
      <c r="F845" s="1">
        <v>0.38</v>
      </c>
      <c r="G845">
        <v>4.0999999999999996</v>
      </c>
      <c r="H845" s="10">
        <v>1662</v>
      </c>
      <c r="I845" t="s">
        <v>3555</v>
      </c>
      <c r="J845" t="s">
        <v>3556</v>
      </c>
      <c r="K845" t="s">
        <v>3557</v>
      </c>
      <c r="L845" t="str">
        <f t="shared" si="39"/>
        <v>No</v>
      </c>
      <c r="M845" t="str">
        <f>IF(Table1[discounted_price]&lt;200, "&lt;£200",IF(Table1[discounted_price]&lt;=500, "£200-£500","&gt;£500"))</f>
        <v>&gt;£500</v>
      </c>
      <c r="N845" s="10">
        <f t="shared" si="40"/>
        <v>3205998</v>
      </c>
      <c r="O845" s="9" t="str">
        <f t="shared" si="41"/>
        <v>4.1-5</v>
      </c>
      <c r="P8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45" s="9" t="str">
        <f>IF(Table1[[#This Row],[rating_count]]&lt;1000,"1","0")</f>
        <v>0</v>
      </c>
      <c r="R845" s="14">
        <f>PRODUCT(Table1[[#This Row],[rating]],Table1[[#This Row],[rating_count]])</f>
        <v>6814.2</v>
      </c>
    </row>
    <row r="846" spans="1:18">
      <c r="A846" t="s">
        <v>3558</v>
      </c>
      <c r="B846" t="s">
        <v>3559</v>
      </c>
      <c r="C846" t="s">
        <v>3560</v>
      </c>
      <c r="D846" s="6">
        <v>849</v>
      </c>
      <c r="E846" s="7">
        <v>1499</v>
      </c>
      <c r="F846" s="1">
        <v>0.43</v>
      </c>
      <c r="G846">
        <v>4</v>
      </c>
      <c r="H846" s="10">
        <v>7352</v>
      </c>
      <c r="I846" t="s">
        <v>3561</v>
      </c>
      <c r="J846" t="s">
        <v>3562</v>
      </c>
      <c r="K846" t="s">
        <v>3563</v>
      </c>
      <c r="L846" t="str">
        <f t="shared" si="39"/>
        <v>No</v>
      </c>
      <c r="M846" t="str">
        <f>IF(Table1[discounted_price]&lt;200, "&lt;£200",IF(Table1[discounted_price]&lt;=500, "£200-£500","&gt;£500"))</f>
        <v>&gt;£500</v>
      </c>
      <c r="N846" s="10">
        <f t="shared" si="40"/>
        <v>11020648</v>
      </c>
      <c r="O846" s="9" t="str">
        <f t="shared" si="41"/>
        <v>3.1-4</v>
      </c>
      <c r="P8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46" s="9" t="str">
        <f>IF(Table1[[#This Row],[rating_count]]&lt;1000,"1","0")</f>
        <v>0</v>
      </c>
      <c r="R846" s="14">
        <f>PRODUCT(Table1[[#This Row],[rating]],Table1[[#This Row],[rating_count]])</f>
        <v>29408</v>
      </c>
    </row>
    <row r="847" spans="1:18">
      <c r="A847" t="s">
        <v>3564</v>
      </c>
      <c r="B847" t="s">
        <v>3565</v>
      </c>
      <c r="C847" t="s">
        <v>2480</v>
      </c>
      <c r="D847" s="6">
        <v>328</v>
      </c>
      <c r="E847" s="7">
        <v>399</v>
      </c>
      <c r="F847" s="1">
        <v>0.18</v>
      </c>
      <c r="G847">
        <v>4.0999999999999996</v>
      </c>
      <c r="H847" s="10">
        <v>3441</v>
      </c>
      <c r="I847" t="s">
        <v>3566</v>
      </c>
      <c r="J847" t="s">
        <v>3567</v>
      </c>
      <c r="K847" t="s">
        <v>3568</v>
      </c>
      <c r="L847" t="str">
        <f t="shared" si="39"/>
        <v>No</v>
      </c>
      <c r="M847" t="str">
        <f>IF(Table1[discounted_price]&lt;200, "&lt;£200",IF(Table1[discounted_price]&lt;=500, "£200-£500","&gt;£500"))</f>
        <v>£200-£500</v>
      </c>
      <c r="N847" s="10">
        <f t="shared" si="40"/>
        <v>1372959</v>
      </c>
      <c r="O847" s="9" t="str">
        <f t="shared" si="41"/>
        <v>4.1-5</v>
      </c>
      <c r="P8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847" s="9" t="str">
        <f>IF(Table1[[#This Row],[rating_count]]&lt;1000,"1","0")</f>
        <v>0</v>
      </c>
      <c r="R847" s="14">
        <f>PRODUCT(Table1[[#This Row],[rating]],Table1[[#This Row],[rating_count]])</f>
        <v>14108.099999999999</v>
      </c>
    </row>
    <row r="848" spans="1:18">
      <c r="A848" t="s">
        <v>3569</v>
      </c>
      <c r="B848" t="s">
        <v>3570</v>
      </c>
      <c r="C848" t="s">
        <v>2497</v>
      </c>
      <c r="D848" s="6">
        <v>269</v>
      </c>
      <c r="E848" s="7">
        <v>699</v>
      </c>
      <c r="F848" s="1">
        <v>0.62</v>
      </c>
      <c r="G848">
        <v>4</v>
      </c>
      <c r="H848" s="10">
        <v>93</v>
      </c>
      <c r="I848" t="s">
        <v>3571</v>
      </c>
      <c r="J848" t="s">
        <v>3572</v>
      </c>
      <c r="K848" t="s">
        <v>3573</v>
      </c>
      <c r="L848" t="str">
        <f t="shared" si="39"/>
        <v>Yes</v>
      </c>
      <c r="M848" t="str">
        <f>IF(Table1[discounted_price]&lt;200, "&lt;£200",IF(Table1[discounted_price]&lt;=500, "£200-£500","&gt;£500"))</f>
        <v>£200-£500</v>
      </c>
      <c r="N848" s="10">
        <f t="shared" si="40"/>
        <v>65007</v>
      </c>
      <c r="O848" s="9" t="str">
        <f t="shared" si="41"/>
        <v>3.1-4</v>
      </c>
      <c r="P8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48" s="9" t="str">
        <f>IF(Table1[[#This Row],[rating_count]]&lt;1000,"1","0")</f>
        <v>1</v>
      </c>
      <c r="R848" s="14">
        <f>PRODUCT(Table1[[#This Row],[rating]],Table1[[#This Row],[rating_count]])</f>
        <v>372</v>
      </c>
    </row>
    <row r="849" spans="1:18">
      <c r="A849" t="s">
        <v>3574</v>
      </c>
      <c r="B849" t="s">
        <v>3575</v>
      </c>
      <c r="C849" t="s">
        <v>3576</v>
      </c>
      <c r="D849" s="6">
        <v>299</v>
      </c>
      <c r="E849" s="7">
        <v>400</v>
      </c>
      <c r="F849" s="1">
        <v>0.25</v>
      </c>
      <c r="G849">
        <v>3.8</v>
      </c>
      <c r="H849" s="10">
        <v>40895</v>
      </c>
      <c r="I849" t="s">
        <v>3577</v>
      </c>
      <c r="J849" t="s">
        <v>3578</v>
      </c>
      <c r="K849" t="s">
        <v>3579</v>
      </c>
      <c r="L849" t="str">
        <f t="shared" si="39"/>
        <v>No</v>
      </c>
      <c r="M849" t="str">
        <f>IF(Table1[discounted_price]&lt;200, "&lt;£200",IF(Table1[discounted_price]&lt;=500, "£200-£500","&gt;£500"))</f>
        <v>£200-£500</v>
      </c>
      <c r="N849" s="10">
        <f t="shared" si="40"/>
        <v>16358000</v>
      </c>
      <c r="O849" s="9" t="str">
        <f t="shared" si="41"/>
        <v>3.1-4</v>
      </c>
      <c r="P8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49" s="9" t="str">
        <f>IF(Table1[[#This Row],[rating_count]]&lt;1000,"1","0")</f>
        <v>0</v>
      </c>
      <c r="R849" s="14">
        <f>PRODUCT(Table1[[#This Row],[rating]],Table1[[#This Row],[rating_count]])</f>
        <v>155401</v>
      </c>
    </row>
    <row r="850" spans="1:18">
      <c r="A850" t="s">
        <v>3580</v>
      </c>
      <c r="B850" t="s">
        <v>3581</v>
      </c>
      <c r="C850" t="s">
        <v>3582</v>
      </c>
      <c r="D850" s="6">
        <v>549</v>
      </c>
      <c r="E850" s="7">
        <v>1499</v>
      </c>
      <c r="F850" s="1">
        <v>0.63</v>
      </c>
      <c r="G850">
        <v>4.3</v>
      </c>
      <c r="H850" s="10">
        <v>11006</v>
      </c>
      <c r="I850" t="s">
        <v>3583</v>
      </c>
      <c r="J850" t="s">
        <v>3584</v>
      </c>
      <c r="K850" t="s">
        <v>3585</v>
      </c>
      <c r="L850" t="str">
        <f t="shared" si="39"/>
        <v>Yes</v>
      </c>
      <c r="M850" t="str">
        <f>IF(Table1[discounted_price]&lt;200, "&lt;£200",IF(Table1[discounted_price]&lt;=500, "£200-£500","&gt;£500"))</f>
        <v>&gt;£500</v>
      </c>
      <c r="N850" s="10">
        <f t="shared" si="40"/>
        <v>16497994</v>
      </c>
      <c r="O850" s="9" t="str">
        <f t="shared" si="41"/>
        <v>4.1-5</v>
      </c>
      <c r="P8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50" s="9" t="str">
        <f>IF(Table1[[#This Row],[rating_count]]&lt;1000,"1","0")</f>
        <v>0</v>
      </c>
      <c r="R850" s="14">
        <f>PRODUCT(Table1[[#This Row],[rating]],Table1[[#This Row],[rating_count]])</f>
        <v>47325.799999999996</v>
      </c>
    </row>
    <row r="851" spans="1:18">
      <c r="A851" t="s">
        <v>3586</v>
      </c>
      <c r="B851" t="s">
        <v>3587</v>
      </c>
      <c r="C851" t="s">
        <v>2859</v>
      </c>
      <c r="D851" s="6">
        <v>114</v>
      </c>
      <c r="E851" s="7">
        <v>120</v>
      </c>
      <c r="F851" s="1">
        <v>0.05</v>
      </c>
      <c r="G851">
        <v>4.2</v>
      </c>
      <c r="H851" s="10">
        <v>8938</v>
      </c>
      <c r="I851" t="s">
        <v>3588</v>
      </c>
      <c r="J851" t="s">
        <v>3589</v>
      </c>
      <c r="K851" t="s">
        <v>3590</v>
      </c>
      <c r="L851" t="str">
        <f t="shared" si="39"/>
        <v>No</v>
      </c>
      <c r="M851" t="str">
        <f>IF(Table1[discounted_price]&lt;200, "&lt;£200",IF(Table1[discounted_price]&lt;=500, "£200-£500","&gt;£500"))</f>
        <v>&lt;£200</v>
      </c>
      <c r="N851" s="10">
        <f t="shared" si="40"/>
        <v>1072560</v>
      </c>
      <c r="O851" s="9" t="str">
        <f t="shared" si="41"/>
        <v>4.1-5</v>
      </c>
      <c r="P8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51" s="9" t="str">
        <f>IF(Table1[[#This Row],[rating_count]]&lt;1000,"1","0")</f>
        <v>0</v>
      </c>
      <c r="R851" s="14">
        <f>PRODUCT(Table1[[#This Row],[rating]],Table1[[#This Row],[rating_count]])</f>
        <v>37539.599999999999</v>
      </c>
    </row>
    <row r="852" spans="1:18">
      <c r="A852" t="s">
        <v>3591</v>
      </c>
      <c r="B852" t="s">
        <v>3592</v>
      </c>
      <c r="C852" t="s">
        <v>3593</v>
      </c>
      <c r="D852" s="6">
        <v>120</v>
      </c>
      <c r="E852" s="7">
        <v>120</v>
      </c>
      <c r="F852" s="1">
        <v>0</v>
      </c>
      <c r="G852">
        <v>4.0999999999999996</v>
      </c>
      <c r="H852" s="10">
        <v>4308</v>
      </c>
      <c r="I852" t="s">
        <v>3594</v>
      </c>
      <c r="J852" t="s">
        <v>3595</v>
      </c>
      <c r="K852" t="s">
        <v>3596</v>
      </c>
      <c r="L852" t="str">
        <f t="shared" si="39"/>
        <v>No</v>
      </c>
      <c r="M852" t="str">
        <f>IF(Table1[discounted_price]&lt;200, "&lt;£200",IF(Table1[discounted_price]&lt;=500, "£200-£500","&gt;£500"))</f>
        <v>&lt;£200</v>
      </c>
      <c r="N852" s="10">
        <f t="shared" si="40"/>
        <v>516960</v>
      </c>
      <c r="O852" s="9" t="str">
        <f t="shared" si="41"/>
        <v>4.1-5</v>
      </c>
      <c r="P8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52" s="9" t="str">
        <f>IF(Table1[[#This Row],[rating_count]]&lt;1000,"1","0")</f>
        <v>0</v>
      </c>
      <c r="R852" s="14">
        <f>PRODUCT(Table1[[#This Row],[rating]],Table1[[#This Row],[rating_count]])</f>
        <v>17662.8</v>
      </c>
    </row>
    <row r="853" spans="1:18">
      <c r="A853" t="s">
        <v>201</v>
      </c>
      <c r="B853" t="s">
        <v>202</v>
      </c>
      <c r="C853" t="s">
        <v>13</v>
      </c>
      <c r="D853" s="6">
        <v>970</v>
      </c>
      <c r="E853" s="7">
        <v>1999</v>
      </c>
      <c r="F853" s="1">
        <v>0.51</v>
      </c>
      <c r="G853">
        <v>4.2</v>
      </c>
      <c r="H853" s="10">
        <v>462</v>
      </c>
      <c r="I853" t="s">
        <v>203</v>
      </c>
      <c r="J853" t="s">
        <v>204</v>
      </c>
      <c r="K853" t="s">
        <v>205</v>
      </c>
      <c r="L853" t="str">
        <f t="shared" si="39"/>
        <v>Yes</v>
      </c>
      <c r="M853" t="str">
        <f>IF(Table1[discounted_price]&lt;200, "&lt;£200",IF(Table1[discounted_price]&lt;=500, "£200-£500","&gt;£500"))</f>
        <v>&gt;£500</v>
      </c>
      <c r="N853" s="10">
        <f t="shared" si="40"/>
        <v>923538</v>
      </c>
      <c r="O853" s="9" t="str">
        <f t="shared" si="41"/>
        <v>4.1-5</v>
      </c>
      <c r="P8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53" s="9" t="str">
        <f>IF(Table1[[#This Row],[rating_count]]&lt;1000,"1","0")</f>
        <v>1</v>
      </c>
      <c r="R853" s="14">
        <f>PRODUCT(Table1[[#This Row],[rating]],Table1[[#This Row],[rating_count]])</f>
        <v>1940.4</v>
      </c>
    </row>
    <row r="854" spans="1:18">
      <c r="A854" t="s">
        <v>206</v>
      </c>
      <c r="B854" t="s">
        <v>207</v>
      </c>
      <c r="C854" t="s">
        <v>13</v>
      </c>
      <c r="D854" s="6">
        <v>209</v>
      </c>
      <c r="E854" s="7">
        <v>695</v>
      </c>
      <c r="F854" s="1">
        <v>0.7</v>
      </c>
      <c r="G854">
        <v>4.5</v>
      </c>
      <c r="H854" s="10">
        <v>107686</v>
      </c>
      <c r="I854" t="s">
        <v>208</v>
      </c>
      <c r="J854" t="s">
        <v>209</v>
      </c>
      <c r="K854" t="s">
        <v>210</v>
      </c>
      <c r="L854" t="str">
        <f t="shared" si="39"/>
        <v>Yes</v>
      </c>
      <c r="M854" t="str">
        <f>IF(Table1[discounted_price]&lt;200, "&lt;£200",IF(Table1[discounted_price]&lt;=500, "£200-£500","&gt;£500"))</f>
        <v>£200-£500</v>
      </c>
      <c r="N854" s="10">
        <f t="shared" si="40"/>
        <v>74841770</v>
      </c>
      <c r="O854" s="9" t="str">
        <f t="shared" si="41"/>
        <v>4.1-5</v>
      </c>
      <c r="P8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54" s="9" t="str">
        <f>IF(Table1[[#This Row],[rating_count]]&lt;1000,"1","0")</f>
        <v>0</v>
      </c>
      <c r="R854" s="14">
        <f>PRODUCT(Table1[[#This Row],[rating]],Table1[[#This Row],[rating_count]])</f>
        <v>484587</v>
      </c>
    </row>
    <row r="855" spans="1:18">
      <c r="A855" t="s">
        <v>3597</v>
      </c>
      <c r="B855" t="s">
        <v>3598</v>
      </c>
      <c r="C855" t="s">
        <v>2480</v>
      </c>
      <c r="D855" s="6">
        <v>1490</v>
      </c>
      <c r="E855" s="7">
        <v>2295</v>
      </c>
      <c r="F855" s="1">
        <v>0.35</v>
      </c>
      <c r="G855">
        <v>4.5999999999999996</v>
      </c>
      <c r="H855" s="10">
        <v>10652</v>
      </c>
      <c r="I855" t="s">
        <v>3599</v>
      </c>
      <c r="J855" t="s">
        <v>3600</v>
      </c>
      <c r="K855" t="s">
        <v>3601</v>
      </c>
      <c r="L855" t="str">
        <f t="shared" si="39"/>
        <v>No</v>
      </c>
      <c r="M855" t="str">
        <f>IF(Table1[discounted_price]&lt;200, "&lt;£200",IF(Table1[discounted_price]&lt;=500, "£200-£500","&gt;£500"))</f>
        <v>&gt;£500</v>
      </c>
      <c r="N855" s="10">
        <f t="shared" si="40"/>
        <v>24446340</v>
      </c>
      <c r="O855" s="9" t="str">
        <f t="shared" si="41"/>
        <v>4.1-5</v>
      </c>
      <c r="P8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55" s="9" t="str">
        <f>IF(Table1[[#This Row],[rating_count]]&lt;1000,"1","0")</f>
        <v>0</v>
      </c>
      <c r="R855" s="14">
        <f>PRODUCT(Table1[[#This Row],[rating]],Table1[[#This Row],[rating_count]])</f>
        <v>48999.199999999997</v>
      </c>
    </row>
    <row r="856" spans="1:18">
      <c r="A856" t="s">
        <v>3602</v>
      </c>
      <c r="B856" t="s">
        <v>3603</v>
      </c>
      <c r="C856" t="s">
        <v>3604</v>
      </c>
      <c r="D856" s="6">
        <v>99</v>
      </c>
      <c r="E856" s="7">
        <v>99</v>
      </c>
      <c r="F856" s="1">
        <v>0</v>
      </c>
      <c r="G856">
        <v>4.3</v>
      </c>
      <c r="H856" s="10">
        <v>5036</v>
      </c>
      <c r="I856" t="s">
        <v>3605</v>
      </c>
      <c r="J856" t="s">
        <v>3606</v>
      </c>
      <c r="K856" t="s">
        <v>3607</v>
      </c>
      <c r="L856" t="str">
        <f t="shared" si="39"/>
        <v>No</v>
      </c>
      <c r="M856" t="str">
        <f>IF(Table1[discounted_price]&lt;200, "&lt;£200",IF(Table1[discounted_price]&lt;=500, "£200-£500","&gt;£500"))</f>
        <v>&lt;£200</v>
      </c>
      <c r="N856" s="10">
        <f t="shared" si="40"/>
        <v>498564</v>
      </c>
      <c r="O856" s="9" t="str">
        <f t="shared" si="41"/>
        <v>4.1-5</v>
      </c>
      <c r="P8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56" s="9" t="str">
        <f>IF(Table1[[#This Row],[rating_count]]&lt;1000,"1","0")</f>
        <v>0</v>
      </c>
      <c r="R856" s="14">
        <f>PRODUCT(Table1[[#This Row],[rating]],Table1[[#This Row],[rating_count]])</f>
        <v>21654.799999999999</v>
      </c>
    </row>
    <row r="857" spans="1:18">
      <c r="A857" t="s">
        <v>3608</v>
      </c>
      <c r="B857" t="s">
        <v>3609</v>
      </c>
      <c r="C857" t="s">
        <v>2480</v>
      </c>
      <c r="D857" s="6">
        <v>149</v>
      </c>
      <c r="E857" s="7">
        <v>249</v>
      </c>
      <c r="F857" s="1">
        <v>0.4</v>
      </c>
      <c r="G857">
        <v>4</v>
      </c>
      <c r="H857" s="10">
        <v>5057</v>
      </c>
      <c r="I857" t="s">
        <v>3610</v>
      </c>
      <c r="J857" t="s">
        <v>3611</v>
      </c>
      <c r="K857" t="s">
        <v>3612</v>
      </c>
      <c r="L857" t="str">
        <f t="shared" si="39"/>
        <v>No</v>
      </c>
      <c r="M857" t="str">
        <f>IF(Table1[discounted_price]&lt;200, "&lt;£200",IF(Table1[discounted_price]&lt;=500, "£200-£500","&gt;£500"))</f>
        <v>&lt;£200</v>
      </c>
      <c r="N857" s="10">
        <f t="shared" si="40"/>
        <v>1259193</v>
      </c>
      <c r="O857" s="9" t="str">
        <f t="shared" si="41"/>
        <v>3.1-4</v>
      </c>
      <c r="P8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57" s="9" t="str">
        <f>IF(Table1[[#This Row],[rating_count]]&lt;1000,"1","0")</f>
        <v>0</v>
      </c>
      <c r="R857" s="14">
        <f>PRODUCT(Table1[[#This Row],[rating]],Table1[[#This Row],[rating_count]])</f>
        <v>20228</v>
      </c>
    </row>
    <row r="858" spans="1:18">
      <c r="A858" t="s">
        <v>3613</v>
      </c>
      <c r="B858" t="s">
        <v>3614</v>
      </c>
      <c r="C858" t="s">
        <v>2715</v>
      </c>
      <c r="D858" s="6">
        <v>575</v>
      </c>
      <c r="E858" s="7">
        <v>2799</v>
      </c>
      <c r="F858" s="1">
        <v>0.79</v>
      </c>
      <c r="G858">
        <v>4.2</v>
      </c>
      <c r="H858" s="10">
        <v>8537</v>
      </c>
      <c r="I858" t="s">
        <v>3615</v>
      </c>
      <c r="J858" t="s">
        <v>3616</v>
      </c>
      <c r="K858" t="s">
        <v>3617</v>
      </c>
      <c r="L858" t="str">
        <f t="shared" si="39"/>
        <v>Yes</v>
      </c>
      <c r="M858" t="str">
        <f>IF(Table1[discounted_price]&lt;200, "&lt;£200",IF(Table1[discounted_price]&lt;=500, "£200-£500","&gt;£500"))</f>
        <v>&gt;£500</v>
      </c>
      <c r="N858" s="10">
        <f t="shared" si="40"/>
        <v>23895063</v>
      </c>
      <c r="O858" s="9" t="str">
        <f t="shared" si="41"/>
        <v>4.1-5</v>
      </c>
      <c r="P8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58" s="9" t="str">
        <f>IF(Table1[[#This Row],[rating_count]]&lt;1000,"1","0")</f>
        <v>0</v>
      </c>
      <c r="R858" s="14">
        <f>PRODUCT(Table1[[#This Row],[rating]],Table1[[#This Row],[rating_count]])</f>
        <v>35855.4</v>
      </c>
    </row>
    <row r="859" spans="1:18">
      <c r="A859" t="s">
        <v>227</v>
      </c>
      <c r="B859" t="s">
        <v>228</v>
      </c>
      <c r="C859" t="s">
        <v>13</v>
      </c>
      <c r="D859" s="6">
        <v>333</v>
      </c>
      <c r="E859" s="7">
        <v>999</v>
      </c>
      <c r="F859" s="1">
        <v>0.67</v>
      </c>
      <c r="G859">
        <v>3.3</v>
      </c>
      <c r="H859" s="10">
        <v>9792</v>
      </c>
      <c r="I859" t="s">
        <v>229</v>
      </c>
      <c r="J859" t="s">
        <v>230</v>
      </c>
      <c r="K859" t="s">
        <v>231</v>
      </c>
      <c r="L859" t="str">
        <f t="shared" si="39"/>
        <v>Yes</v>
      </c>
      <c r="M859" t="str">
        <f>IF(Table1[discounted_price]&lt;200, "&lt;£200",IF(Table1[discounted_price]&lt;=500, "£200-£500","&gt;£500"))</f>
        <v>£200-£500</v>
      </c>
      <c r="N859" s="10">
        <f t="shared" si="40"/>
        <v>9782208</v>
      </c>
      <c r="O859" s="9" t="str">
        <f t="shared" si="41"/>
        <v>3.1-4</v>
      </c>
      <c r="P8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59" s="9" t="str">
        <f>IF(Table1[[#This Row],[rating_count]]&lt;1000,"1","0")</f>
        <v>0</v>
      </c>
      <c r="R859" s="14">
        <f>PRODUCT(Table1[[#This Row],[rating]],Table1[[#This Row],[rating_count]])</f>
        <v>32313.599999999999</v>
      </c>
    </row>
    <row r="860" spans="1:18">
      <c r="A860" t="s">
        <v>3618</v>
      </c>
      <c r="B860" t="s">
        <v>3619</v>
      </c>
      <c r="C860" t="s">
        <v>3205</v>
      </c>
      <c r="D860" s="6">
        <v>178</v>
      </c>
      <c r="E860" s="7">
        <v>210</v>
      </c>
      <c r="F860" s="1">
        <v>0.15</v>
      </c>
      <c r="G860">
        <v>4.3</v>
      </c>
      <c r="H860" s="10">
        <v>2450</v>
      </c>
      <c r="I860" t="s">
        <v>3620</v>
      </c>
      <c r="J860" t="s">
        <v>3621</v>
      </c>
      <c r="K860" t="s">
        <v>3622</v>
      </c>
      <c r="L860" t="str">
        <f t="shared" si="39"/>
        <v>No</v>
      </c>
      <c r="M860" t="str">
        <f>IF(Table1[discounted_price]&lt;200, "&lt;£200",IF(Table1[discounted_price]&lt;=500, "£200-£500","&gt;£500"))</f>
        <v>&lt;£200</v>
      </c>
      <c r="N860" s="10">
        <f t="shared" si="40"/>
        <v>514500</v>
      </c>
      <c r="O860" s="9" t="str">
        <f t="shared" si="41"/>
        <v>4.1-5</v>
      </c>
      <c r="P8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860" s="9" t="str">
        <f>IF(Table1[[#This Row],[rating_count]]&lt;1000,"1","0")</f>
        <v>0</v>
      </c>
      <c r="R860" s="14">
        <f>PRODUCT(Table1[[#This Row],[rating]],Table1[[#This Row],[rating_count]])</f>
        <v>10535</v>
      </c>
    </row>
    <row r="861" spans="1:18">
      <c r="A861" t="s">
        <v>3623</v>
      </c>
      <c r="B861" t="s">
        <v>3624</v>
      </c>
      <c r="C861" t="s">
        <v>1584</v>
      </c>
      <c r="D861" s="6">
        <v>1599</v>
      </c>
      <c r="E861" s="7">
        <v>3490</v>
      </c>
      <c r="F861" s="1">
        <v>0.54</v>
      </c>
      <c r="G861">
        <v>3.7</v>
      </c>
      <c r="H861" s="10">
        <v>676</v>
      </c>
      <c r="I861" t="s">
        <v>3625</v>
      </c>
      <c r="J861" t="s">
        <v>3626</v>
      </c>
      <c r="K861" t="s">
        <v>3627</v>
      </c>
      <c r="L861" t="str">
        <f t="shared" si="39"/>
        <v>Yes</v>
      </c>
      <c r="M861" t="str">
        <f>IF(Table1[discounted_price]&lt;200, "&lt;£200",IF(Table1[discounted_price]&lt;=500, "£200-£500","&gt;£500"))</f>
        <v>&gt;£500</v>
      </c>
      <c r="N861" s="10">
        <f t="shared" si="40"/>
        <v>2359240</v>
      </c>
      <c r="O861" s="9" t="str">
        <f t="shared" si="41"/>
        <v>3.1-4</v>
      </c>
      <c r="P8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61" s="9" t="str">
        <f>IF(Table1[[#This Row],[rating_count]]&lt;1000,"1","0")</f>
        <v>1</v>
      </c>
      <c r="R861" s="14">
        <f>PRODUCT(Table1[[#This Row],[rating]],Table1[[#This Row],[rating_count]])</f>
        <v>2501.2000000000003</v>
      </c>
    </row>
    <row r="862" spans="1:18">
      <c r="A862" t="s">
        <v>3628</v>
      </c>
      <c r="B862" t="s">
        <v>3629</v>
      </c>
      <c r="C862" t="s">
        <v>1584</v>
      </c>
      <c r="D862" s="6">
        <v>499</v>
      </c>
      <c r="E862" s="7">
        <v>1299</v>
      </c>
      <c r="F862" s="1">
        <v>0.62</v>
      </c>
      <c r="G862">
        <v>3.9</v>
      </c>
      <c r="H862" s="10">
        <v>1173</v>
      </c>
      <c r="I862" t="s">
        <v>3630</v>
      </c>
      <c r="J862" t="s">
        <v>3631</v>
      </c>
      <c r="K862" t="s">
        <v>3632</v>
      </c>
      <c r="L862" t="str">
        <f t="shared" si="39"/>
        <v>Yes</v>
      </c>
      <c r="M862" t="str">
        <f>IF(Table1[discounted_price]&lt;200, "&lt;£200",IF(Table1[discounted_price]&lt;=500, "£200-£500","&gt;£500"))</f>
        <v>£200-£500</v>
      </c>
      <c r="N862" s="10">
        <f t="shared" si="40"/>
        <v>1523727</v>
      </c>
      <c r="O862" s="9" t="str">
        <f t="shared" si="41"/>
        <v>3.1-4</v>
      </c>
      <c r="P8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62" s="9" t="str">
        <f>IF(Table1[[#This Row],[rating_count]]&lt;1000,"1","0")</f>
        <v>0</v>
      </c>
      <c r="R862" s="14">
        <f>PRODUCT(Table1[[#This Row],[rating]],Table1[[#This Row],[rating_count]])</f>
        <v>4574.7</v>
      </c>
    </row>
    <row r="863" spans="1:18">
      <c r="A863" t="s">
        <v>3633</v>
      </c>
      <c r="B863" t="s">
        <v>3634</v>
      </c>
      <c r="C863" t="s">
        <v>2727</v>
      </c>
      <c r="D863" s="6">
        <v>199</v>
      </c>
      <c r="E863" s="7">
        <v>499</v>
      </c>
      <c r="F863" s="1">
        <v>0.6</v>
      </c>
      <c r="G863">
        <v>4.3</v>
      </c>
      <c r="H863" s="10">
        <v>9998</v>
      </c>
      <c r="I863" t="s">
        <v>3635</v>
      </c>
      <c r="J863" t="s">
        <v>3636</v>
      </c>
      <c r="K863" t="s">
        <v>3637</v>
      </c>
      <c r="L863" t="str">
        <f t="shared" si="39"/>
        <v>Yes</v>
      </c>
      <c r="M863" t="str">
        <f>IF(Table1[discounted_price]&lt;200, "&lt;£200",IF(Table1[discounted_price]&lt;=500, "£200-£500","&gt;£500"))</f>
        <v>&lt;£200</v>
      </c>
      <c r="N863" s="10">
        <f t="shared" si="40"/>
        <v>4989002</v>
      </c>
      <c r="O863" s="9" t="str">
        <f t="shared" si="41"/>
        <v>4.1-5</v>
      </c>
      <c r="P8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63" s="9" t="str">
        <f>IF(Table1[[#This Row],[rating_count]]&lt;1000,"1","0")</f>
        <v>0</v>
      </c>
      <c r="R863" s="14">
        <f>PRODUCT(Table1[[#This Row],[rating]],Table1[[#This Row],[rating_count]])</f>
        <v>42991.4</v>
      </c>
    </row>
    <row r="864" spans="1:18">
      <c r="A864" t="s">
        <v>3638</v>
      </c>
      <c r="B864" t="s">
        <v>3639</v>
      </c>
      <c r="C864" t="s">
        <v>1522</v>
      </c>
      <c r="D864" s="6">
        <v>2499</v>
      </c>
      <c r="E864" s="7">
        <v>5999</v>
      </c>
      <c r="F864" s="1">
        <v>0.57999999999999996</v>
      </c>
      <c r="G864">
        <v>4.0999999999999996</v>
      </c>
      <c r="H864" s="10">
        <v>5852</v>
      </c>
      <c r="I864" t="s">
        <v>3640</v>
      </c>
      <c r="J864" t="s">
        <v>3641</v>
      </c>
      <c r="K864" t="s">
        <v>3642</v>
      </c>
      <c r="L864" t="str">
        <f t="shared" si="39"/>
        <v>Yes</v>
      </c>
      <c r="M864" t="str">
        <f>IF(Table1[discounted_price]&lt;200, "&lt;£200",IF(Table1[discounted_price]&lt;=500, "£200-£500","&gt;£500"))</f>
        <v>&gt;£500</v>
      </c>
      <c r="N864" s="10">
        <f t="shared" si="40"/>
        <v>35106148</v>
      </c>
      <c r="O864" s="9" t="str">
        <f t="shared" si="41"/>
        <v>4.1-5</v>
      </c>
      <c r="P8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64" s="9" t="str">
        <f>IF(Table1[[#This Row],[rating_count]]&lt;1000,"1","0")</f>
        <v>0</v>
      </c>
      <c r="R864" s="14">
        <f>PRODUCT(Table1[[#This Row],[rating]],Table1[[#This Row],[rating_count]])</f>
        <v>23993.199999999997</v>
      </c>
    </row>
    <row r="865" spans="1:18">
      <c r="A865" t="s">
        <v>3643</v>
      </c>
      <c r="B865" t="s">
        <v>3644</v>
      </c>
      <c r="C865" t="s">
        <v>3645</v>
      </c>
      <c r="D865" s="6">
        <v>199</v>
      </c>
      <c r="E865" s="7">
        <v>999</v>
      </c>
      <c r="F865" s="1">
        <v>0.8</v>
      </c>
      <c r="G865">
        <v>4.2</v>
      </c>
      <c r="H865" s="10">
        <v>362</v>
      </c>
      <c r="I865" t="s">
        <v>3646</v>
      </c>
      <c r="J865" t="s">
        <v>3647</v>
      </c>
      <c r="K865" t="s">
        <v>3648</v>
      </c>
      <c r="L865" t="str">
        <f t="shared" si="39"/>
        <v>Yes</v>
      </c>
      <c r="M865" t="str">
        <f>IF(Table1[discounted_price]&lt;200, "&lt;£200",IF(Table1[discounted_price]&lt;=500, "£200-£500","&gt;£500"))</f>
        <v>&lt;£200</v>
      </c>
      <c r="N865" s="10">
        <f t="shared" si="40"/>
        <v>361638</v>
      </c>
      <c r="O865" s="9" t="str">
        <f t="shared" si="41"/>
        <v>4.1-5</v>
      </c>
      <c r="P8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65" s="9" t="str">
        <f>IF(Table1[[#This Row],[rating_count]]&lt;1000,"1","0")</f>
        <v>1</v>
      </c>
      <c r="R865" s="14">
        <f>PRODUCT(Table1[[#This Row],[rating]],Table1[[#This Row],[rating_count]])</f>
        <v>1520.4</v>
      </c>
    </row>
    <row r="866" spans="1:18">
      <c r="A866" t="s">
        <v>3649</v>
      </c>
      <c r="B866" t="s">
        <v>3650</v>
      </c>
      <c r="C866" t="s">
        <v>1562</v>
      </c>
      <c r="D866" s="6">
        <v>939</v>
      </c>
      <c r="E866" s="7">
        <v>1800</v>
      </c>
      <c r="F866" s="1">
        <v>0.48</v>
      </c>
      <c r="G866">
        <v>4.5</v>
      </c>
      <c r="H866" s="10">
        <v>205052</v>
      </c>
      <c r="I866" t="s">
        <v>3651</v>
      </c>
      <c r="J866" t="s">
        <v>3652</v>
      </c>
      <c r="K866" t="s">
        <v>3653</v>
      </c>
      <c r="L866" t="str">
        <f t="shared" si="39"/>
        <v>No</v>
      </c>
      <c r="M866" t="str">
        <f>IF(Table1[discounted_price]&lt;200, "&lt;£200",IF(Table1[discounted_price]&lt;=500, "£200-£500","&gt;£500"))</f>
        <v>&gt;£500</v>
      </c>
      <c r="N866" s="10">
        <f t="shared" si="40"/>
        <v>369093600</v>
      </c>
      <c r="O866" s="9" t="str">
        <f t="shared" si="41"/>
        <v>4.1-5</v>
      </c>
      <c r="P8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66" s="9" t="str">
        <f>IF(Table1[[#This Row],[rating_count]]&lt;1000,"1","0")</f>
        <v>0</v>
      </c>
      <c r="R866" s="14">
        <f>PRODUCT(Table1[[#This Row],[rating]],Table1[[#This Row],[rating_count]])</f>
        <v>922734</v>
      </c>
    </row>
    <row r="867" spans="1:18">
      <c r="A867" t="s">
        <v>3654</v>
      </c>
      <c r="B867" t="s">
        <v>3655</v>
      </c>
      <c r="C867" t="s">
        <v>1522</v>
      </c>
      <c r="D867" s="6">
        <v>2499</v>
      </c>
      <c r="E867" s="7">
        <v>9999</v>
      </c>
      <c r="F867" s="1">
        <v>0.75</v>
      </c>
      <c r="G867">
        <v>4</v>
      </c>
      <c r="H867" s="10">
        <v>9090</v>
      </c>
      <c r="I867" t="s">
        <v>3656</v>
      </c>
      <c r="J867" t="s">
        <v>3657</v>
      </c>
      <c r="K867" t="s">
        <v>3658</v>
      </c>
      <c r="L867" t="str">
        <f t="shared" si="39"/>
        <v>Yes</v>
      </c>
      <c r="M867" t="str">
        <f>IF(Table1[discounted_price]&lt;200, "&lt;£200",IF(Table1[discounted_price]&lt;=500, "£200-£500","&gt;£500"))</f>
        <v>&gt;£500</v>
      </c>
      <c r="N867" s="10">
        <f t="shared" si="40"/>
        <v>90890910</v>
      </c>
      <c r="O867" s="9" t="str">
        <f t="shared" si="41"/>
        <v>3.1-4</v>
      </c>
      <c r="P8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67" s="9" t="str">
        <f>IF(Table1[[#This Row],[rating_count]]&lt;1000,"1","0")</f>
        <v>0</v>
      </c>
      <c r="R867" s="14">
        <f>PRODUCT(Table1[[#This Row],[rating]],Table1[[#This Row],[rating_count]])</f>
        <v>36360</v>
      </c>
    </row>
    <row r="868" spans="1:18">
      <c r="A868" t="s">
        <v>3659</v>
      </c>
      <c r="B868" t="s">
        <v>3660</v>
      </c>
      <c r="C868" t="s">
        <v>2480</v>
      </c>
      <c r="D868" s="6">
        <v>1439</v>
      </c>
      <c r="E868" s="7">
        <v>2890</v>
      </c>
      <c r="F868" s="1">
        <v>0.5</v>
      </c>
      <c r="G868">
        <v>4.5</v>
      </c>
      <c r="H868" s="10">
        <v>4099</v>
      </c>
      <c r="I868" t="s">
        <v>3661</v>
      </c>
      <c r="J868" t="s">
        <v>3662</v>
      </c>
      <c r="K868" t="s">
        <v>3663</v>
      </c>
      <c r="L868" t="str">
        <f t="shared" si="39"/>
        <v>Yes</v>
      </c>
      <c r="M868" t="str">
        <f>IF(Table1[discounted_price]&lt;200, "&lt;£200",IF(Table1[discounted_price]&lt;=500, "£200-£500","&gt;£500"))</f>
        <v>&gt;£500</v>
      </c>
      <c r="N868" s="10">
        <f t="shared" si="40"/>
        <v>11846110</v>
      </c>
      <c r="O868" s="9" t="str">
        <f t="shared" si="41"/>
        <v>4.1-5</v>
      </c>
      <c r="P8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68" s="9" t="str">
        <f>IF(Table1[[#This Row],[rating_count]]&lt;1000,"1","0")</f>
        <v>0</v>
      </c>
      <c r="R868" s="14">
        <f>PRODUCT(Table1[[#This Row],[rating]],Table1[[#This Row],[rating_count]])</f>
        <v>18445.5</v>
      </c>
    </row>
    <row r="869" spans="1:18">
      <c r="A869" t="s">
        <v>3664</v>
      </c>
      <c r="B869" t="s">
        <v>3665</v>
      </c>
      <c r="C869" t="s">
        <v>1584</v>
      </c>
      <c r="D869" s="6">
        <v>1099</v>
      </c>
      <c r="E869" s="7">
        <v>5999</v>
      </c>
      <c r="F869" s="1">
        <v>0.82</v>
      </c>
      <c r="G869">
        <v>3.5</v>
      </c>
      <c r="H869" s="10">
        <v>12966</v>
      </c>
      <c r="I869" t="s">
        <v>2695</v>
      </c>
      <c r="J869" t="s">
        <v>3666</v>
      </c>
      <c r="K869" t="s">
        <v>3667</v>
      </c>
      <c r="L869" t="str">
        <f t="shared" si="39"/>
        <v>Yes</v>
      </c>
      <c r="M869" t="str">
        <f>IF(Table1[discounted_price]&lt;200, "&lt;£200",IF(Table1[discounted_price]&lt;=500, "£200-£500","&gt;£500"))</f>
        <v>&gt;£500</v>
      </c>
      <c r="N869" s="10">
        <f t="shared" si="40"/>
        <v>77783034</v>
      </c>
      <c r="O869" s="9" t="str">
        <f t="shared" si="41"/>
        <v>3.1-4</v>
      </c>
      <c r="P8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869" s="9" t="str">
        <f>IF(Table1[[#This Row],[rating_count]]&lt;1000,"1","0")</f>
        <v>0</v>
      </c>
      <c r="R869" s="14">
        <f>PRODUCT(Table1[[#This Row],[rating]],Table1[[#This Row],[rating_count]])</f>
        <v>45381</v>
      </c>
    </row>
    <row r="870" spans="1:18">
      <c r="A870" t="s">
        <v>3668</v>
      </c>
      <c r="B870" t="s">
        <v>3669</v>
      </c>
      <c r="C870" t="s">
        <v>2859</v>
      </c>
      <c r="D870" s="6">
        <v>157</v>
      </c>
      <c r="E870" s="7">
        <v>160</v>
      </c>
      <c r="F870" s="1">
        <v>0.02</v>
      </c>
      <c r="G870">
        <v>4.5</v>
      </c>
      <c r="H870" s="10">
        <v>4428</v>
      </c>
      <c r="I870" t="s">
        <v>3670</v>
      </c>
      <c r="J870" t="s">
        <v>3671</v>
      </c>
      <c r="K870" t="s">
        <v>3672</v>
      </c>
      <c r="L870" t="str">
        <f t="shared" si="39"/>
        <v>No</v>
      </c>
      <c r="M870" t="str">
        <f>IF(Table1[discounted_price]&lt;200, "&lt;£200",IF(Table1[discounted_price]&lt;=500, "£200-£500","&gt;£500"))</f>
        <v>&lt;£200</v>
      </c>
      <c r="N870" s="10">
        <f t="shared" si="40"/>
        <v>708480</v>
      </c>
      <c r="O870" s="9" t="str">
        <f t="shared" si="41"/>
        <v>4.1-5</v>
      </c>
      <c r="P8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70" s="9" t="str">
        <f>IF(Table1[[#This Row],[rating_count]]&lt;1000,"1","0")</f>
        <v>0</v>
      </c>
      <c r="R870" s="14">
        <f>PRODUCT(Table1[[#This Row],[rating]],Table1[[#This Row],[rating_count]])</f>
        <v>19926</v>
      </c>
    </row>
    <row r="871" spans="1:18">
      <c r="A871" t="s">
        <v>219</v>
      </c>
      <c r="B871" t="s">
        <v>220</v>
      </c>
      <c r="C871" t="s">
        <v>54</v>
      </c>
      <c r="D871" s="6">
        <v>999</v>
      </c>
      <c r="E871" s="7">
        <v>1599</v>
      </c>
      <c r="F871" s="1">
        <v>0.38</v>
      </c>
      <c r="G871">
        <v>4.3</v>
      </c>
      <c r="H871" s="10">
        <v>12093</v>
      </c>
      <c r="I871" t="s">
        <v>221</v>
      </c>
      <c r="J871" t="s">
        <v>222</v>
      </c>
      <c r="K871" t="s">
        <v>223</v>
      </c>
      <c r="L871" t="str">
        <f t="shared" si="39"/>
        <v>No</v>
      </c>
      <c r="M871" t="str">
        <f>IF(Table1[discounted_price]&lt;200, "&lt;£200",IF(Table1[discounted_price]&lt;=500, "£200-£500","&gt;£500"))</f>
        <v>&gt;£500</v>
      </c>
      <c r="N871" s="10">
        <f t="shared" si="40"/>
        <v>19336707</v>
      </c>
      <c r="O871" s="9" t="str">
        <f t="shared" si="41"/>
        <v>4.1-5</v>
      </c>
      <c r="P8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71" s="9" t="str">
        <f>IF(Table1[[#This Row],[rating_count]]&lt;1000,"1","0")</f>
        <v>0</v>
      </c>
      <c r="R871" s="14">
        <f>PRODUCT(Table1[[#This Row],[rating]],Table1[[#This Row],[rating_count]])</f>
        <v>51999.9</v>
      </c>
    </row>
    <row r="872" spans="1:18">
      <c r="A872" t="s">
        <v>3673</v>
      </c>
      <c r="B872" t="s">
        <v>3674</v>
      </c>
      <c r="C872" t="s">
        <v>2684</v>
      </c>
      <c r="D872" s="6">
        <v>115</v>
      </c>
      <c r="E872" s="7">
        <v>999</v>
      </c>
      <c r="F872" s="1">
        <v>0.88</v>
      </c>
      <c r="G872">
        <v>3.3</v>
      </c>
      <c r="H872" s="10">
        <v>5692</v>
      </c>
      <c r="I872" t="s">
        <v>3675</v>
      </c>
      <c r="J872" t="s">
        <v>3676</v>
      </c>
      <c r="K872" t="s">
        <v>3677</v>
      </c>
      <c r="L872" t="str">
        <f t="shared" si="39"/>
        <v>Yes</v>
      </c>
      <c r="M872" t="str">
        <f>IF(Table1[discounted_price]&lt;200, "&lt;£200",IF(Table1[discounted_price]&lt;=500, "£200-£500","&gt;£500"))</f>
        <v>&lt;£200</v>
      </c>
      <c r="N872" s="10">
        <f t="shared" si="40"/>
        <v>5686308</v>
      </c>
      <c r="O872" s="9" t="str">
        <f t="shared" si="41"/>
        <v>3.1-4</v>
      </c>
      <c r="P8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872" s="9" t="str">
        <f>IF(Table1[[#This Row],[rating_count]]&lt;1000,"1","0")</f>
        <v>0</v>
      </c>
      <c r="R872" s="14">
        <f>PRODUCT(Table1[[#This Row],[rating]],Table1[[#This Row],[rating_count]])</f>
        <v>18783.599999999999</v>
      </c>
    </row>
    <row r="873" spans="1:18">
      <c r="A873" t="s">
        <v>3678</v>
      </c>
      <c r="B873" t="s">
        <v>3679</v>
      </c>
      <c r="C873" t="s">
        <v>2486</v>
      </c>
      <c r="D873" s="6">
        <v>175</v>
      </c>
      <c r="E873" s="7">
        <v>499</v>
      </c>
      <c r="F873" s="1">
        <v>0.65</v>
      </c>
      <c r="G873">
        <v>4.0999999999999996</v>
      </c>
      <c r="H873" s="10">
        <v>21</v>
      </c>
      <c r="I873" t="s">
        <v>3680</v>
      </c>
      <c r="J873" t="s">
        <v>3681</v>
      </c>
      <c r="K873" t="s">
        <v>3682</v>
      </c>
      <c r="L873" t="str">
        <f t="shared" si="39"/>
        <v>Yes</v>
      </c>
      <c r="M873" t="str">
        <f>IF(Table1[discounted_price]&lt;200, "&lt;£200",IF(Table1[discounted_price]&lt;=500, "£200-£500","&gt;£500"))</f>
        <v>&lt;£200</v>
      </c>
      <c r="N873" s="10">
        <f t="shared" si="40"/>
        <v>10479</v>
      </c>
      <c r="O873" s="9" t="str">
        <f t="shared" si="41"/>
        <v>4.1-5</v>
      </c>
      <c r="P8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73" s="9" t="str">
        <f>IF(Table1[[#This Row],[rating_count]]&lt;1000,"1","0")</f>
        <v>1</v>
      </c>
      <c r="R873" s="14">
        <f>PRODUCT(Table1[[#This Row],[rating]],Table1[[#This Row],[rating_count]])</f>
        <v>86.1</v>
      </c>
    </row>
    <row r="874" spans="1:18">
      <c r="A874" t="s">
        <v>3683</v>
      </c>
      <c r="B874" t="s">
        <v>3684</v>
      </c>
      <c r="C874" t="s">
        <v>2998</v>
      </c>
      <c r="D874" s="6">
        <v>1999</v>
      </c>
      <c r="E874" s="7">
        <v>4700</v>
      </c>
      <c r="F874" s="1">
        <v>0.56999999999999995</v>
      </c>
      <c r="G874">
        <v>3.8</v>
      </c>
      <c r="H874" s="10">
        <v>1880</v>
      </c>
      <c r="I874" t="s">
        <v>3685</v>
      </c>
      <c r="J874" t="s">
        <v>3686</v>
      </c>
      <c r="K874" t="s">
        <v>3687</v>
      </c>
      <c r="L874" t="str">
        <f t="shared" si="39"/>
        <v>Yes</v>
      </c>
      <c r="M874" t="str">
        <f>IF(Table1[discounted_price]&lt;200, "&lt;£200",IF(Table1[discounted_price]&lt;=500, "£200-£500","&gt;£500"))</f>
        <v>&gt;£500</v>
      </c>
      <c r="N874" s="10">
        <f t="shared" si="40"/>
        <v>8836000</v>
      </c>
      <c r="O874" s="9" t="str">
        <f t="shared" si="41"/>
        <v>3.1-4</v>
      </c>
      <c r="P8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74" s="9" t="str">
        <f>IF(Table1[[#This Row],[rating_count]]&lt;1000,"1","0")</f>
        <v>0</v>
      </c>
      <c r="R874" s="14">
        <f>PRODUCT(Table1[[#This Row],[rating]],Table1[[#This Row],[rating_count]])</f>
        <v>7144</v>
      </c>
    </row>
    <row r="875" spans="1:18">
      <c r="A875" t="s">
        <v>3688</v>
      </c>
      <c r="B875" t="s">
        <v>3689</v>
      </c>
      <c r="C875" t="s">
        <v>3690</v>
      </c>
      <c r="D875" s="6">
        <v>3999</v>
      </c>
      <c r="E875" s="7">
        <v>4332.96</v>
      </c>
      <c r="F875" s="1">
        <v>0.08</v>
      </c>
      <c r="G875">
        <v>3.5</v>
      </c>
      <c r="H875" s="10">
        <v>21762</v>
      </c>
      <c r="I875" t="s">
        <v>3691</v>
      </c>
      <c r="J875" t="s">
        <v>3692</v>
      </c>
      <c r="K875" t="s">
        <v>3693</v>
      </c>
      <c r="L875" t="str">
        <f t="shared" si="39"/>
        <v>No</v>
      </c>
      <c r="M875" t="str">
        <f>IF(Table1[discounted_price]&lt;200, "&lt;£200",IF(Table1[discounted_price]&lt;=500, "£200-£500","&gt;£500"))</f>
        <v>&gt;£500</v>
      </c>
      <c r="N875" s="10">
        <f t="shared" si="40"/>
        <v>94293875.519999996</v>
      </c>
      <c r="O875" s="9" t="str">
        <f t="shared" si="41"/>
        <v>3.1-4</v>
      </c>
      <c r="P8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75" s="9" t="str">
        <f>IF(Table1[[#This Row],[rating_count]]&lt;1000,"1","0")</f>
        <v>0</v>
      </c>
      <c r="R875" s="14">
        <f>PRODUCT(Table1[[#This Row],[rating]],Table1[[#This Row],[rating_count]])</f>
        <v>76167</v>
      </c>
    </row>
    <row r="876" spans="1:18">
      <c r="A876" t="s">
        <v>3694</v>
      </c>
      <c r="B876" t="s">
        <v>3695</v>
      </c>
      <c r="C876" t="s">
        <v>2771</v>
      </c>
      <c r="D876" s="6">
        <v>899</v>
      </c>
      <c r="E876" s="7">
        <v>1800</v>
      </c>
      <c r="F876" s="1">
        <v>0.5</v>
      </c>
      <c r="G876">
        <v>4.0999999999999996</v>
      </c>
      <c r="H876" s="10">
        <v>22375</v>
      </c>
      <c r="I876" t="s">
        <v>3696</v>
      </c>
      <c r="J876" t="s">
        <v>3697</v>
      </c>
      <c r="K876" t="s">
        <v>3698</v>
      </c>
      <c r="L876" t="str">
        <f t="shared" si="39"/>
        <v>Yes</v>
      </c>
      <c r="M876" t="str">
        <f>IF(Table1[discounted_price]&lt;200, "&lt;£200",IF(Table1[discounted_price]&lt;=500, "£200-£500","&gt;£500"))</f>
        <v>&gt;£500</v>
      </c>
      <c r="N876" s="10">
        <f t="shared" si="40"/>
        <v>40275000</v>
      </c>
      <c r="O876" s="9" t="str">
        <f t="shared" si="41"/>
        <v>4.1-5</v>
      </c>
      <c r="P8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76" s="9" t="str">
        <f>IF(Table1[[#This Row],[rating_count]]&lt;1000,"1","0")</f>
        <v>0</v>
      </c>
      <c r="R876" s="14">
        <f>PRODUCT(Table1[[#This Row],[rating]],Table1[[#This Row],[rating_count]])</f>
        <v>91737.499999999985</v>
      </c>
    </row>
    <row r="877" spans="1:18">
      <c r="A877" t="s">
        <v>3699</v>
      </c>
      <c r="B877" t="s">
        <v>3700</v>
      </c>
      <c r="C877" t="s">
        <v>2727</v>
      </c>
      <c r="D877" s="6">
        <v>299</v>
      </c>
      <c r="E877" s="7">
        <v>990</v>
      </c>
      <c r="F877" s="1">
        <v>0.7</v>
      </c>
      <c r="G877">
        <v>4.5</v>
      </c>
      <c r="H877" s="10">
        <v>2453</v>
      </c>
      <c r="I877" t="s">
        <v>3701</v>
      </c>
      <c r="J877" t="s">
        <v>3702</v>
      </c>
      <c r="K877" t="s">
        <v>3703</v>
      </c>
      <c r="L877" t="str">
        <f t="shared" si="39"/>
        <v>Yes</v>
      </c>
      <c r="M877" t="str">
        <f>IF(Table1[discounted_price]&lt;200, "&lt;£200",IF(Table1[discounted_price]&lt;=500, "£200-£500","&gt;£500"))</f>
        <v>£200-£500</v>
      </c>
      <c r="N877" s="10">
        <f t="shared" si="40"/>
        <v>2428470</v>
      </c>
      <c r="O877" s="9" t="str">
        <f t="shared" si="41"/>
        <v>4.1-5</v>
      </c>
      <c r="P8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77" s="9" t="str">
        <f>IF(Table1[[#This Row],[rating_count]]&lt;1000,"1","0")</f>
        <v>0</v>
      </c>
      <c r="R877" s="14">
        <f>PRODUCT(Table1[[#This Row],[rating]],Table1[[#This Row],[rating_count]])</f>
        <v>11038.5</v>
      </c>
    </row>
    <row r="878" spans="1:18">
      <c r="A878" t="s">
        <v>3704</v>
      </c>
      <c r="B878" t="s">
        <v>3705</v>
      </c>
      <c r="C878" t="s">
        <v>2486</v>
      </c>
      <c r="D878" s="6">
        <v>3303</v>
      </c>
      <c r="E878" s="7">
        <v>4699</v>
      </c>
      <c r="F878" s="1">
        <v>0.3</v>
      </c>
      <c r="G878">
        <v>4.4000000000000004</v>
      </c>
      <c r="H878" s="10">
        <v>13544</v>
      </c>
      <c r="I878" t="s">
        <v>3706</v>
      </c>
      <c r="J878" t="s">
        <v>3707</v>
      </c>
      <c r="K878" t="s">
        <v>3708</v>
      </c>
      <c r="L878" t="str">
        <f t="shared" si="39"/>
        <v>No</v>
      </c>
      <c r="M878" t="str">
        <f>IF(Table1[discounted_price]&lt;200, "&lt;£200",IF(Table1[discounted_price]&lt;=500, "£200-£500","&gt;£500"))</f>
        <v>&gt;£500</v>
      </c>
      <c r="N878" s="10">
        <f t="shared" si="40"/>
        <v>63643256</v>
      </c>
      <c r="O878" s="9" t="str">
        <f t="shared" si="41"/>
        <v>4.1-5</v>
      </c>
      <c r="P8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78" s="9" t="str">
        <f>IF(Table1[[#This Row],[rating_count]]&lt;1000,"1","0")</f>
        <v>0</v>
      </c>
      <c r="R878" s="14">
        <f>PRODUCT(Table1[[#This Row],[rating]],Table1[[#This Row],[rating_count]])</f>
        <v>59593.600000000006</v>
      </c>
    </row>
    <row r="879" spans="1:18">
      <c r="A879" t="s">
        <v>3709</v>
      </c>
      <c r="B879" t="s">
        <v>3710</v>
      </c>
      <c r="C879" t="s">
        <v>3335</v>
      </c>
      <c r="D879" s="6">
        <v>1890</v>
      </c>
      <c r="E879" s="7">
        <v>5490</v>
      </c>
      <c r="F879" s="1">
        <v>0.66</v>
      </c>
      <c r="G879">
        <v>4.0999999999999996</v>
      </c>
      <c r="H879" s="10">
        <v>10976</v>
      </c>
      <c r="I879" t="s">
        <v>3711</v>
      </c>
      <c r="J879" t="s">
        <v>3712</v>
      </c>
      <c r="K879" t="s">
        <v>3713</v>
      </c>
      <c r="L879" t="str">
        <f t="shared" si="39"/>
        <v>Yes</v>
      </c>
      <c r="M879" t="str">
        <f>IF(Table1[discounted_price]&lt;200, "&lt;£200",IF(Table1[discounted_price]&lt;=500, "£200-£500","&gt;£500"))</f>
        <v>&gt;£500</v>
      </c>
      <c r="N879" s="10">
        <f t="shared" si="40"/>
        <v>60258240</v>
      </c>
      <c r="O879" s="9" t="str">
        <f t="shared" si="41"/>
        <v>4.1-5</v>
      </c>
      <c r="P8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79" s="9" t="str">
        <f>IF(Table1[[#This Row],[rating_count]]&lt;1000,"1","0")</f>
        <v>0</v>
      </c>
      <c r="R879" s="14">
        <f>PRODUCT(Table1[[#This Row],[rating]],Table1[[#This Row],[rating_count]])</f>
        <v>45001.599999999999</v>
      </c>
    </row>
    <row r="880" spans="1:18">
      <c r="A880" t="s">
        <v>3714</v>
      </c>
      <c r="B880" t="s">
        <v>3715</v>
      </c>
      <c r="C880" t="s">
        <v>3163</v>
      </c>
      <c r="D880" s="6">
        <v>90</v>
      </c>
      <c r="E880" s="7">
        <v>100</v>
      </c>
      <c r="F880" s="1">
        <v>0.1</v>
      </c>
      <c r="G880">
        <v>4.3</v>
      </c>
      <c r="H880" s="10">
        <v>3061</v>
      </c>
      <c r="I880" t="s">
        <v>3716</v>
      </c>
      <c r="J880" t="s">
        <v>3717</v>
      </c>
      <c r="K880" t="s">
        <v>3718</v>
      </c>
      <c r="L880" t="str">
        <f t="shared" si="39"/>
        <v>No</v>
      </c>
      <c r="M880" t="str">
        <f>IF(Table1[discounted_price]&lt;200, "&lt;£200",IF(Table1[discounted_price]&lt;=500, "£200-£500","&gt;£500"))</f>
        <v>&lt;£200</v>
      </c>
      <c r="N880" s="10">
        <f t="shared" si="40"/>
        <v>306100</v>
      </c>
      <c r="O880" s="9" t="str">
        <f t="shared" si="41"/>
        <v>4.1-5</v>
      </c>
      <c r="P8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80" s="9" t="str">
        <f>IF(Table1[[#This Row],[rating_count]]&lt;1000,"1","0")</f>
        <v>0</v>
      </c>
      <c r="R880" s="14">
        <f>PRODUCT(Table1[[#This Row],[rating]],Table1[[#This Row],[rating_count]])</f>
        <v>13162.3</v>
      </c>
    </row>
    <row r="881" spans="1:18">
      <c r="A881" t="s">
        <v>3719</v>
      </c>
      <c r="B881" t="s">
        <v>3720</v>
      </c>
      <c r="C881" t="s">
        <v>1584</v>
      </c>
      <c r="D881" s="6">
        <v>1599</v>
      </c>
      <c r="E881" s="7">
        <v>2790</v>
      </c>
      <c r="F881" s="1">
        <v>0.43</v>
      </c>
      <c r="G881">
        <v>3.6</v>
      </c>
      <c r="H881" s="10">
        <v>2272</v>
      </c>
      <c r="I881" t="s">
        <v>3721</v>
      </c>
      <c r="J881" t="s">
        <v>3722</v>
      </c>
      <c r="K881" t="s">
        <v>3723</v>
      </c>
      <c r="L881" t="str">
        <f t="shared" si="39"/>
        <v>No</v>
      </c>
      <c r="M881" t="str">
        <f>IF(Table1[discounted_price]&lt;200, "&lt;£200",IF(Table1[discounted_price]&lt;=500, "£200-£500","&gt;£500"))</f>
        <v>&gt;£500</v>
      </c>
      <c r="N881" s="10">
        <f t="shared" si="40"/>
        <v>6338880</v>
      </c>
      <c r="O881" s="9" t="str">
        <f t="shared" si="41"/>
        <v>3.1-4</v>
      </c>
      <c r="P8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81" s="9" t="str">
        <f>IF(Table1[[#This Row],[rating_count]]&lt;1000,"1","0")</f>
        <v>0</v>
      </c>
      <c r="R881" s="14">
        <f>PRODUCT(Table1[[#This Row],[rating]],Table1[[#This Row],[rating_count]])</f>
        <v>8179.2</v>
      </c>
    </row>
    <row r="882" spans="1:18">
      <c r="A882" t="s">
        <v>3724</v>
      </c>
      <c r="B882" t="s">
        <v>3725</v>
      </c>
      <c r="C882" t="s">
        <v>3351</v>
      </c>
      <c r="D882" s="6">
        <v>599</v>
      </c>
      <c r="E882" s="7">
        <v>999</v>
      </c>
      <c r="F882" s="1">
        <v>0.4</v>
      </c>
      <c r="G882">
        <v>4</v>
      </c>
      <c r="H882" s="10">
        <v>7601</v>
      </c>
      <c r="I882" t="s">
        <v>3726</v>
      </c>
      <c r="J882" t="s">
        <v>3727</v>
      </c>
      <c r="K882" t="s">
        <v>3728</v>
      </c>
      <c r="L882" t="str">
        <f t="shared" si="39"/>
        <v>No</v>
      </c>
      <c r="M882" t="str">
        <f>IF(Table1[discounted_price]&lt;200, "&lt;£200",IF(Table1[discounted_price]&lt;=500, "£200-£500","&gt;£500"))</f>
        <v>&gt;£500</v>
      </c>
      <c r="N882" s="10">
        <f t="shared" si="40"/>
        <v>7593399</v>
      </c>
      <c r="O882" s="9" t="str">
        <f t="shared" si="41"/>
        <v>3.1-4</v>
      </c>
      <c r="P8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882" s="9" t="str">
        <f>IF(Table1[[#This Row],[rating_count]]&lt;1000,"1","0")</f>
        <v>0</v>
      </c>
      <c r="R882" s="14">
        <f>PRODUCT(Table1[[#This Row],[rating]],Table1[[#This Row],[rating_count]])</f>
        <v>30404</v>
      </c>
    </row>
    <row r="883" spans="1:18">
      <c r="A883" t="s">
        <v>232</v>
      </c>
      <c r="B883" t="s">
        <v>233</v>
      </c>
      <c r="C883" t="s">
        <v>54</v>
      </c>
      <c r="D883" s="6">
        <v>507</v>
      </c>
      <c r="E883" s="7">
        <v>1208</v>
      </c>
      <c r="F883" s="1">
        <v>0.57999999999999996</v>
      </c>
      <c r="G883">
        <v>4.0999999999999996</v>
      </c>
      <c r="H883" s="10">
        <v>8131</v>
      </c>
      <c r="I883" t="s">
        <v>234</v>
      </c>
      <c r="J883" t="s">
        <v>235</v>
      </c>
      <c r="K883" t="s">
        <v>236</v>
      </c>
      <c r="L883" t="str">
        <f t="shared" si="39"/>
        <v>Yes</v>
      </c>
      <c r="M883" t="str">
        <f>IF(Table1[discounted_price]&lt;200, "&lt;£200",IF(Table1[discounted_price]&lt;=500, "£200-£500","&gt;£500"))</f>
        <v>&gt;£500</v>
      </c>
      <c r="N883" s="10">
        <f t="shared" si="40"/>
        <v>9822248</v>
      </c>
      <c r="O883" s="9" t="str">
        <f t="shared" si="41"/>
        <v>4.1-5</v>
      </c>
      <c r="P8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83" s="9" t="str">
        <f>IF(Table1[[#This Row],[rating_count]]&lt;1000,"1","0")</f>
        <v>0</v>
      </c>
      <c r="R883" s="14">
        <f>PRODUCT(Table1[[#This Row],[rating]],Table1[[#This Row],[rating_count]])</f>
        <v>33337.1</v>
      </c>
    </row>
    <row r="884" spans="1:18">
      <c r="A884" t="s">
        <v>3729</v>
      </c>
      <c r="B884" t="s">
        <v>3730</v>
      </c>
      <c r="C884" t="s">
        <v>2727</v>
      </c>
      <c r="D884" s="6">
        <v>425</v>
      </c>
      <c r="E884" s="7">
        <v>899</v>
      </c>
      <c r="F884" s="1">
        <v>0.53</v>
      </c>
      <c r="G884">
        <v>4.5</v>
      </c>
      <c r="H884" s="10">
        <v>4219</v>
      </c>
      <c r="I884" t="s">
        <v>3731</v>
      </c>
      <c r="J884" t="s">
        <v>3732</v>
      </c>
      <c r="K884" t="s">
        <v>3733</v>
      </c>
      <c r="L884" t="str">
        <f t="shared" si="39"/>
        <v>Yes</v>
      </c>
      <c r="M884" t="str">
        <f>IF(Table1[discounted_price]&lt;200, "&lt;£200",IF(Table1[discounted_price]&lt;=500, "£200-£500","&gt;£500"))</f>
        <v>£200-£500</v>
      </c>
      <c r="N884" s="10">
        <f t="shared" si="40"/>
        <v>3792881</v>
      </c>
      <c r="O884" s="9" t="str">
        <f t="shared" si="41"/>
        <v>4.1-5</v>
      </c>
      <c r="P8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84" s="9" t="str">
        <f>IF(Table1[[#This Row],[rating_count]]&lt;1000,"1","0")</f>
        <v>0</v>
      </c>
      <c r="R884" s="14">
        <f>PRODUCT(Table1[[#This Row],[rating]],Table1[[#This Row],[rating_count]])</f>
        <v>18985.5</v>
      </c>
    </row>
    <row r="885" spans="1:18">
      <c r="A885" t="s">
        <v>3734</v>
      </c>
      <c r="B885" t="s">
        <v>3735</v>
      </c>
      <c r="C885" t="s">
        <v>2269</v>
      </c>
      <c r="D885" s="6">
        <v>1499</v>
      </c>
      <c r="E885" s="7">
        <v>3999</v>
      </c>
      <c r="F885" s="1">
        <v>0.63</v>
      </c>
      <c r="G885">
        <v>4.2</v>
      </c>
      <c r="H885" s="10">
        <v>42775</v>
      </c>
      <c r="I885" t="s">
        <v>3736</v>
      </c>
      <c r="J885" t="s">
        <v>3737</v>
      </c>
      <c r="K885" t="s">
        <v>3738</v>
      </c>
      <c r="L885" t="str">
        <f t="shared" si="39"/>
        <v>Yes</v>
      </c>
      <c r="M885" t="str">
        <f>IF(Table1[discounted_price]&lt;200, "&lt;£200",IF(Table1[discounted_price]&lt;=500, "£200-£500","&gt;£500"))</f>
        <v>&gt;£500</v>
      </c>
      <c r="N885" s="10">
        <f t="shared" si="40"/>
        <v>171057225</v>
      </c>
      <c r="O885" s="9" t="str">
        <f t="shared" si="41"/>
        <v>4.1-5</v>
      </c>
      <c r="P8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85" s="9" t="str">
        <f>IF(Table1[[#This Row],[rating_count]]&lt;1000,"1","0")</f>
        <v>0</v>
      </c>
      <c r="R885" s="14">
        <f>PRODUCT(Table1[[#This Row],[rating]],Table1[[#This Row],[rating_count]])</f>
        <v>179655</v>
      </c>
    </row>
    <row r="886" spans="1:18">
      <c r="A886" t="s">
        <v>3739</v>
      </c>
      <c r="B886" t="s">
        <v>3740</v>
      </c>
      <c r="C886" t="s">
        <v>3582</v>
      </c>
      <c r="D886" s="6">
        <v>549</v>
      </c>
      <c r="E886" s="7">
        <v>2499</v>
      </c>
      <c r="F886" s="1">
        <v>0.78</v>
      </c>
      <c r="G886">
        <v>4.3</v>
      </c>
      <c r="H886" s="10">
        <v>5556</v>
      </c>
      <c r="I886" t="s">
        <v>3741</v>
      </c>
      <c r="J886" t="s">
        <v>3742</v>
      </c>
      <c r="K886" t="s">
        <v>3743</v>
      </c>
      <c r="L886" t="str">
        <f t="shared" si="39"/>
        <v>Yes</v>
      </c>
      <c r="M886" t="str">
        <f>IF(Table1[discounted_price]&lt;200, "&lt;£200",IF(Table1[discounted_price]&lt;=500, "£200-£500","&gt;£500"))</f>
        <v>&gt;£500</v>
      </c>
      <c r="N886" s="10">
        <f t="shared" si="40"/>
        <v>13884444</v>
      </c>
      <c r="O886" s="9" t="str">
        <f t="shared" si="41"/>
        <v>4.1-5</v>
      </c>
      <c r="P8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86" s="9" t="str">
        <f>IF(Table1[[#This Row],[rating_count]]&lt;1000,"1","0")</f>
        <v>0</v>
      </c>
      <c r="R886" s="14">
        <f>PRODUCT(Table1[[#This Row],[rating]],Table1[[#This Row],[rating_count]])</f>
        <v>23890.799999999999</v>
      </c>
    </row>
    <row r="887" spans="1:18">
      <c r="A887" t="s">
        <v>246</v>
      </c>
      <c r="B887" t="s">
        <v>247</v>
      </c>
      <c r="C887" t="s">
        <v>13</v>
      </c>
      <c r="D887" s="6">
        <v>199</v>
      </c>
      <c r="E887" s="7">
        <v>395</v>
      </c>
      <c r="F887" s="1">
        <v>0.5</v>
      </c>
      <c r="G887">
        <v>4.2</v>
      </c>
      <c r="H887" s="10">
        <v>92595</v>
      </c>
      <c r="I887" t="s">
        <v>248</v>
      </c>
      <c r="J887" t="s">
        <v>249</v>
      </c>
      <c r="K887" t="s">
        <v>250</v>
      </c>
      <c r="L887" t="str">
        <f t="shared" si="39"/>
        <v>Yes</v>
      </c>
      <c r="M887" t="str">
        <f>IF(Table1[discounted_price]&lt;200, "&lt;£200",IF(Table1[discounted_price]&lt;=500, "£200-£500","&gt;£500"))</f>
        <v>&lt;£200</v>
      </c>
      <c r="N887" s="10">
        <f t="shared" si="40"/>
        <v>36575025</v>
      </c>
      <c r="O887" s="9" t="str">
        <f t="shared" si="41"/>
        <v>4.1-5</v>
      </c>
      <c r="P8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87" s="9" t="str">
        <f>IF(Table1[[#This Row],[rating_count]]&lt;1000,"1","0")</f>
        <v>0</v>
      </c>
      <c r="R887" s="14">
        <f>PRODUCT(Table1[[#This Row],[rating]],Table1[[#This Row],[rating_count]])</f>
        <v>388899</v>
      </c>
    </row>
    <row r="888" spans="1:18">
      <c r="A888" t="s">
        <v>3744</v>
      </c>
      <c r="B888" t="s">
        <v>3745</v>
      </c>
      <c r="C888" t="s">
        <v>2480</v>
      </c>
      <c r="D888" s="6">
        <v>1295</v>
      </c>
      <c r="E888" s="7">
        <v>1645</v>
      </c>
      <c r="F888" s="1">
        <v>0.21</v>
      </c>
      <c r="G888">
        <v>4.5999999999999996</v>
      </c>
      <c r="H888" s="10">
        <v>12375</v>
      </c>
      <c r="I888" t="s">
        <v>3746</v>
      </c>
      <c r="J888" t="s">
        <v>3747</v>
      </c>
      <c r="K888" t="s">
        <v>3748</v>
      </c>
      <c r="L888" t="str">
        <f t="shared" si="39"/>
        <v>No</v>
      </c>
      <c r="M888" t="str">
        <f>IF(Table1[discounted_price]&lt;200, "&lt;£200",IF(Table1[discounted_price]&lt;=500, "£200-£500","&gt;£500"))</f>
        <v>&gt;£500</v>
      </c>
      <c r="N888" s="10">
        <f t="shared" si="40"/>
        <v>20356875</v>
      </c>
      <c r="O888" s="9" t="str">
        <f t="shared" si="41"/>
        <v>4.1-5</v>
      </c>
      <c r="P8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88" s="9" t="str">
        <f>IF(Table1[[#This Row],[rating_count]]&lt;1000,"1","0")</f>
        <v>0</v>
      </c>
      <c r="R888" s="14">
        <f>PRODUCT(Table1[[#This Row],[rating]],Table1[[#This Row],[rating_count]])</f>
        <v>56924.999999999993</v>
      </c>
    </row>
    <row r="889" spans="1:18">
      <c r="A889" t="s">
        <v>3749</v>
      </c>
      <c r="B889" t="s">
        <v>3750</v>
      </c>
      <c r="C889" t="s">
        <v>2721</v>
      </c>
      <c r="D889" s="6">
        <v>310</v>
      </c>
      <c r="E889" s="7">
        <v>310</v>
      </c>
      <c r="F889" s="1">
        <v>0</v>
      </c>
      <c r="G889">
        <v>4.5</v>
      </c>
      <c r="H889" s="10">
        <v>5882</v>
      </c>
      <c r="I889" t="s">
        <v>3751</v>
      </c>
      <c r="J889" t="s">
        <v>3752</v>
      </c>
      <c r="K889" t="s">
        <v>3753</v>
      </c>
      <c r="L889" t="str">
        <f t="shared" si="39"/>
        <v>No</v>
      </c>
      <c r="M889" t="str">
        <f>IF(Table1[discounted_price]&lt;200, "&lt;£200",IF(Table1[discounted_price]&lt;=500, "£200-£500","&gt;£500"))</f>
        <v>£200-£500</v>
      </c>
      <c r="N889" s="10">
        <f t="shared" si="40"/>
        <v>1823420</v>
      </c>
      <c r="O889" s="9" t="str">
        <f t="shared" si="41"/>
        <v>4.1-5</v>
      </c>
      <c r="P8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89" s="9" t="str">
        <f>IF(Table1[[#This Row],[rating_count]]&lt;1000,"1","0")</f>
        <v>0</v>
      </c>
      <c r="R889" s="14">
        <f>PRODUCT(Table1[[#This Row],[rating]],Table1[[#This Row],[rating_count]])</f>
        <v>26469</v>
      </c>
    </row>
    <row r="890" spans="1:18">
      <c r="A890" t="s">
        <v>2281</v>
      </c>
      <c r="B890" t="s">
        <v>2282</v>
      </c>
      <c r="C890" t="s">
        <v>2283</v>
      </c>
      <c r="D890" s="6">
        <v>149</v>
      </c>
      <c r="E890" s="7">
        <v>149</v>
      </c>
      <c r="F890" s="1">
        <v>0</v>
      </c>
      <c r="G890">
        <v>4.3</v>
      </c>
      <c r="H890" s="10">
        <v>10833</v>
      </c>
      <c r="I890" t="s">
        <v>2284</v>
      </c>
      <c r="J890" t="s">
        <v>2285</v>
      </c>
      <c r="K890" t="s">
        <v>2286</v>
      </c>
      <c r="L890" t="str">
        <f t="shared" si="39"/>
        <v>No</v>
      </c>
      <c r="M890" t="str">
        <f>IF(Table1[discounted_price]&lt;200, "&lt;£200",IF(Table1[discounted_price]&lt;=500, "£200-£500","&gt;£500"))</f>
        <v>&lt;£200</v>
      </c>
      <c r="N890" s="10">
        <f t="shared" si="40"/>
        <v>1614117</v>
      </c>
      <c r="O890" s="9" t="str">
        <f t="shared" si="41"/>
        <v>4.1-5</v>
      </c>
      <c r="P8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90" s="9" t="str">
        <f>IF(Table1[[#This Row],[rating_count]]&lt;1000,"1","0")</f>
        <v>0</v>
      </c>
      <c r="R890" s="14">
        <f>PRODUCT(Table1[[#This Row],[rating]],Table1[[#This Row],[rating_count]])</f>
        <v>46581.9</v>
      </c>
    </row>
    <row r="891" spans="1:18">
      <c r="A891" t="s">
        <v>3754</v>
      </c>
      <c r="B891" t="s">
        <v>3755</v>
      </c>
      <c r="C891" t="s">
        <v>2602</v>
      </c>
      <c r="D891" s="6">
        <v>1149</v>
      </c>
      <c r="E891" s="7">
        <v>1499</v>
      </c>
      <c r="F891" s="1">
        <v>0.23</v>
      </c>
      <c r="G891">
        <v>4.0999999999999996</v>
      </c>
      <c r="H891" s="10">
        <v>10443</v>
      </c>
      <c r="I891" t="s">
        <v>3756</v>
      </c>
      <c r="J891" t="s">
        <v>3757</v>
      </c>
      <c r="K891" t="s">
        <v>3758</v>
      </c>
      <c r="L891" t="str">
        <f t="shared" si="39"/>
        <v>No</v>
      </c>
      <c r="M891" t="str">
        <f>IF(Table1[discounted_price]&lt;200, "&lt;£200",IF(Table1[discounted_price]&lt;=500, "£200-£500","&gt;£500"))</f>
        <v>&gt;£500</v>
      </c>
      <c r="N891" s="10">
        <f t="shared" si="40"/>
        <v>15654057</v>
      </c>
      <c r="O891" s="9" t="str">
        <f t="shared" si="41"/>
        <v>4.1-5</v>
      </c>
      <c r="P8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91" s="9" t="str">
        <f>IF(Table1[[#This Row],[rating_count]]&lt;1000,"1","0")</f>
        <v>0</v>
      </c>
      <c r="R891" s="14">
        <f>PRODUCT(Table1[[#This Row],[rating]],Table1[[#This Row],[rating_count]])</f>
        <v>42816.299999999996</v>
      </c>
    </row>
    <row r="892" spans="1:18">
      <c r="A892" t="s">
        <v>3759</v>
      </c>
      <c r="B892" t="s">
        <v>3760</v>
      </c>
      <c r="C892" t="s">
        <v>2497</v>
      </c>
      <c r="D892" s="6">
        <v>499</v>
      </c>
      <c r="E892" s="7">
        <v>1299</v>
      </c>
      <c r="F892" s="1">
        <v>0.62</v>
      </c>
      <c r="G892">
        <v>4.5</v>
      </c>
      <c r="H892" s="10">
        <v>434</v>
      </c>
      <c r="I892" t="s">
        <v>3761</v>
      </c>
      <c r="J892" t="s">
        <v>3762</v>
      </c>
      <c r="K892" t="s">
        <v>3763</v>
      </c>
      <c r="L892" t="str">
        <f t="shared" si="39"/>
        <v>Yes</v>
      </c>
      <c r="M892" t="str">
        <f>IF(Table1[discounted_price]&lt;200, "&lt;£200",IF(Table1[discounted_price]&lt;=500, "£200-£500","&gt;£500"))</f>
        <v>£200-£500</v>
      </c>
      <c r="N892" s="10">
        <f t="shared" si="40"/>
        <v>563766</v>
      </c>
      <c r="O892" s="9" t="str">
        <f t="shared" si="41"/>
        <v>4.1-5</v>
      </c>
      <c r="P8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92" s="9" t="str">
        <f>IF(Table1[[#This Row],[rating_count]]&lt;1000,"1","0")</f>
        <v>1</v>
      </c>
      <c r="R892" s="14">
        <f>PRODUCT(Table1[[#This Row],[rating]],Table1[[#This Row],[rating_count]])</f>
        <v>1953</v>
      </c>
    </row>
    <row r="893" spans="1:18">
      <c r="A893" t="s">
        <v>3764</v>
      </c>
      <c r="B893" t="s">
        <v>3765</v>
      </c>
      <c r="C893" t="s">
        <v>1584</v>
      </c>
      <c r="D893" s="6">
        <v>999</v>
      </c>
      <c r="E893" s="7">
        <v>4199</v>
      </c>
      <c r="F893" s="1">
        <v>0.76</v>
      </c>
      <c r="G893">
        <v>3.5</v>
      </c>
      <c r="H893" s="10">
        <v>1913</v>
      </c>
      <c r="I893" t="s">
        <v>3766</v>
      </c>
      <c r="J893" t="s">
        <v>3767</v>
      </c>
      <c r="K893" t="s">
        <v>3768</v>
      </c>
      <c r="L893" t="str">
        <f t="shared" si="39"/>
        <v>Yes</v>
      </c>
      <c r="M893" t="str">
        <f>IF(Table1[discounted_price]&lt;200, "&lt;£200",IF(Table1[discounted_price]&lt;=500, "£200-£500","&gt;£500"))</f>
        <v>&gt;£500</v>
      </c>
      <c r="N893" s="10">
        <f t="shared" si="40"/>
        <v>8032687</v>
      </c>
      <c r="O893" s="9" t="str">
        <f t="shared" si="41"/>
        <v>3.1-4</v>
      </c>
      <c r="P8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893" s="9" t="str">
        <f>IF(Table1[[#This Row],[rating_count]]&lt;1000,"1","0")</f>
        <v>0</v>
      </c>
      <c r="R893" s="14">
        <f>PRODUCT(Table1[[#This Row],[rating]],Table1[[#This Row],[rating_count]])</f>
        <v>6695.5</v>
      </c>
    </row>
    <row r="894" spans="1:18">
      <c r="A894" t="s">
        <v>3769</v>
      </c>
      <c r="B894" t="s">
        <v>3770</v>
      </c>
      <c r="C894" t="s">
        <v>3416</v>
      </c>
      <c r="D894" s="6">
        <v>1709</v>
      </c>
      <c r="E894" s="7">
        <v>4000</v>
      </c>
      <c r="F894" s="1">
        <v>0.56999999999999995</v>
      </c>
      <c r="G894">
        <v>4.4000000000000004</v>
      </c>
      <c r="H894" s="10">
        <v>3029</v>
      </c>
      <c r="I894" t="s">
        <v>3771</v>
      </c>
      <c r="J894" t="s">
        <v>3772</v>
      </c>
      <c r="K894" t="s">
        <v>3773</v>
      </c>
      <c r="L894" t="str">
        <f t="shared" si="39"/>
        <v>Yes</v>
      </c>
      <c r="M894" t="str">
        <f>IF(Table1[discounted_price]&lt;200, "&lt;£200",IF(Table1[discounted_price]&lt;=500, "£200-£500","&gt;£500"))</f>
        <v>&gt;£500</v>
      </c>
      <c r="N894" s="10">
        <f t="shared" si="40"/>
        <v>12116000</v>
      </c>
      <c r="O894" s="9" t="str">
        <f t="shared" si="41"/>
        <v>4.1-5</v>
      </c>
      <c r="P8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894" s="9" t="str">
        <f>IF(Table1[[#This Row],[rating_count]]&lt;1000,"1","0")</f>
        <v>0</v>
      </c>
      <c r="R894" s="14">
        <f>PRODUCT(Table1[[#This Row],[rating]],Table1[[#This Row],[rating_count]])</f>
        <v>13327.6</v>
      </c>
    </row>
    <row r="895" spans="1:18">
      <c r="A895" t="s">
        <v>3774</v>
      </c>
      <c r="B895" t="s">
        <v>3775</v>
      </c>
      <c r="C895" t="s">
        <v>2580</v>
      </c>
      <c r="D895" s="6">
        <v>250</v>
      </c>
      <c r="E895" s="7">
        <v>250</v>
      </c>
      <c r="F895" s="1">
        <v>0</v>
      </c>
      <c r="G895">
        <v>4.2</v>
      </c>
      <c r="H895" s="10">
        <v>2628</v>
      </c>
      <c r="I895" t="s">
        <v>3776</v>
      </c>
      <c r="J895" t="s">
        <v>3777</v>
      </c>
      <c r="K895" t="s">
        <v>3778</v>
      </c>
      <c r="L895" t="str">
        <f t="shared" si="39"/>
        <v>No</v>
      </c>
      <c r="M895" t="str">
        <f>IF(Table1[discounted_price]&lt;200, "&lt;£200",IF(Table1[discounted_price]&lt;=500, "£200-£500","&gt;£500"))</f>
        <v>£200-£500</v>
      </c>
      <c r="N895" s="10">
        <f t="shared" si="40"/>
        <v>657000</v>
      </c>
      <c r="O895" s="9" t="str">
        <f t="shared" si="41"/>
        <v>4.1-5</v>
      </c>
      <c r="P8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95" s="9" t="str">
        <f>IF(Table1[[#This Row],[rating_count]]&lt;1000,"1","0")</f>
        <v>0</v>
      </c>
      <c r="R895" s="14">
        <f>PRODUCT(Table1[[#This Row],[rating]],Table1[[#This Row],[rating_count]])</f>
        <v>11037.6</v>
      </c>
    </row>
    <row r="896" spans="1:18">
      <c r="A896" t="s">
        <v>251</v>
      </c>
      <c r="B896" t="s">
        <v>252</v>
      </c>
      <c r="C896" t="s">
        <v>54</v>
      </c>
      <c r="D896" s="6">
        <v>1199</v>
      </c>
      <c r="E896" s="7">
        <v>2199</v>
      </c>
      <c r="F896" s="1">
        <v>0.45</v>
      </c>
      <c r="G896">
        <v>4.4000000000000004</v>
      </c>
      <c r="H896" s="10">
        <v>24780</v>
      </c>
      <c r="I896" t="s">
        <v>253</v>
      </c>
      <c r="J896" t="s">
        <v>254</v>
      </c>
      <c r="K896" t="s">
        <v>255</v>
      </c>
      <c r="L896" t="str">
        <f t="shared" si="39"/>
        <v>No</v>
      </c>
      <c r="M896" t="str">
        <f>IF(Table1[discounted_price]&lt;200, "&lt;£200",IF(Table1[discounted_price]&lt;=500, "£200-£500","&gt;£500"))</f>
        <v>&gt;£500</v>
      </c>
      <c r="N896" s="10">
        <f t="shared" si="40"/>
        <v>54491220</v>
      </c>
      <c r="O896" s="9" t="str">
        <f t="shared" si="41"/>
        <v>4.1-5</v>
      </c>
      <c r="P8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896" s="9" t="str">
        <f>IF(Table1[[#This Row],[rating_count]]&lt;1000,"1","0")</f>
        <v>0</v>
      </c>
      <c r="R896" s="14">
        <f>PRODUCT(Table1[[#This Row],[rating]],Table1[[#This Row],[rating_count]])</f>
        <v>109032.00000000001</v>
      </c>
    </row>
    <row r="897" spans="1:18">
      <c r="A897" t="s">
        <v>3779</v>
      </c>
      <c r="B897" t="s">
        <v>3780</v>
      </c>
      <c r="C897" t="s">
        <v>3781</v>
      </c>
      <c r="D897" s="6">
        <v>90</v>
      </c>
      <c r="E897" s="7">
        <v>100</v>
      </c>
      <c r="F897" s="1">
        <v>0.1</v>
      </c>
      <c r="G897">
        <v>4.4000000000000004</v>
      </c>
      <c r="H897" s="10">
        <v>10718</v>
      </c>
      <c r="I897" t="s">
        <v>3782</v>
      </c>
      <c r="J897" t="s">
        <v>3783</v>
      </c>
      <c r="K897" t="s">
        <v>3784</v>
      </c>
      <c r="L897" t="str">
        <f t="shared" si="39"/>
        <v>No</v>
      </c>
      <c r="M897" t="str">
        <f>IF(Table1[discounted_price]&lt;200, "&lt;£200",IF(Table1[discounted_price]&lt;=500, "£200-£500","&gt;£500"))</f>
        <v>&lt;£200</v>
      </c>
      <c r="N897" s="10">
        <f t="shared" si="40"/>
        <v>1071800</v>
      </c>
      <c r="O897" s="9" t="str">
        <f t="shared" si="41"/>
        <v>4.1-5</v>
      </c>
      <c r="P8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897" s="9" t="str">
        <f>IF(Table1[[#This Row],[rating_count]]&lt;1000,"1","0")</f>
        <v>0</v>
      </c>
      <c r="R897" s="14">
        <f>PRODUCT(Table1[[#This Row],[rating]],Table1[[#This Row],[rating_count]])</f>
        <v>47159.200000000004</v>
      </c>
    </row>
    <row r="898" spans="1:18">
      <c r="A898" t="s">
        <v>3785</v>
      </c>
      <c r="B898" t="s">
        <v>3786</v>
      </c>
      <c r="C898" t="s">
        <v>1989</v>
      </c>
      <c r="D898" s="6">
        <v>2025</v>
      </c>
      <c r="E898" s="7">
        <v>5999</v>
      </c>
      <c r="F898" s="1">
        <v>0.66</v>
      </c>
      <c r="G898">
        <v>4.2</v>
      </c>
      <c r="H898" s="10">
        <v>6233</v>
      </c>
      <c r="I898" t="s">
        <v>3787</v>
      </c>
      <c r="J898" t="s">
        <v>3788</v>
      </c>
      <c r="K898" t="s">
        <v>3789</v>
      </c>
      <c r="L898" t="str">
        <f t="shared" ref="L898:L961" si="42">IF(F898:F2362 &gt;=50%,"Yes", "No")</f>
        <v>Yes</v>
      </c>
      <c r="M898" t="str">
        <f>IF(Table1[discounted_price]&lt;200, "&lt;£200",IF(Table1[discounted_price]&lt;=500, "£200-£500","&gt;£500"))</f>
        <v>&gt;£500</v>
      </c>
      <c r="N898" s="10">
        <f t="shared" ref="N898:N961" si="43">PRODUCT(E898,H898)</f>
        <v>37391767</v>
      </c>
      <c r="O898" s="9" t="str">
        <f t="shared" ref="O898:O961" si="44">IF(G898&lt;=2,"1-2",IF(G898&lt;=3,"2.1-3",IF(G898&lt;=4,"3.1-4","4.1-5")))</f>
        <v>4.1-5</v>
      </c>
      <c r="P8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898" s="9" t="str">
        <f>IF(Table1[[#This Row],[rating_count]]&lt;1000,"1","0")</f>
        <v>0</v>
      </c>
      <c r="R898" s="14">
        <f>PRODUCT(Table1[[#This Row],[rating]],Table1[[#This Row],[rating_count]])</f>
        <v>26178.600000000002</v>
      </c>
    </row>
    <row r="899" spans="1:18">
      <c r="A899" t="s">
        <v>3790</v>
      </c>
      <c r="B899" t="s">
        <v>3791</v>
      </c>
      <c r="C899" t="s">
        <v>2715</v>
      </c>
      <c r="D899" s="6">
        <v>1495</v>
      </c>
      <c r="E899" s="7">
        <v>1995</v>
      </c>
      <c r="F899" s="1">
        <v>0.25</v>
      </c>
      <c r="G899">
        <v>4.5</v>
      </c>
      <c r="H899" s="10">
        <v>10541</v>
      </c>
      <c r="I899" t="s">
        <v>3792</v>
      </c>
      <c r="J899" t="s">
        <v>3793</v>
      </c>
      <c r="K899" t="s">
        <v>3794</v>
      </c>
      <c r="L899" t="str">
        <f t="shared" si="42"/>
        <v>No</v>
      </c>
      <c r="M899" t="str">
        <f>IF(Table1[discounted_price]&lt;200, "&lt;£200",IF(Table1[discounted_price]&lt;=500, "£200-£500","&gt;£500"))</f>
        <v>&gt;£500</v>
      </c>
      <c r="N899" s="10">
        <f t="shared" si="43"/>
        <v>21029295</v>
      </c>
      <c r="O899" s="9" t="str">
        <f t="shared" si="44"/>
        <v>4.1-5</v>
      </c>
      <c r="P8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899" s="9" t="str">
        <f>IF(Table1[[#This Row],[rating_count]]&lt;1000,"1","0")</f>
        <v>0</v>
      </c>
      <c r="R899" s="14">
        <f>PRODUCT(Table1[[#This Row],[rating]],Table1[[#This Row],[rating_count]])</f>
        <v>47434.5</v>
      </c>
    </row>
    <row r="900" spans="1:18">
      <c r="A900" t="s">
        <v>259</v>
      </c>
      <c r="B900" t="s">
        <v>260</v>
      </c>
      <c r="C900" t="s">
        <v>13</v>
      </c>
      <c r="D900" s="6">
        <v>799</v>
      </c>
      <c r="E900" s="7">
        <v>2100</v>
      </c>
      <c r="F900" s="1">
        <v>0.62</v>
      </c>
      <c r="G900">
        <v>4.3</v>
      </c>
      <c r="H900" s="10">
        <v>8188</v>
      </c>
      <c r="I900" t="s">
        <v>261</v>
      </c>
      <c r="J900" t="s">
        <v>262</v>
      </c>
      <c r="K900" t="s">
        <v>263</v>
      </c>
      <c r="L900" t="str">
        <f t="shared" si="42"/>
        <v>Yes</v>
      </c>
      <c r="M900" t="str">
        <f>IF(Table1[discounted_price]&lt;200, "&lt;£200",IF(Table1[discounted_price]&lt;=500, "£200-£500","&gt;£500"))</f>
        <v>&gt;£500</v>
      </c>
      <c r="N900" s="10">
        <f t="shared" si="43"/>
        <v>17194800</v>
      </c>
      <c r="O900" s="9" t="str">
        <f t="shared" si="44"/>
        <v>4.1-5</v>
      </c>
      <c r="P9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00" s="9" t="str">
        <f>IF(Table1[[#This Row],[rating_count]]&lt;1000,"1","0")</f>
        <v>0</v>
      </c>
      <c r="R900" s="14">
        <f>PRODUCT(Table1[[#This Row],[rating]],Table1[[#This Row],[rating_count]])</f>
        <v>35208.400000000001</v>
      </c>
    </row>
    <row r="901" spans="1:18">
      <c r="A901" t="s">
        <v>3795</v>
      </c>
      <c r="B901" t="s">
        <v>3796</v>
      </c>
      <c r="C901" t="s">
        <v>2808</v>
      </c>
      <c r="D901" s="6">
        <v>899</v>
      </c>
      <c r="E901" s="7">
        <v>1199</v>
      </c>
      <c r="F901" s="1">
        <v>0.25</v>
      </c>
      <c r="G901">
        <v>3.8</v>
      </c>
      <c r="H901" s="10">
        <v>10751</v>
      </c>
      <c r="I901" t="s">
        <v>3797</v>
      </c>
      <c r="J901" t="s">
        <v>3798</v>
      </c>
      <c r="K901" t="s">
        <v>3799</v>
      </c>
      <c r="L901" t="str">
        <f t="shared" si="42"/>
        <v>No</v>
      </c>
      <c r="M901" t="str">
        <f>IF(Table1[discounted_price]&lt;200, "&lt;£200",IF(Table1[discounted_price]&lt;=500, "£200-£500","&gt;£500"))</f>
        <v>&gt;£500</v>
      </c>
      <c r="N901" s="10">
        <f t="shared" si="43"/>
        <v>12890449</v>
      </c>
      <c r="O901" s="9" t="str">
        <f t="shared" si="44"/>
        <v>3.1-4</v>
      </c>
      <c r="P9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01" s="9" t="str">
        <f>IF(Table1[[#This Row],[rating_count]]&lt;1000,"1","0")</f>
        <v>0</v>
      </c>
      <c r="R901" s="14">
        <f>PRODUCT(Table1[[#This Row],[rating]],Table1[[#This Row],[rating_count]])</f>
        <v>40853.799999999996</v>
      </c>
    </row>
    <row r="902" spans="1:18">
      <c r="A902" t="s">
        <v>3800</v>
      </c>
      <c r="B902" t="s">
        <v>3801</v>
      </c>
      <c r="C902" t="s">
        <v>3802</v>
      </c>
      <c r="D902" s="6">
        <v>349</v>
      </c>
      <c r="E902" s="7">
        <v>999</v>
      </c>
      <c r="F902" s="1">
        <v>0.65</v>
      </c>
      <c r="G902">
        <v>3.9</v>
      </c>
      <c r="H902" s="10">
        <v>817</v>
      </c>
      <c r="I902" t="s">
        <v>3803</v>
      </c>
      <c r="J902" t="s">
        <v>3804</v>
      </c>
      <c r="K902" t="s">
        <v>3805</v>
      </c>
      <c r="L902" t="str">
        <f t="shared" si="42"/>
        <v>Yes</v>
      </c>
      <c r="M902" t="str">
        <f>IF(Table1[discounted_price]&lt;200, "&lt;£200",IF(Table1[discounted_price]&lt;=500, "£200-£500","&gt;£500"))</f>
        <v>£200-£500</v>
      </c>
      <c r="N902" s="10">
        <f t="shared" si="43"/>
        <v>816183</v>
      </c>
      <c r="O902" s="9" t="str">
        <f t="shared" si="44"/>
        <v>3.1-4</v>
      </c>
      <c r="P9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02" s="9" t="str">
        <f>IF(Table1[[#This Row],[rating_count]]&lt;1000,"1","0")</f>
        <v>1</v>
      </c>
      <c r="R902" s="14">
        <f>PRODUCT(Table1[[#This Row],[rating]],Table1[[#This Row],[rating_count]])</f>
        <v>3186.2999999999997</v>
      </c>
    </row>
    <row r="903" spans="1:18">
      <c r="A903" t="s">
        <v>3806</v>
      </c>
      <c r="B903" t="s">
        <v>3807</v>
      </c>
      <c r="C903" t="s">
        <v>1538</v>
      </c>
      <c r="D903" s="6">
        <v>900</v>
      </c>
      <c r="E903" s="7">
        <v>2499</v>
      </c>
      <c r="F903" s="1">
        <v>0.64</v>
      </c>
      <c r="G903">
        <v>4</v>
      </c>
      <c r="H903" s="10">
        <v>36384</v>
      </c>
      <c r="I903" t="s">
        <v>3808</v>
      </c>
      <c r="J903" t="s">
        <v>2340</v>
      </c>
      <c r="K903" t="s">
        <v>2341</v>
      </c>
      <c r="L903" t="str">
        <f t="shared" si="42"/>
        <v>Yes</v>
      </c>
      <c r="M903" t="str">
        <f>IF(Table1[discounted_price]&lt;200, "&lt;£200",IF(Table1[discounted_price]&lt;=500, "£200-£500","&gt;£500"))</f>
        <v>&gt;£500</v>
      </c>
      <c r="N903" s="10">
        <f t="shared" si="43"/>
        <v>90923616</v>
      </c>
      <c r="O903" s="9" t="str">
        <f t="shared" si="44"/>
        <v>3.1-4</v>
      </c>
      <c r="P9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03" s="9" t="str">
        <f>IF(Table1[[#This Row],[rating_count]]&lt;1000,"1","0")</f>
        <v>0</v>
      </c>
      <c r="R903" s="14">
        <f>PRODUCT(Table1[[#This Row],[rating]],Table1[[#This Row],[rating_count]])</f>
        <v>145536</v>
      </c>
    </row>
    <row r="904" spans="1:18">
      <c r="A904" t="s">
        <v>3809</v>
      </c>
      <c r="B904" t="s">
        <v>3810</v>
      </c>
      <c r="C904" t="s">
        <v>2998</v>
      </c>
      <c r="D904" s="6">
        <v>2490</v>
      </c>
      <c r="E904" s="7">
        <v>3990</v>
      </c>
      <c r="F904" s="1">
        <v>0.38</v>
      </c>
      <c r="G904">
        <v>4.0999999999999996</v>
      </c>
      <c r="H904" s="10">
        <v>3606</v>
      </c>
      <c r="I904" t="s">
        <v>3811</v>
      </c>
      <c r="J904" t="s">
        <v>3812</v>
      </c>
      <c r="K904" t="s">
        <v>3813</v>
      </c>
      <c r="L904" t="str">
        <f t="shared" si="42"/>
        <v>No</v>
      </c>
      <c r="M904" t="str">
        <f>IF(Table1[discounted_price]&lt;200, "&lt;£200",IF(Table1[discounted_price]&lt;=500, "£200-£500","&gt;£500"))</f>
        <v>&gt;£500</v>
      </c>
      <c r="N904" s="10">
        <f t="shared" si="43"/>
        <v>14387940</v>
      </c>
      <c r="O904" s="9" t="str">
        <f t="shared" si="44"/>
        <v>4.1-5</v>
      </c>
      <c r="P9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04" s="9" t="str">
        <f>IF(Table1[[#This Row],[rating_count]]&lt;1000,"1","0")</f>
        <v>0</v>
      </c>
      <c r="R904" s="14">
        <f>PRODUCT(Table1[[#This Row],[rating]],Table1[[#This Row],[rating_count]])</f>
        <v>14784.599999999999</v>
      </c>
    </row>
    <row r="905" spans="1:18">
      <c r="A905" t="s">
        <v>3814</v>
      </c>
      <c r="B905" t="s">
        <v>3815</v>
      </c>
      <c r="C905" t="s">
        <v>2814</v>
      </c>
      <c r="D905" s="6">
        <v>116</v>
      </c>
      <c r="E905" s="7">
        <v>200</v>
      </c>
      <c r="F905" s="1">
        <v>0.42</v>
      </c>
      <c r="G905">
        <v>4.4000000000000004</v>
      </c>
      <c r="H905" s="10">
        <v>357</v>
      </c>
      <c r="I905" t="s">
        <v>3816</v>
      </c>
      <c r="J905" t="s">
        <v>3817</v>
      </c>
      <c r="K905" t="s">
        <v>3818</v>
      </c>
      <c r="L905" t="str">
        <f t="shared" si="42"/>
        <v>No</v>
      </c>
      <c r="M905" t="str">
        <f>IF(Table1[discounted_price]&lt;200, "&lt;£200",IF(Table1[discounted_price]&lt;=500, "£200-£500","&gt;£500"))</f>
        <v>&lt;£200</v>
      </c>
      <c r="N905" s="10">
        <f t="shared" si="43"/>
        <v>71400</v>
      </c>
      <c r="O905" s="9" t="str">
        <f t="shared" si="44"/>
        <v>4.1-5</v>
      </c>
      <c r="P9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05" s="9" t="str">
        <f>IF(Table1[[#This Row],[rating_count]]&lt;1000,"1","0")</f>
        <v>1</v>
      </c>
      <c r="R905" s="14">
        <f>PRODUCT(Table1[[#This Row],[rating]],Table1[[#This Row],[rating_count]])</f>
        <v>1570.8000000000002</v>
      </c>
    </row>
    <row r="906" spans="1:18">
      <c r="A906" t="s">
        <v>3819</v>
      </c>
      <c r="B906" t="s">
        <v>3820</v>
      </c>
      <c r="C906" t="s">
        <v>2721</v>
      </c>
      <c r="D906" s="6">
        <v>200</v>
      </c>
      <c r="E906" s="7">
        <v>230</v>
      </c>
      <c r="F906" s="1">
        <v>0.13</v>
      </c>
      <c r="G906">
        <v>4.4000000000000004</v>
      </c>
      <c r="H906" s="10">
        <v>10170</v>
      </c>
      <c r="I906" t="s">
        <v>3821</v>
      </c>
      <c r="J906" t="s">
        <v>3822</v>
      </c>
      <c r="K906" t="s">
        <v>3823</v>
      </c>
      <c r="L906" t="str">
        <f t="shared" si="42"/>
        <v>No</v>
      </c>
      <c r="M906" t="str">
        <f>IF(Table1[discounted_price]&lt;200, "&lt;£200",IF(Table1[discounted_price]&lt;=500, "£200-£500","&gt;£500"))</f>
        <v>£200-£500</v>
      </c>
      <c r="N906" s="10">
        <f t="shared" si="43"/>
        <v>2339100</v>
      </c>
      <c r="O906" s="9" t="str">
        <f t="shared" si="44"/>
        <v>4.1-5</v>
      </c>
      <c r="P9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06" s="9" t="str">
        <f>IF(Table1[[#This Row],[rating_count]]&lt;1000,"1","0")</f>
        <v>0</v>
      </c>
      <c r="R906" s="14">
        <f>PRODUCT(Table1[[#This Row],[rating]],Table1[[#This Row],[rating_count]])</f>
        <v>44748</v>
      </c>
    </row>
    <row r="907" spans="1:18">
      <c r="A907" t="s">
        <v>3824</v>
      </c>
      <c r="B907" t="s">
        <v>3825</v>
      </c>
      <c r="C907" t="s">
        <v>3504</v>
      </c>
      <c r="D907" s="6">
        <v>1249</v>
      </c>
      <c r="E907" s="7">
        <v>2796</v>
      </c>
      <c r="F907" s="1">
        <v>0.55000000000000004</v>
      </c>
      <c r="G907">
        <v>4.4000000000000004</v>
      </c>
      <c r="H907" s="10">
        <v>4598</v>
      </c>
      <c r="I907" t="s">
        <v>3826</v>
      </c>
      <c r="J907" t="s">
        <v>3827</v>
      </c>
      <c r="K907" t="s">
        <v>3828</v>
      </c>
      <c r="L907" t="str">
        <f t="shared" si="42"/>
        <v>Yes</v>
      </c>
      <c r="M907" t="str">
        <f>IF(Table1[discounted_price]&lt;200, "&lt;£200",IF(Table1[discounted_price]&lt;=500, "£200-£500","&gt;£500"))</f>
        <v>&gt;£500</v>
      </c>
      <c r="N907" s="10">
        <f t="shared" si="43"/>
        <v>12856008</v>
      </c>
      <c r="O907" s="9" t="str">
        <f t="shared" si="44"/>
        <v>4.1-5</v>
      </c>
      <c r="P9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07" s="9" t="str">
        <f>IF(Table1[[#This Row],[rating_count]]&lt;1000,"1","0")</f>
        <v>0</v>
      </c>
      <c r="R907" s="14">
        <f>PRODUCT(Table1[[#This Row],[rating]],Table1[[#This Row],[rating_count]])</f>
        <v>20231.2</v>
      </c>
    </row>
    <row r="908" spans="1:18">
      <c r="A908" t="s">
        <v>3829</v>
      </c>
      <c r="B908" t="s">
        <v>3830</v>
      </c>
      <c r="C908" t="s">
        <v>3831</v>
      </c>
      <c r="D908" s="6">
        <v>649</v>
      </c>
      <c r="E908" s="7">
        <v>999</v>
      </c>
      <c r="F908" s="1">
        <v>0.35</v>
      </c>
      <c r="G908">
        <v>3.5</v>
      </c>
      <c r="H908" s="10">
        <v>7222</v>
      </c>
      <c r="I908" t="s">
        <v>3832</v>
      </c>
      <c r="J908" t="s">
        <v>3833</v>
      </c>
      <c r="K908" t="s">
        <v>3834</v>
      </c>
      <c r="L908" t="str">
        <f t="shared" si="42"/>
        <v>No</v>
      </c>
      <c r="M908" t="str">
        <f>IF(Table1[discounted_price]&lt;200, "&lt;£200",IF(Table1[discounted_price]&lt;=500, "£200-£500","&gt;£500"))</f>
        <v>&gt;£500</v>
      </c>
      <c r="N908" s="10">
        <f t="shared" si="43"/>
        <v>7214778</v>
      </c>
      <c r="O908" s="9" t="str">
        <f t="shared" si="44"/>
        <v>3.1-4</v>
      </c>
      <c r="P9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08" s="9" t="str">
        <f>IF(Table1[[#This Row],[rating_count]]&lt;1000,"1","0")</f>
        <v>0</v>
      </c>
      <c r="R908" s="14">
        <f>PRODUCT(Table1[[#This Row],[rating]],Table1[[#This Row],[rating_count]])</f>
        <v>25277</v>
      </c>
    </row>
    <row r="909" spans="1:18">
      <c r="A909" t="s">
        <v>3835</v>
      </c>
      <c r="B909" t="s">
        <v>3836</v>
      </c>
      <c r="C909" t="s">
        <v>3837</v>
      </c>
      <c r="D909" s="6">
        <v>2649</v>
      </c>
      <c r="E909" s="7">
        <v>3499</v>
      </c>
      <c r="F909" s="1">
        <v>0.24</v>
      </c>
      <c r="G909">
        <v>4.5</v>
      </c>
      <c r="H909" s="10">
        <v>1271</v>
      </c>
      <c r="I909" t="s">
        <v>3838</v>
      </c>
      <c r="J909" t="s">
        <v>3839</v>
      </c>
      <c r="K909" t="s">
        <v>3840</v>
      </c>
      <c r="L909" t="str">
        <f t="shared" si="42"/>
        <v>No</v>
      </c>
      <c r="M909" t="str">
        <f>IF(Table1[discounted_price]&lt;200, "&lt;£200",IF(Table1[discounted_price]&lt;=500, "£200-£500","&gt;£500"))</f>
        <v>&gt;£500</v>
      </c>
      <c r="N909" s="10">
        <f t="shared" si="43"/>
        <v>4447229</v>
      </c>
      <c r="O909" s="9" t="str">
        <f t="shared" si="44"/>
        <v>4.1-5</v>
      </c>
      <c r="P9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09" s="9" t="str">
        <f>IF(Table1[[#This Row],[rating_count]]&lt;1000,"1","0")</f>
        <v>0</v>
      </c>
      <c r="R909" s="14">
        <f>PRODUCT(Table1[[#This Row],[rating]],Table1[[#This Row],[rating_count]])</f>
        <v>5719.5</v>
      </c>
    </row>
    <row r="910" spans="1:18">
      <c r="A910" t="s">
        <v>270</v>
      </c>
      <c r="B910" t="s">
        <v>271</v>
      </c>
      <c r="C910" t="s">
        <v>13</v>
      </c>
      <c r="D910" s="6">
        <v>199</v>
      </c>
      <c r="E910" s="7">
        <v>349</v>
      </c>
      <c r="F910" s="1">
        <v>0.43</v>
      </c>
      <c r="G910">
        <v>4.0999999999999996</v>
      </c>
      <c r="H910" s="10">
        <v>314</v>
      </c>
      <c r="I910" t="s">
        <v>272</v>
      </c>
      <c r="J910" t="s">
        <v>273</v>
      </c>
      <c r="K910" t="s">
        <v>274</v>
      </c>
      <c r="L910" t="str">
        <f t="shared" si="42"/>
        <v>No</v>
      </c>
      <c r="M910" t="str">
        <f>IF(Table1[discounted_price]&lt;200, "&lt;£200",IF(Table1[discounted_price]&lt;=500, "£200-£500","&gt;£500"))</f>
        <v>&lt;£200</v>
      </c>
      <c r="N910" s="10">
        <f t="shared" si="43"/>
        <v>109586</v>
      </c>
      <c r="O910" s="9" t="str">
        <f t="shared" si="44"/>
        <v>4.1-5</v>
      </c>
      <c r="P9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10" s="9" t="str">
        <f>IF(Table1[[#This Row],[rating_count]]&lt;1000,"1","0")</f>
        <v>1</v>
      </c>
      <c r="R910" s="14">
        <f>PRODUCT(Table1[[#This Row],[rating]],Table1[[#This Row],[rating_count]])</f>
        <v>1287.3999999999999</v>
      </c>
    </row>
    <row r="911" spans="1:18">
      <c r="A911" t="s">
        <v>3841</v>
      </c>
      <c r="B911" t="s">
        <v>3842</v>
      </c>
      <c r="C911" t="s">
        <v>2678</v>
      </c>
      <c r="D911" s="6">
        <v>596</v>
      </c>
      <c r="E911" s="7">
        <v>723</v>
      </c>
      <c r="F911" s="1">
        <v>0.18</v>
      </c>
      <c r="G911">
        <v>4.4000000000000004</v>
      </c>
      <c r="H911" s="10">
        <v>3219</v>
      </c>
      <c r="I911" t="s">
        <v>3843</v>
      </c>
      <c r="J911" t="s">
        <v>3844</v>
      </c>
      <c r="K911" t="s">
        <v>3845</v>
      </c>
      <c r="L911" t="str">
        <f t="shared" si="42"/>
        <v>No</v>
      </c>
      <c r="M911" t="str">
        <f>IF(Table1[discounted_price]&lt;200, "&lt;£200",IF(Table1[discounted_price]&lt;=500, "£200-£500","&gt;£500"))</f>
        <v>&gt;£500</v>
      </c>
      <c r="N911" s="10">
        <f t="shared" si="43"/>
        <v>2327337</v>
      </c>
      <c r="O911" s="9" t="str">
        <f t="shared" si="44"/>
        <v>4.1-5</v>
      </c>
      <c r="P9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11" s="9" t="str">
        <f>IF(Table1[[#This Row],[rating_count]]&lt;1000,"1","0")</f>
        <v>0</v>
      </c>
      <c r="R911" s="14">
        <f>PRODUCT(Table1[[#This Row],[rating]],Table1[[#This Row],[rating_count]])</f>
        <v>14163.6</v>
      </c>
    </row>
    <row r="912" spans="1:18">
      <c r="A912" t="s">
        <v>3846</v>
      </c>
      <c r="B912" t="s">
        <v>3847</v>
      </c>
      <c r="C912" t="s">
        <v>1522</v>
      </c>
      <c r="D912" s="6">
        <v>2499</v>
      </c>
      <c r="E912" s="7">
        <v>5999</v>
      </c>
      <c r="F912" s="1">
        <v>0.57999999999999996</v>
      </c>
      <c r="G912">
        <v>4.0999999999999996</v>
      </c>
      <c r="H912" s="10">
        <v>38879</v>
      </c>
      <c r="I912" t="s">
        <v>3848</v>
      </c>
      <c r="J912" t="s">
        <v>2265</v>
      </c>
      <c r="K912" t="s">
        <v>2266</v>
      </c>
      <c r="L912" t="str">
        <f t="shared" si="42"/>
        <v>Yes</v>
      </c>
      <c r="M912" t="str">
        <f>IF(Table1[discounted_price]&lt;200, "&lt;£200",IF(Table1[discounted_price]&lt;=500, "£200-£500","&gt;£500"))</f>
        <v>&gt;£500</v>
      </c>
      <c r="N912" s="10">
        <f t="shared" si="43"/>
        <v>233235121</v>
      </c>
      <c r="O912" s="9" t="str">
        <f t="shared" si="44"/>
        <v>4.1-5</v>
      </c>
      <c r="P9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12" s="9" t="str">
        <f>IF(Table1[[#This Row],[rating_count]]&lt;1000,"1","0")</f>
        <v>0</v>
      </c>
      <c r="R912" s="14">
        <f>PRODUCT(Table1[[#This Row],[rating]],Table1[[#This Row],[rating_count]])</f>
        <v>159403.9</v>
      </c>
    </row>
    <row r="913" spans="1:18">
      <c r="A913" t="s">
        <v>3849</v>
      </c>
      <c r="B913" t="s">
        <v>3850</v>
      </c>
      <c r="C913" t="s">
        <v>3851</v>
      </c>
      <c r="D913" s="6">
        <v>4999</v>
      </c>
      <c r="E913" s="7">
        <v>12499</v>
      </c>
      <c r="F913" s="1">
        <v>0.6</v>
      </c>
      <c r="G913">
        <v>4.2</v>
      </c>
      <c r="H913" s="10">
        <v>4541</v>
      </c>
      <c r="I913" t="s">
        <v>3852</v>
      </c>
      <c r="J913" t="s">
        <v>3853</v>
      </c>
      <c r="K913" t="s">
        <v>3854</v>
      </c>
      <c r="L913" t="str">
        <f t="shared" si="42"/>
        <v>Yes</v>
      </c>
      <c r="M913" t="str">
        <f>IF(Table1[discounted_price]&lt;200, "&lt;£200",IF(Table1[discounted_price]&lt;=500, "£200-£500","&gt;£500"))</f>
        <v>&gt;£500</v>
      </c>
      <c r="N913" s="10">
        <f t="shared" si="43"/>
        <v>56757959</v>
      </c>
      <c r="O913" s="9" t="str">
        <f t="shared" si="44"/>
        <v>4.1-5</v>
      </c>
      <c r="P9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13" s="9" t="str">
        <f>IF(Table1[[#This Row],[rating_count]]&lt;1000,"1","0")</f>
        <v>0</v>
      </c>
      <c r="R913" s="14">
        <f>PRODUCT(Table1[[#This Row],[rating]],Table1[[#This Row],[rating_count]])</f>
        <v>19072.2</v>
      </c>
    </row>
    <row r="914" spans="1:18">
      <c r="A914" t="s">
        <v>3855</v>
      </c>
      <c r="B914" t="s">
        <v>3856</v>
      </c>
      <c r="C914" t="s">
        <v>1584</v>
      </c>
      <c r="D914" s="6">
        <v>399</v>
      </c>
      <c r="E914" s="7">
        <v>1290</v>
      </c>
      <c r="F914" s="1">
        <v>0.69</v>
      </c>
      <c r="G914">
        <v>4.2</v>
      </c>
      <c r="H914" s="10">
        <v>76042</v>
      </c>
      <c r="I914" t="s">
        <v>3857</v>
      </c>
      <c r="J914" t="s">
        <v>3858</v>
      </c>
      <c r="K914" t="s">
        <v>3859</v>
      </c>
      <c r="L914" t="str">
        <f t="shared" si="42"/>
        <v>Yes</v>
      </c>
      <c r="M914" t="str">
        <f>IF(Table1[discounted_price]&lt;200, "&lt;£200",IF(Table1[discounted_price]&lt;=500, "£200-£500","&gt;£500"))</f>
        <v>£200-£500</v>
      </c>
      <c r="N914" s="10">
        <f t="shared" si="43"/>
        <v>98094180</v>
      </c>
      <c r="O914" s="9" t="str">
        <f t="shared" si="44"/>
        <v>4.1-5</v>
      </c>
      <c r="P9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14" s="9" t="str">
        <f>IF(Table1[[#This Row],[rating_count]]&lt;1000,"1","0")</f>
        <v>0</v>
      </c>
      <c r="R914" s="14">
        <f>PRODUCT(Table1[[#This Row],[rating]],Table1[[#This Row],[rating_count]])</f>
        <v>319376.40000000002</v>
      </c>
    </row>
    <row r="915" spans="1:18">
      <c r="A915" t="s">
        <v>3860</v>
      </c>
      <c r="B915" t="s">
        <v>3861</v>
      </c>
      <c r="C915" t="s">
        <v>2814</v>
      </c>
      <c r="D915" s="6">
        <v>116</v>
      </c>
      <c r="E915" s="7">
        <v>200</v>
      </c>
      <c r="F915" s="1">
        <v>0.42</v>
      </c>
      <c r="G915">
        <v>4.3</v>
      </c>
      <c r="H915" s="10">
        <v>485</v>
      </c>
      <c r="I915" t="s">
        <v>3862</v>
      </c>
      <c r="J915" t="s">
        <v>3863</v>
      </c>
      <c r="K915" t="s">
        <v>3864</v>
      </c>
      <c r="L915" t="str">
        <f t="shared" si="42"/>
        <v>No</v>
      </c>
      <c r="M915" t="str">
        <f>IF(Table1[discounted_price]&lt;200, "&lt;£200",IF(Table1[discounted_price]&lt;=500, "£200-£500","&gt;£500"))</f>
        <v>&lt;£200</v>
      </c>
      <c r="N915" s="10">
        <f t="shared" si="43"/>
        <v>97000</v>
      </c>
      <c r="O915" s="9" t="str">
        <f t="shared" si="44"/>
        <v>4.1-5</v>
      </c>
      <c r="P9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15" s="9" t="str">
        <f>IF(Table1[[#This Row],[rating_count]]&lt;1000,"1","0")</f>
        <v>1</v>
      </c>
      <c r="R915" s="14">
        <f>PRODUCT(Table1[[#This Row],[rating]],Table1[[#This Row],[rating_count]])</f>
        <v>2085.5</v>
      </c>
    </row>
    <row r="916" spans="1:18">
      <c r="A916" t="s">
        <v>3865</v>
      </c>
      <c r="B916" t="s">
        <v>3866</v>
      </c>
      <c r="C916" t="s">
        <v>2998</v>
      </c>
      <c r="D916" s="6">
        <v>4499</v>
      </c>
      <c r="E916" s="7">
        <v>5999</v>
      </c>
      <c r="F916" s="1">
        <v>0.25</v>
      </c>
      <c r="G916">
        <v>4.3</v>
      </c>
      <c r="H916" s="10">
        <v>44696</v>
      </c>
      <c r="I916" t="s">
        <v>3867</v>
      </c>
      <c r="J916" t="s">
        <v>3868</v>
      </c>
      <c r="K916" t="s">
        <v>3869</v>
      </c>
      <c r="L916" t="str">
        <f t="shared" si="42"/>
        <v>No</v>
      </c>
      <c r="M916" t="str">
        <f>IF(Table1[discounted_price]&lt;200, "&lt;£200",IF(Table1[discounted_price]&lt;=500, "£200-£500","&gt;£500"))</f>
        <v>&gt;£500</v>
      </c>
      <c r="N916" s="10">
        <f t="shared" si="43"/>
        <v>268131304</v>
      </c>
      <c r="O916" s="9" t="str">
        <f t="shared" si="44"/>
        <v>4.1-5</v>
      </c>
      <c r="P9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16" s="9" t="str">
        <f>IF(Table1[[#This Row],[rating_count]]&lt;1000,"1","0")</f>
        <v>0</v>
      </c>
      <c r="R916" s="14">
        <f>PRODUCT(Table1[[#This Row],[rating]],Table1[[#This Row],[rating_count]])</f>
        <v>192192.8</v>
      </c>
    </row>
    <row r="917" spans="1:18">
      <c r="A917" t="s">
        <v>3870</v>
      </c>
      <c r="B917" t="s">
        <v>3871</v>
      </c>
      <c r="C917" t="s">
        <v>3095</v>
      </c>
      <c r="D917" s="6">
        <v>330</v>
      </c>
      <c r="E917" s="7">
        <v>499</v>
      </c>
      <c r="F917" s="1">
        <v>0.34</v>
      </c>
      <c r="G917">
        <v>3.7</v>
      </c>
      <c r="H917" s="10">
        <v>8566</v>
      </c>
      <c r="I917" t="s">
        <v>3872</v>
      </c>
      <c r="J917" t="s">
        <v>3873</v>
      </c>
      <c r="K917" t="s">
        <v>3874</v>
      </c>
      <c r="L917" t="str">
        <f t="shared" si="42"/>
        <v>No</v>
      </c>
      <c r="M917" t="str">
        <f>IF(Table1[discounted_price]&lt;200, "&lt;£200",IF(Table1[discounted_price]&lt;=500, "£200-£500","&gt;£500"))</f>
        <v>£200-£500</v>
      </c>
      <c r="N917" s="10">
        <f t="shared" si="43"/>
        <v>4274434</v>
      </c>
      <c r="O917" s="9" t="str">
        <f t="shared" si="44"/>
        <v>3.1-4</v>
      </c>
      <c r="P9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17" s="9" t="str">
        <f>IF(Table1[[#This Row],[rating_count]]&lt;1000,"1","0")</f>
        <v>0</v>
      </c>
      <c r="R917" s="14">
        <f>PRODUCT(Table1[[#This Row],[rating]],Table1[[#This Row],[rating_count]])</f>
        <v>31694.2</v>
      </c>
    </row>
    <row r="918" spans="1:18">
      <c r="A918" t="s">
        <v>3875</v>
      </c>
      <c r="B918" t="s">
        <v>3876</v>
      </c>
      <c r="C918" t="s">
        <v>2777</v>
      </c>
      <c r="D918" s="6">
        <v>649</v>
      </c>
      <c r="E918" s="7">
        <v>2499</v>
      </c>
      <c r="F918" s="1">
        <v>0.74</v>
      </c>
      <c r="G918">
        <v>3.9</v>
      </c>
      <c r="H918" s="10">
        <v>13049</v>
      </c>
      <c r="I918" t="s">
        <v>3877</v>
      </c>
      <c r="J918" t="s">
        <v>3878</v>
      </c>
      <c r="K918" t="s">
        <v>3879</v>
      </c>
      <c r="L918" t="str">
        <f t="shared" si="42"/>
        <v>Yes</v>
      </c>
      <c r="M918" t="str">
        <f>IF(Table1[discounted_price]&lt;200, "&lt;£200",IF(Table1[discounted_price]&lt;=500, "£200-£500","&gt;£500"))</f>
        <v>&gt;£500</v>
      </c>
      <c r="N918" s="10">
        <f t="shared" si="43"/>
        <v>32609451</v>
      </c>
      <c r="O918" s="9" t="str">
        <f t="shared" si="44"/>
        <v>3.1-4</v>
      </c>
      <c r="P9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18" s="9" t="str">
        <f>IF(Table1[[#This Row],[rating_count]]&lt;1000,"1","0")</f>
        <v>0</v>
      </c>
      <c r="R918" s="14">
        <f>PRODUCT(Table1[[#This Row],[rating]],Table1[[#This Row],[rating_count]])</f>
        <v>50891.1</v>
      </c>
    </row>
    <row r="919" spans="1:18">
      <c r="A919" t="s">
        <v>3880</v>
      </c>
      <c r="B919" t="s">
        <v>3881</v>
      </c>
      <c r="C919" t="s">
        <v>3042</v>
      </c>
      <c r="D919" s="6">
        <v>1234</v>
      </c>
      <c r="E919" s="7">
        <v>1599</v>
      </c>
      <c r="F919" s="1">
        <v>0.23</v>
      </c>
      <c r="G919">
        <v>4.5</v>
      </c>
      <c r="H919" s="10">
        <v>16680</v>
      </c>
      <c r="I919" t="s">
        <v>3882</v>
      </c>
      <c r="J919" t="s">
        <v>3883</v>
      </c>
      <c r="K919" t="s">
        <v>3884</v>
      </c>
      <c r="L919" t="str">
        <f t="shared" si="42"/>
        <v>No</v>
      </c>
      <c r="M919" t="str">
        <f>IF(Table1[discounted_price]&lt;200, "&lt;£200",IF(Table1[discounted_price]&lt;=500, "£200-£500","&gt;£500"))</f>
        <v>&gt;£500</v>
      </c>
      <c r="N919" s="10">
        <f t="shared" si="43"/>
        <v>26671320</v>
      </c>
      <c r="O919" s="9" t="str">
        <f t="shared" si="44"/>
        <v>4.1-5</v>
      </c>
      <c r="P9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19" s="9" t="str">
        <f>IF(Table1[[#This Row],[rating_count]]&lt;1000,"1","0")</f>
        <v>0</v>
      </c>
      <c r="R919" s="14">
        <f>PRODUCT(Table1[[#This Row],[rating]],Table1[[#This Row],[rating_count]])</f>
        <v>75060</v>
      </c>
    </row>
    <row r="920" spans="1:18">
      <c r="A920" t="s">
        <v>2267</v>
      </c>
      <c r="B920" t="s">
        <v>2268</v>
      </c>
      <c r="C920" t="s">
        <v>2269</v>
      </c>
      <c r="D920" s="6">
        <v>1399</v>
      </c>
      <c r="E920" s="7">
        <v>2990</v>
      </c>
      <c r="F920" s="1">
        <v>0.53</v>
      </c>
      <c r="G920">
        <v>4.0999999999999996</v>
      </c>
      <c r="H920" s="10">
        <v>97174</v>
      </c>
      <c r="I920" t="s">
        <v>2270</v>
      </c>
      <c r="J920" t="s">
        <v>2271</v>
      </c>
      <c r="K920" t="s">
        <v>2272</v>
      </c>
      <c r="L920" t="str">
        <f t="shared" si="42"/>
        <v>Yes</v>
      </c>
      <c r="M920" t="str">
        <f>IF(Table1[discounted_price]&lt;200, "&lt;£200",IF(Table1[discounted_price]&lt;=500, "£200-£500","&gt;£500"))</f>
        <v>&gt;£500</v>
      </c>
      <c r="N920" s="10">
        <f t="shared" si="43"/>
        <v>290550260</v>
      </c>
      <c r="O920" s="9" t="str">
        <f t="shared" si="44"/>
        <v>4.1-5</v>
      </c>
      <c r="P9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20" s="9" t="str">
        <f>IF(Table1[[#This Row],[rating_count]]&lt;1000,"1","0")</f>
        <v>0</v>
      </c>
      <c r="R920" s="14">
        <f>PRODUCT(Table1[[#This Row],[rating]],Table1[[#This Row],[rating_count]])</f>
        <v>398413.39999999997</v>
      </c>
    </row>
    <row r="921" spans="1:18">
      <c r="A921" t="s">
        <v>3885</v>
      </c>
      <c r="B921" t="s">
        <v>3886</v>
      </c>
      <c r="C921" t="s">
        <v>3593</v>
      </c>
      <c r="D921" s="6">
        <v>272</v>
      </c>
      <c r="E921" s="7">
        <v>320</v>
      </c>
      <c r="F921" s="1">
        <v>0.15</v>
      </c>
      <c r="G921">
        <v>4</v>
      </c>
      <c r="H921" s="10">
        <v>3686</v>
      </c>
      <c r="I921" t="s">
        <v>3887</v>
      </c>
      <c r="J921" t="s">
        <v>3888</v>
      </c>
      <c r="K921" t="s">
        <v>3889</v>
      </c>
      <c r="L921" t="str">
        <f t="shared" si="42"/>
        <v>No</v>
      </c>
      <c r="M921" t="str">
        <f>IF(Table1[discounted_price]&lt;200, "&lt;£200",IF(Table1[discounted_price]&lt;=500, "£200-£500","&gt;£500"))</f>
        <v>£200-£500</v>
      </c>
      <c r="N921" s="10">
        <f t="shared" si="43"/>
        <v>1179520</v>
      </c>
      <c r="O921" s="9" t="str">
        <f t="shared" si="44"/>
        <v>3.1-4</v>
      </c>
      <c r="P9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21" s="9" t="str">
        <f>IF(Table1[[#This Row],[rating_count]]&lt;1000,"1","0")</f>
        <v>0</v>
      </c>
      <c r="R921" s="14">
        <f>PRODUCT(Table1[[#This Row],[rating]],Table1[[#This Row],[rating_count]])</f>
        <v>14744</v>
      </c>
    </row>
    <row r="922" spans="1:18">
      <c r="A922" t="s">
        <v>3890</v>
      </c>
      <c r="B922" t="s">
        <v>3891</v>
      </c>
      <c r="C922" t="s">
        <v>3892</v>
      </c>
      <c r="D922" s="6">
        <v>99</v>
      </c>
      <c r="E922" s="7">
        <v>999</v>
      </c>
      <c r="F922" s="1">
        <v>0.9</v>
      </c>
      <c r="G922">
        <v>3.8</v>
      </c>
      <c r="H922" s="10">
        <v>594</v>
      </c>
      <c r="I922" t="s">
        <v>3893</v>
      </c>
      <c r="J922" t="s">
        <v>3894</v>
      </c>
      <c r="K922" t="s">
        <v>3895</v>
      </c>
      <c r="L922" t="str">
        <f t="shared" si="42"/>
        <v>Yes</v>
      </c>
      <c r="M922" t="str">
        <f>IF(Table1[discounted_price]&lt;200, "&lt;£200",IF(Table1[discounted_price]&lt;=500, "£200-£500","&gt;£500"))</f>
        <v>&lt;£200</v>
      </c>
      <c r="N922" s="10">
        <f t="shared" si="43"/>
        <v>593406</v>
      </c>
      <c r="O922" s="9" t="str">
        <f t="shared" si="44"/>
        <v>3.1-4</v>
      </c>
      <c r="P9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922" s="9" t="str">
        <f>IF(Table1[[#This Row],[rating_count]]&lt;1000,"1","0")</f>
        <v>1</v>
      </c>
      <c r="R922" s="14">
        <f>PRODUCT(Table1[[#This Row],[rating]],Table1[[#This Row],[rating_count]])</f>
        <v>2257.1999999999998</v>
      </c>
    </row>
    <row r="923" spans="1:18">
      <c r="A923" t="s">
        <v>3896</v>
      </c>
      <c r="B923" t="s">
        <v>3897</v>
      </c>
      <c r="C923" t="s">
        <v>3898</v>
      </c>
      <c r="D923" s="6">
        <v>3498</v>
      </c>
      <c r="E923" s="7">
        <v>3875</v>
      </c>
      <c r="F923" s="1">
        <v>0.1</v>
      </c>
      <c r="G923">
        <v>3.4</v>
      </c>
      <c r="H923" s="10">
        <v>12185</v>
      </c>
      <c r="I923" t="s">
        <v>3899</v>
      </c>
      <c r="J923" t="s">
        <v>3900</v>
      </c>
      <c r="K923" t="s">
        <v>3901</v>
      </c>
      <c r="L923" t="str">
        <f t="shared" si="42"/>
        <v>No</v>
      </c>
      <c r="M923" t="str">
        <f>IF(Table1[discounted_price]&lt;200, "&lt;£200",IF(Table1[discounted_price]&lt;=500, "£200-£500","&gt;£500"))</f>
        <v>&gt;£500</v>
      </c>
      <c r="N923" s="10">
        <f t="shared" si="43"/>
        <v>47216875</v>
      </c>
      <c r="O923" s="9" t="str">
        <f t="shared" si="44"/>
        <v>3.1-4</v>
      </c>
      <c r="P9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23" s="9" t="str">
        <f>IF(Table1[[#This Row],[rating_count]]&lt;1000,"1","0")</f>
        <v>0</v>
      </c>
      <c r="R923" s="14">
        <f>PRODUCT(Table1[[#This Row],[rating]],Table1[[#This Row],[rating_count]])</f>
        <v>41429</v>
      </c>
    </row>
    <row r="924" spans="1:18">
      <c r="A924" t="s">
        <v>3902</v>
      </c>
      <c r="B924" t="s">
        <v>3903</v>
      </c>
      <c r="C924" t="s">
        <v>2955</v>
      </c>
      <c r="D924" s="6">
        <v>10099</v>
      </c>
      <c r="E924" s="7">
        <v>19110</v>
      </c>
      <c r="F924" s="1">
        <v>0.47</v>
      </c>
      <c r="G924">
        <v>4.3</v>
      </c>
      <c r="H924" s="10">
        <v>2623</v>
      </c>
      <c r="I924" t="s">
        <v>3904</v>
      </c>
      <c r="J924" t="s">
        <v>3905</v>
      </c>
      <c r="K924" t="s">
        <v>3906</v>
      </c>
      <c r="L924" t="str">
        <f t="shared" si="42"/>
        <v>No</v>
      </c>
      <c r="M924" t="str">
        <f>IF(Table1[discounted_price]&lt;200, "&lt;£200",IF(Table1[discounted_price]&lt;=500, "£200-£500","&gt;£500"))</f>
        <v>&gt;£500</v>
      </c>
      <c r="N924" s="10">
        <f t="shared" si="43"/>
        <v>50125530</v>
      </c>
      <c r="O924" s="9" t="str">
        <f t="shared" si="44"/>
        <v>4.1-5</v>
      </c>
      <c r="P9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24" s="9" t="str">
        <f>IF(Table1[[#This Row],[rating_count]]&lt;1000,"1","0")</f>
        <v>0</v>
      </c>
      <c r="R924" s="14">
        <f>PRODUCT(Table1[[#This Row],[rating]],Table1[[#This Row],[rating_count]])</f>
        <v>11278.9</v>
      </c>
    </row>
    <row r="925" spans="1:18">
      <c r="A925" t="s">
        <v>3907</v>
      </c>
      <c r="B925" t="s">
        <v>3908</v>
      </c>
      <c r="C925" t="s">
        <v>3146</v>
      </c>
      <c r="D925" s="6">
        <v>449</v>
      </c>
      <c r="E925" s="7">
        <v>999</v>
      </c>
      <c r="F925" s="1">
        <v>0.55000000000000004</v>
      </c>
      <c r="G925">
        <v>4.3</v>
      </c>
      <c r="H925" s="10">
        <v>9701</v>
      </c>
      <c r="I925" t="s">
        <v>3909</v>
      </c>
      <c r="J925" t="s">
        <v>3910</v>
      </c>
      <c r="K925" t="s">
        <v>3911</v>
      </c>
      <c r="L925" t="str">
        <f t="shared" si="42"/>
        <v>Yes</v>
      </c>
      <c r="M925" t="str">
        <f>IF(Table1[discounted_price]&lt;200, "&lt;£200",IF(Table1[discounted_price]&lt;=500, "£200-£500","&gt;£500"))</f>
        <v>£200-£500</v>
      </c>
      <c r="N925" s="10">
        <f t="shared" si="43"/>
        <v>9691299</v>
      </c>
      <c r="O925" s="9" t="str">
        <f t="shared" si="44"/>
        <v>4.1-5</v>
      </c>
      <c r="P9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25" s="9" t="str">
        <f>IF(Table1[[#This Row],[rating_count]]&lt;1000,"1","0")</f>
        <v>0</v>
      </c>
      <c r="R925" s="14">
        <f>PRODUCT(Table1[[#This Row],[rating]],Table1[[#This Row],[rating_count]])</f>
        <v>41714.299999999996</v>
      </c>
    </row>
    <row r="926" spans="1:18">
      <c r="A926" t="s">
        <v>3912</v>
      </c>
      <c r="B926" t="s">
        <v>3913</v>
      </c>
      <c r="C926" t="s">
        <v>3914</v>
      </c>
      <c r="D926" s="6">
        <v>150</v>
      </c>
      <c r="E926" s="7">
        <v>150</v>
      </c>
      <c r="F926" s="1">
        <v>0</v>
      </c>
      <c r="G926">
        <v>4.3</v>
      </c>
      <c r="H926" s="10">
        <v>15867</v>
      </c>
      <c r="I926" t="s">
        <v>3915</v>
      </c>
      <c r="J926" t="s">
        <v>3916</v>
      </c>
      <c r="K926" t="s">
        <v>3917</v>
      </c>
      <c r="L926" t="str">
        <f t="shared" si="42"/>
        <v>No</v>
      </c>
      <c r="M926" t="str">
        <f>IF(Table1[discounted_price]&lt;200, "&lt;£200",IF(Table1[discounted_price]&lt;=500, "£200-£500","&gt;£500"))</f>
        <v>&lt;£200</v>
      </c>
      <c r="N926" s="10">
        <f t="shared" si="43"/>
        <v>2380050</v>
      </c>
      <c r="O926" s="9" t="str">
        <f t="shared" si="44"/>
        <v>4.1-5</v>
      </c>
      <c r="P9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26" s="9" t="str">
        <f>IF(Table1[[#This Row],[rating_count]]&lt;1000,"1","0")</f>
        <v>0</v>
      </c>
      <c r="R926" s="14">
        <f>PRODUCT(Table1[[#This Row],[rating]],Table1[[#This Row],[rating_count]])</f>
        <v>68228.099999999991</v>
      </c>
    </row>
    <row r="927" spans="1:18">
      <c r="A927" t="s">
        <v>286</v>
      </c>
      <c r="B927" t="s">
        <v>287</v>
      </c>
      <c r="C927" t="s">
        <v>13</v>
      </c>
      <c r="D927" s="6">
        <v>348</v>
      </c>
      <c r="E927" s="7">
        <v>1499</v>
      </c>
      <c r="F927" s="1">
        <v>0.77</v>
      </c>
      <c r="G927">
        <v>4.2</v>
      </c>
      <c r="H927" s="10">
        <v>656</v>
      </c>
      <c r="I927" t="s">
        <v>288</v>
      </c>
      <c r="J927" t="s">
        <v>289</v>
      </c>
      <c r="K927" t="s">
        <v>290</v>
      </c>
      <c r="L927" t="str">
        <f t="shared" si="42"/>
        <v>Yes</v>
      </c>
      <c r="M927" t="str">
        <f>IF(Table1[discounted_price]&lt;200, "&lt;£200",IF(Table1[discounted_price]&lt;=500, "£200-£500","&gt;£500"))</f>
        <v>£200-£500</v>
      </c>
      <c r="N927" s="10">
        <f t="shared" si="43"/>
        <v>983344</v>
      </c>
      <c r="O927" s="9" t="str">
        <f t="shared" si="44"/>
        <v>4.1-5</v>
      </c>
      <c r="P9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27" s="9" t="str">
        <f>IF(Table1[[#This Row],[rating_count]]&lt;1000,"1","0")</f>
        <v>1</v>
      </c>
      <c r="R927" s="14">
        <f>PRODUCT(Table1[[#This Row],[rating]],Table1[[#This Row],[rating_count]])</f>
        <v>2755.2000000000003</v>
      </c>
    </row>
    <row r="928" spans="1:18">
      <c r="A928" t="s">
        <v>3918</v>
      </c>
      <c r="B928" t="s">
        <v>3919</v>
      </c>
      <c r="C928" t="s">
        <v>2771</v>
      </c>
      <c r="D928" s="6">
        <v>1199</v>
      </c>
      <c r="E928" s="7">
        <v>2999</v>
      </c>
      <c r="F928" s="1">
        <v>0.6</v>
      </c>
      <c r="G928">
        <v>4.0999999999999996</v>
      </c>
      <c r="H928" s="10">
        <v>10725</v>
      </c>
      <c r="I928" t="s">
        <v>3920</v>
      </c>
      <c r="J928" t="s">
        <v>3921</v>
      </c>
      <c r="K928" t="s">
        <v>3922</v>
      </c>
      <c r="L928" t="str">
        <f t="shared" si="42"/>
        <v>Yes</v>
      </c>
      <c r="M928" t="str">
        <f>IF(Table1[discounted_price]&lt;200, "&lt;£200",IF(Table1[discounted_price]&lt;=500, "£200-£500","&gt;£500"))</f>
        <v>&gt;£500</v>
      </c>
      <c r="N928" s="10">
        <f t="shared" si="43"/>
        <v>32164275</v>
      </c>
      <c r="O928" s="9" t="str">
        <f t="shared" si="44"/>
        <v>4.1-5</v>
      </c>
      <c r="P9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28" s="9" t="str">
        <f>IF(Table1[[#This Row],[rating_count]]&lt;1000,"1","0")</f>
        <v>0</v>
      </c>
      <c r="R928" s="14">
        <f>PRODUCT(Table1[[#This Row],[rating]],Table1[[#This Row],[rating_count]])</f>
        <v>43972.499999999993</v>
      </c>
    </row>
    <row r="929" spans="1:18">
      <c r="A929" t="s">
        <v>3923</v>
      </c>
      <c r="B929" t="s">
        <v>3924</v>
      </c>
      <c r="C929" t="s">
        <v>2733</v>
      </c>
      <c r="D929" s="6">
        <v>397</v>
      </c>
      <c r="E929" s="7">
        <v>899</v>
      </c>
      <c r="F929" s="1">
        <v>0.56000000000000005</v>
      </c>
      <c r="G929">
        <v>4</v>
      </c>
      <c r="H929" s="10">
        <v>3025</v>
      </c>
      <c r="I929" t="s">
        <v>3925</v>
      </c>
      <c r="J929" t="s">
        <v>3926</v>
      </c>
      <c r="K929" t="s">
        <v>3927</v>
      </c>
      <c r="L929" t="str">
        <f t="shared" si="42"/>
        <v>Yes</v>
      </c>
      <c r="M929" t="str">
        <f>IF(Table1[discounted_price]&lt;200, "&lt;£200",IF(Table1[discounted_price]&lt;=500, "£200-£500","&gt;£500"))</f>
        <v>£200-£500</v>
      </c>
      <c r="N929" s="10">
        <f t="shared" si="43"/>
        <v>2719475</v>
      </c>
      <c r="O929" s="9" t="str">
        <f t="shared" si="44"/>
        <v>3.1-4</v>
      </c>
      <c r="P9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29" s="9" t="str">
        <f>IF(Table1[[#This Row],[rating_count]]&lt;1000,"1","0")</f>
        <v>0</v>
      </c>
      <c r="R929" s="14">
        <f>PRODUCT(Table1[[#This Row],[rating]],Table1[[#This Row],[rating_count]])</f>
        <v>12100</v>
      </c>
    </row>
    <row r="930" spans="1:18">
      <c r="A930" t="s">
        <v>291</v>
      </c>
      <c r="B930" t="s">
        <v>292</v>
      </c>
      <c r="C930" t="s">
        <v>13</v>
      </c>
      <c r="D930" s="6">
        <v>154</v>
      </c>
      <c r="E930" s="7">
        <v>349</v>
      </c>
      <c r="F930" s="1">
        <v>0.56000000000000005</v>
      </c>
      <c r="G930">
        <v>4.3</v>
      </c>
      <c r="H930" s="10">
        <v>7064</v>
      </c>
      <c r="I930" t="s">
        <v>293</v>
      </c>
      <c r="J930" t="s">
        <v>294</v>
      </c>
      <c r="K930" t="s">
        <v>295</v>
      </c>
      <c r="L930" t="str">
        <f t="shared" si="42"/>
        <v>Yes</v>
      </c>
      <c r="M930" t="str">
        <f>IF(Table1[discounted_price]&lt;200, "&lt;£200",IF(Table1[discounted_price]&lt;=500, "£200-£500","&gt;£500"))</f>
        <v>&lt;£200</v>
      </c>
      <c r="N930" s="10">
        <f t="shared" si="43"/>
        <v>2465336</v>
      </c>
      <c r="O930" s="9" t="str">
        <f t="shared" si="44"/>
        <v>4.1-5</v>
      </c>
      <c r="P9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30" s="9" t="str">
        <f>IF(Table1[[#This Row],[rating_count]]&lt;1000,"1","0")</f>
        <v>0</v>
      </c>
      <c r="R930" s="14">
        <f>PRODUCT(Table1[[#This Row],[rating]],Table1[[#This Row],[rating_count]])</f>
        <v>30375.199999999997</v>
      </c>
    </row>
    <row r="931" spans="1:18">
      <c r="A931" t="s">
        <v>3928</v>
      </c>
      <c r="B931" t="s">
        <v>3929</v>
      </c>
      <c r="C931" t="s">
        <v>3048</v>
      </c>
      <c r="D931" s="6">
        <v>699</v>
      </c>
      <c r="E931" s="7">
        <v>1490</v>
      </c>
      <c r="F931" s="1">
        <v>0.53</v>
      </c>
      <c r="G931">
        <v>4</v>
      </c>
      <c r="H931" s="10">
        <v>5736</v>
      </c>
      <c r="I931" t="s">
        <v>3930</v>
      </c>
      <c r="J931" t="s">
        <v>3931</v>
      </c>
      <c r="K931" t="s">
        <v>3932</v>
      </c>
      <c r="L931" t="str">
        <f t="shared" si="42"/>
        <v>Yes</v>
      </c>
      <c r="M931" t="str">
        <f>IF(Table1[discounted_price]&lt;200, "&lt;£200",IF(Table1[discounted_price]&lt;=500, "£200-£500","&gt;£500"))</f>
        <v>&gt;£500</v>
      </c>
      <c r="N931" s="10">
        <f t="shared" si="43"/>
        <v>8546640</v>
      </c>
      <c r="O931" s="9" t="str">
        <f t="shared" si="44"/>
        <v>3.1-4</v>
      </c>
      <c r="P9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31" s="9" t="str">
        <f>IF(Table1[[#This Row],[rating_count]]&lt;1000,"1","0")</f>
        <v>0</v>
      </c>
      <c r="R931" s="14">
        <f>PRODUCT(Table1[[#This Row],[rating]],Table1[[#This Row],[rating_count]])</f>
        <v>22944</v>
      </c>
    </row>
    <row r="932" spans="1:18">
      <c r="A932" t="s">
        <v>3933</v>
      </c>
      <c r="B932" t="s">
        <v>3934</v>
      </c>
      <c r="C932" t="s">
        <v>1584</v>
      </c>
      <c r="D932" s="6">
        <v>1679</v>
      </c>
      <c r="E932" s="7">
        <v>1999</v>
      </c>
      <c r="F932" s="1">
        <v>0.16</v>
      </c>
      <c r="G932">
        <v>4.0999999999999996</v>
      </c>
      <c r="H932" s="10">
        <v>72563</v>
      </c>
      <c r="I932" t="s">
        <v>3935</v>
      </c>
      <c r="J932" t="s">
        <v>3936</v>
      </c>
      <c r="K932" t="s">
        <v>3937</v>
      </c>
      <c r="L932" t="str">
        <f t="shared" si="42"/>
        <v>No</v>
      </c>
      <c r="M932" t="str">
        <f>IF(Table1[discounted_price]&lt;200, "&lt;£200",IF(Table1[discounted_price]&lt;=500, "£200-£500","&gt;£500"))</f>
        <v>&gt;£500</v>
      </c>
      <c r="N932" s="10">
        <f t="shared" si="43"/>
        <v>145053437</v>
      </c>
      <c r="O932" s="9" t="str">
        <f t="shared" si="44"/>
        <v>4.1-5</v>
      </c>
      <c r="P9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32" s="9" t="str">
        <f>IF(Table1[[#This Row],[rating_count]]&lt;1000,"1","0")</f>
        <v>0</v>
      </c>
      <c r="R932" s="14">
        <f>PRODUCT(Table1[[#This Row],[rating]],Table1[[#This Row],[rating_count]])</f>
        <v>297508.3</v>
      </c>
    </row>
    <row r="933" spans="1:18">
      <c r="A933" t="s">
        <v>3938</v>
      </c>
      <c r="B933" t="s">
        <v>3939</v>
      </c>
      <c r="C933" t="s">
        <v>2486</v>
      </c>
      <c r="D933" s="6">
        <v>354</v>
      </c>
      <c r="E933" s="7">
        <v>1500</v>
      </c>
      <c r="F933" s="1">
        <v>0.76</v>
      </c>
      <c r="G933">
        <v>4</v>
      </c>
      <c r="H933" s="10">
        <v>1026</v>
      </c>
      <c r="I933" t="s">
        <v>3940</v>
      </c>
      <c r="J933" t="s">
        <v>3941</v>
      </c>
      <c r="K933" t="s">
        <v>3942</v>
      </c>
      <c r="L933" t="str">
        <f t="shared" si="42"/>
        <v>Yes</v>
      </c>
      <c r="M933" t="str">
        <f>IF(Table1[discounted_price]&lt;200, "&lt;£200",IF(Table1[discounted_price]&lt;=500, "£200-£500","&gt;£500"))</f>
        <v>£200-£500</v>
      </c>
      <c r="N933" s="10">
        <f t="shared" si="43"/>
        <v>1539000</v>
      </c>
      <c r="O933" s="9" t="str">
        <f t="shared" si="44"/>
        <v>3.1-4</v>
      </c>
      <c r="P9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33" s="9" t="str">
        <f>IF(Table1[[#This Row],[rating_count]]&lt;1000,"1","0")</f>
        <v>0</v>
      </c>
      <c r="R933" s="14">
        <f>PRODUCT(Table1[[#This Row],[rating]],Table1[[#This Row],[rating_count]])</f>
        <v>4104</v>
      </c>
    </row>
    <row r="934" spans="1:18">
      <c r="A934" t="s">
        <v>3943</v>
      </c>
      <c r="B934" t="s">
        <v>3944</v>
      </c>
      <c r="C934" t="s">
        <v>3945</v>
      </c>
      <c r="D934" s="6">
        <v>1199</v>
      </c>
      <c r="E934" s="7">
        <v>5499</v>
      </c>
      <c r="F934" s="1">
        <v>0.78</v>
      </c>
      <c r="G934">
        <v>3.8</v>
      </c>
      <c r="H934" s="10">
        <v>2043</v>
      </c>
      <c r="I934" t="s">
        <v>3946</v>
      </c>
      <c r="J934" t="s">
        <v>3947</v>
      </c>
      <c r="K934" t="s">
        <v>3948</v>
      </c>
      <c r="L934" t="str">
        <f t="shared" si="42"/>
        <v>Yes</v>
      </c>
      <c r="M934" t="str">
        <f>IF(Table1[discounted_price]&lt;200, "&lt;£200",IF(Table1[discounted_price]&lt;=500, "£200-£500","&gt;£500"))</f>
        <v>&gt;£500</v>
      </c>
      <c r="N934" s="10">
        <f t="shared" si="43"/>
        <v>11234457</v>
      </c>
      <c r="O934" s="9" t="str">
        <f t="shared" si="44"/>
        <v>3.1-4</v>
      </c>
      <c r="P9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34" s="9" t="str">
        <f>IF(Table1[[#This Row],[rating_count]]&lt;1000,"1","0")</f>
        <v>0</v>
      </c>
      <c r="R934" s="14">
        <f>PRODUCT(Table1[[#This Row],[rating]],Table1[[#This Row],[rating_count]])</f>
        <v>7763.4</v>
      </c>
    </row>
    <row r="935" spans="1:18">
      <c r="A935" t="s">
        <v>3949</v>
      </c>
      <c r="B935" t="s">
        <v>3950</v>
      </c>
      <c r="C935" t="s">
        <v>3042</v>
      </c>
      <c r="D935" s="6">
        <v>379</v>
      </c>
      <c r="E935" s="7">
        <v>1499</v>
      </c>
      <c r="F935" s="1">
        <v>0.75</v>
      </c>
      <c r="G935">
        <v>4.2</v>
      </c>
      <c r="H935" s="10">
        <v>4149</v>
      </c>
      <c r="I935" t="s">
        <v>3951</v>
      </c>
      <c r="J935" t="s">
        <v>3952</v>
      </c>
      <c r="K935" t="s">
        <v>3953</v>
      </c>
      <c r="L935" t="str">
        <f t="shared" si="42"/>
        <v>Yes</v>
      </c>
      <c r="M935" t="str">
        <f>IF(Table1[discounted_price]&lt;200, "&lt;£200",IF(Table1[discounted_price]&lt;=500, "£200-£500","&gt;£500"))</f>
        <v>£200-£500</v>
      </c>
      <c r="N935" s="10">
        <f t="shared" si="43"/>
        <v>6219351</v>
      </c>
      <c r="O935" s="9" t="str">
        <f t="shared" si="44"/>
        <v>4.1-5</v>
      </c>
      <c r="P9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35" s="9" t="str">
        <f>IF(Table1[[#This Row],[rating_count]]&lt;1000,"1","0")</f>
        <v>0</v>
      </c>
      <c r="R935" s="14">
        <f>PRODUCT(Table1[[#This Row],[rating]],Table1[[#This Row],[rating_count]])</f>
        <v>17425.8</v>
      </c>
    </row>
    <row r="936" spans="1:18">
      <c r="A936" t="s">
        <v>3954</v>
      </c>
      <c r="B936" t="s">
        <v>3955</v>
      </c>
      <c r="C936" t="s">
        <v>2610</v>
      </c>
      <c r="D936" s="6">
        <v>499</v>
      </c>
      <c r="E936" s="7">
        <v>775</v>
      </c>
      <c r="F936" s="1">
        <v>0.36</v>
      </c>
      <c r="G936">
        <v>4.3</v>
      </c>
      <c r="H936" s="10">
        <v>74</v>
      </c>
      <c r="I936" t="s">
        <v>3956</v>
      </c>
      <c r="J936" t="s">
        <v>3957</v>
      </c>
      <c r="K936" t="s">
        <v>3958</v>
      </c>
      <c r="L936" t="str">
        <f t="shared" si="42"/>
        <v>No</v>
      </c>
      <c r="M936" t="str">
        <f>IF(Table1[discounted_price]&lt;200, "&lt;£200",IF(Table1[discounted_price]&lt;=500, "£200-£500","&gt;£500"))</f>
        <v>£200-£500</v>
      </c>
      <c r="N936" s="10">
        <f t="shared" si="43"/>
        <v>57350</v>
      </c>
      <c r="O936" s="9" t="str">
        <f t="shared" si="44"/>
        <v>4.1-5</v>
      </c>
      <c r="P9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36" s="9" t="str">
        <f>IF(Table1[[#This Row],[rating_count]]&lt;1000,"1","0")</f>
        <v>1</v>
      </c>
      <c r="R936" s="14">
        <f>PRODUCT(Table1[[#This Row],[rating]],Table1[[#This Row],[rating_count]])</f>
        <v>318.2</v>
      </c>
    </row>
    <row r="937" spans="1:18">
      <c r="A937" t="s">
        <v>3959</v>
      </c>
      <c r="B937" t="s">
        <v>3960</v>
      </c>
      <c r="C937" t="s">
        <v>3961</v>
      </c>
      <c r="D937" s="6">
        <v>10389</v>
      </c>
      <c r="E937" s="7">
        <v>32000</v>
      </c>
      <c r="F937" s="1">
        <v>0.68</v>
      </c>
      <c r="G937">
        <v>4.4000000000000004</v>
      </c>
      <c r="H937" s="10">
        <v>41398</v>
      </c>
      <c r="I937" t="s">
        <v>3962</v>
      </c>
      <c r="J937" t="s">
        <v>3963</v>
      </c>
      <c r="K937" t="s">
        <v>3964</v>
      </c>
      <c r="L937" t="str">
        <f t="shared" si="42"/>
        <v>Yes</v>
      </c>
      <c r="M937" t="str">
        <f>IF(Table1[discounted_price]&lt;200, "&lt;£200",IF(Table1[discounted_price]&lt;=500, "£200-£500","&gt;£500"))</f>
        <v>&gt;£500</v>
      </c>
      <c r="N937" s="10">
        <f t="shared" si="43"/>
        <v>1324736000</v>
      </c>
      <c r="O937" s="9" t="str">
        <f t="shared" si="44"/>
        <v>4.1-5</v>
      </c>
      <c r="P9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37" s="9" t="str">
        <f>IF(Table1[[#This Row],[rating_count]]&lt;1000,"1","0")</f>
        <v>0</v>
      </c>
      <c r="R937" s="14">
        <f>PRODUCT(Table1[[#This Row],[rating]],Table1[[#This Row],[rating_count]])</f>
        <v>182151.2</v>
      </c>
    </row>
    <row r="938" spans="1:18">
      <c r="A938" t="s">
        <v>3965</v>
      </c>
      <c r="B938" t="s">
        <v>3966</v>
      </c>
      <c r="C938" t="s">
        <v>3560</v>
      </c>
      <c r="D938" s="6">
        <v>649</v>
      </c>
      <c r="E938" s="7">
        <v>1300</v>
      </c>
      <c r="F938" s="1">
        <v>0.5</v>
      </c>
      <c r="G938">
        <v>4.0999999999999996</v>
      </c>
      <c r="H938" s="10">
        <v>5195</v>
      </c>
      <c r="I938" t="s">
        <v>3967</v>
      </c>
      <c r="J938" t="s">
        <v>3968</v>
      </c>
      <c r="K938" t="s">
        <v>3969</v>
      </c>
      <c r="L938" t="str">
        <f t="shared" si="42"/>
        <v>Yes</v>
      </c>
      <c r="M938" t="str">
        <f>IF(Table1[discounted_price]&lt;200, "&lt;£200",IF(Table1[discounted_price]&lt;=500, "£200-£500","&gt;£500"))</f>
        <v>&gt;£500</v>
      </c>
      <c r="N938" s="10">
        <f t="shared" si="43"/>
        <v>6753500</v>
      </c>
      <c r="O938" s="9" t="str">
        <f t="shared" si="44"/>
        <v>4.1-5</v>
      </c>
      <c r="P9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38" s="9" t="str">
        <f>IF(Table1[[#This Row],[rating_count]]&lt;1000,"1","0")</f>
        <v>0</v>
      </c>
      <c r="R938" s="14">
        <f>PRODUCT(Table1[[#This Row],[rating]],Table1[[#This Row],[rating_count]])</f>
        <v>21299.499999999996</v>
      </c>
    </row>
    <row r="939" spans="1:18">
      <c r="A939" t="s">
        <v>3970</v>
      </c>
      <c r="B939" t="s">
        <v>3971</v>
      </c>
      <c r="C939" t="s">
        <v>3972</v>
      </c>
      <c r="D939" s="6">
        <v>1199</v>
      </c>
      <c r="E939" s="7">
        <v>1999</v>
      </c>
      <c r="F939" s="1">
        <v>0.4</v>
      </c>
      <c r="G939">
        <v>4.5</v>
      </c>
      <c r="H939" s="10">
        <v>22420</v>
      </c>
      <c r="I939" t="s">
        <v>3973</v>
      </c>
      <c r="J939" t="s">
        <v>468</v>
      </c>
      <c r="K939" t="s">
        <v>469</v>
      </c>
      <c r="L939" t="str">
        <f t="shared" si="42"/>
        <v>No</v>
      </c>
      <c r="M939" t="str">
        <f>IF(Table1[discounted_price]&lt;200, "&lt;£200",IF(Table1[discounted_price]&lt;=500, "£200-£500","&gt;£500"))</f>
        <v>&gt;£500</v>
      </c>
      <c r="N939" s="10">
        <f t="shared" si="43"/>
        <v>44817580</v>
      </c>
      <c r="O939" s="9" t="str">
        <f t="shared" si="44"/>
        <v>4.1-5</v>
      </c>
      <c r="P9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39" s="9" t="str">
        <f>IF(Table1[[#This Row],[rating_count]]&lt;1000,"1","0")</f>
        <v>0</v>
      </c>
      <c r="R939" s="14">
        <f>PRODUCT(Table1[[#This Row],[rating]],Table1[[#This Row],[rating_count]])</f>
        <v>100890</v>
      </c>
    </row>
    <row r="940" spans="1:18">
      <c r="A940" t="s">
        <v>306</v>
      </c>
      <c r="B940" t="s">
        <v>307</v>
      </c>
      <c r="C940" t="s">
        <v>13</v>
      </c>
      <c r="D940" s="6">
        <v>139</v>
      </c>
      <c r="E940" s="7">
        <v>999</v>
      </c>
      <c r="F940" s="1">
        <v>0.86</v>
      </c>
      <c r="G940">
        <v>4</v>
      </c>
      <c r="H940" s="10">
        <v>1313</v>
      </c>
      <c r="I940" t="s">
        <v>308</v>
      </c>
      <c r="J940" t="s">
        <v>309</v>
      </c>
      <c r="K940" t="s">
        <v>310</v>
      </c>
      <c r="L940" t="str">
        <f t="shared" si="42"/>
        <v>Yes</v>
      </c>
      <c r="M940" t="str">
        <f>IF(Table1[discounted_price]&lt;200, "&lt;£200",IF(Table1[discounted_price]&lt;=500, "£200-£500","&gt;£500"))</f>
        <v>&lt;£200</v>
      </c>
      <c r="N940" s="10">
        <f t="shared" si="43"/>
        <v>1311687</v>
      </c>
      <c r="O940" s="9" t="str">
        <f t="shared" si="44"/>
        <v>3.1-4</v>
      </c>
      <c r="P9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940" s="9" t="str">
        <f>IF(Table1[[#This Row],[rating_count]]&lt;1000,"1","0")</f>
        <v>0</v>
      </c>
      <c r="R940" s="14">
        <f>PRODUCT(Table1[[#This Row],[rating]],Table1[[#This Row],[rating_count]])</f>
        <v>5252</v>
      </c>
    </row>
    <row r="941" spans="1:18">
      <c r="A941" t="s">
        <v>3974</v>
      </c>
      <c r="B941" t="s">
        <v>3975</v>
      </c>
      <c r="C941" t="s">
        <v>1584</v>
      </c>
      <c r="D941" s="6">
        <v>889</v>
      </c>
      <c r="E941" s="7">
        <v>1999</v>
      </c>
      <c r="F941" s="1">
        <v>0.56000000000000005</v>
      </c>
      <c r="G941">
        <v>4.2</v>
      </c>
      <c r="H941" s="10">
        <v>2284</v>
      </c>
      <c r="I941" t="s">
        <v>3976</v>
      </c>
      <c r="J941" t="s">
        <v>3977</v>
      </c>
      <c r="K941" t="s">
        <v>3978</v>
      </c>
      <c r="L941" t="str">
        <f t="shared" si="42"/>
        <v>Yes</v>
      </c>
      <c r="M941" t="str">
        <f>IF(Table1[discounted_price]&lt;200, "&lt;£200",IF(Table1[discounted_price]&lt;=500, "£200-£500","&gt;£500"))</f>
        <v>&gt;£500</v>
      </c>
      <c r="N941" s="10">
        <f t="shared" si="43"/>
        <v>4565716</v>
      </c>
      <c r="O941" s="9" t="str">
        <f t="shared" si="44"/>
        <v>4.1-5</v>
      </c>
      <c r="P9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41" s="9" t="str">
        <f>IF(Table1[[#This Row],[rating_count]]&lt;1000,"1","0")</f>
        <v>0</v>
      </c>
      <c r="R941" s="14">
        <f>PRODUCT(Table1[[#This Row],[rating]],Table1[[#This Row],[rating_count]])</f>
        <v>9592.8000000000011</v>
      </c>
    </row>
    <row r="942" spans="1:18">
      <c r="A942" t="s">
        <v>3979</v>
      </c>
      <c r="B942" t="s">
        <v>3980</v>
      </c>
      <c r="C942" t="s">
        <v>2602</v>
      </c>
      <c r="D942" s="6">
        <v>1409</v>
      </c>
      <c r="E942" s="7">
        <v>2199</v>
      </c>
      <c r="F942" s="1">
        <v>0.36</v>
      </c>
      <c r="G942">
        <v>3.9</v>
      </c>
      <c r="H942" s="10">
        <v>427</v>
      </c>
      <c r="I942" t="s">
        <v>3981</v>
      </c>
      <c r="J942" t="s">
        <v>3982</v>
      </c>
      <c r="K942" t="s">
        <v>3983</v>
      </c>
      <c r="L942" t="str">
        <f t="shared" si="42"/>
        <v>No</v>
      </c>
      <c r="M942" t="str">
        <f>IF(Table1[discounted_price]&lt;200, "&lt;£200",IF(Table1[discounted_price]&lt;=500, "£200-£500","&gt;£500"))</f>
        <v>&gt;£500</v>
      </c>
      <c r="N942" s="10">
        <f t="shared" si="43"/>
        <v>938973</v>
      </c>
      <c r="O942" s="9" t="str">
        <f t="shared" si="44"/>
        <v>3.1-4</v>
      </c>
      <c r="P9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42" s="9" t="str">
        <f>IF(Table1[[#This Row],[rating_count]]&lt;1000,"1","0")</f>
        <v>1</v>
      </c>
      <c r="R942" s="14">
        <f>PRODUCT(Table1[[#This Row],[rating]],Table1[[#This Row],[rating_count]])</f>
        <v>1665.3</v>
      </c>
    </row>
    <row r="943" spans="1:18">
      <c r="A943" t="s">
        <v>3984</v>
      </c>
      <c r="B943" t="s">
        <v>3985</v>
      </c>
      <c r="C943" t="s">
        <v>3986</v>
      </c>
      <c r="D943" s="6">
        <v>549</v>
      </c>
      <c r="E943" s="7">
        <v>1999</v>
      </c>
      <c r="F943" s="1">
        <v>0.73</v>
      </c>
      <c r="G943">
        <v>4.3</v>
      </c>
      <c r="H943" s="10">
        <v>1367</v>
      </c>
      <c r="I943" t="s">
        <v>3987</v>
      </c>
      <c r="J943" t="s">
        <v>3988</v>
      </c>
      <c r="K943" t="s">
        <v>3989</v>
      </c>
      <c r="L943" t="str">
        <f t="shared" si="42"/>
        <v>Yes</v>
      </c>
      <c r="M943" t="str">
        <f>IF(Table1[discounted_price]&lt;200, "&lt;£200",IF(Table1[discounted_price]&lt;=500, "£200-£500","&gt;£500"))</f>
        <v>&gt;£500</v>
      </c>
      <c r="N943" s="10">
        <f t="shared" si="43"/>
        <v>2732633</v>
      </c>
      <c r="O943" s="9" t="str">
        <f t="shared" si="44"/>
        <v>4.1-5</v>
      </c>
      <c r="P9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43" s="9" t="str">
        <f>IF(Table1[[#This Row],[rating_count]]&lt;1000,"1","0")</f>
        <v>0</v>
      </c>
      <c r="R943" s="14">
        <f>PRODUCT(Table1[[#This Row],[rating]],Table1[[#This Row],[rating_count]])</f>
        <v>5878.0999999999995</v>
      </c>
    </row>
    <row r="944" spans="1:18">
      <c r="A944" t="s">
        <v>3990</v>
      </c>
      <c r="B944" t="s">
        <v>3991</v>
      </c>
      <c r="C944" t="s">
        <v>3945</v>
      </c>
      <c r="D944" s="6">
        <v>749</v>
      </c>
      <c r="E944" s="7">
        <v>1799</v>
      </c>
      <c r="F944" s="1">
        <v>0.57999999999999996</v>
      </c>
      <c r="G944">
        <v>4</v>
      </c>
      <c r="H944" s="10">
        <v>13199</v>
      </c>
      <c r="I944" t="s">
        <v>3992</v>
      </c>
      <c r="J944" t="s">
        <v>3993</v>
      </c>
      <c r="K944" t="s">
        <v>3994</v>
      </c>
      <c r="L944" t="str">
        <f t="shared" si="42"/>
        <v>Yes</v>
      </c>
      <c r="M944" t="str">
        <f>IF(Table1[discounted_price]&lt;200, "&lt;£200",IF(Table1[discounted_price]&lt;=500, "£200-£500","&gt;£500"))</f>
        <v>&gt;£500</v>
      </c>
      <c r="N944" s="10">
        <f t="shared" si="43"/>
        <v>23745001</v>
      </c>
      <c r="O944" s="9" t="str">
        <f t="shared" si="44"/>
        <v>3.1-4</v>
      </c>
      <c r="P9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44" s="9" t="str">
        <f>IF(Table1[[#This Row],[rating_count]]&lt;1000,"1","0")</f>
        <v>0</v>
      </c>
      <c r="R944" s="14">
        <f>PRODUCT(Table1[[#This Row],[rating]],Table1[[#This Row],[rating_count]])</f>
        <v>52796</v>
      </c>
    </row>
    <row r="945" spans="1:18">
      <c r="A945" t="s">
        <v>311</v>
      </c>
      <c r="B945" t="s">
        <v>312</v>
      </c>
      <c r="C945" t="s">
        <v>13</v>
      </c>
      <c r="D945" s="6">
        <v>329</v>
      </c>
      <c r="E945" s="7">
        <v>845</v>
      </c>
      <c r="F945" s="1">
        <v>0.61</v>
      </c>
      <c r="G945">
        <v>4.2</v>
      </c>
      <c r="H945" s="10">
        <v>29746</v>
      </c>
      <c r="I945" t="s">
        <v>313</v>
      </c>
      <c r="J945" t="s">
        <v>314</v>
      </c>
      <c r="K945" t="s">
        <v>315</v>
      </c>
      <c r="L945" t="str">
        <f t="shared" si="42"/>
        <v>Yes</v>
      </c>
      <c r="M945" t="str">
        <f>IF(Table1[discounted_price]&lt;200, "&lt;£200",IF(Table1[discounted_price]&lt;=500, "£200-£500","&gt;£500"))</f>
        <v>£200-£500</v>
      </c>
      <c r="N945" s="10">
        <f t="shared" si="43"/>
        <v>25135370</v>
      </c>
      <c r="O945" s="9" t="str">
        <f t="shared" si="44"/>
        <v>4.1-5</v>
      </c>
      <c r="P9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45" s="9" t="str">
        <f>IF(Table1[[#This Row],[rating_count]]&lt;1000,"1","0")</f>
        <v>0</v>
      </c>
      <c r="R945" s="14">
        <f>PRODUCT(Table1[[#This Row],[rating]],Table1[[#This Row],[rating_count]])</f>
        <v>124933.20000000001</v>
      </c>
    </row>
    <row r="946" spans="1:18">
      <c r="A946" t="s">
        <v>3995</v>
      </c>
      <c r="B946" t="s">
        <v>3996</v>
      </c>
      <c r="C946" t="s">
        <v>13</v>
      </c>
      <c r="D946" s="6">
        <v>379</v>
      </c>
      <c r="E946" s="7">
        <v>1099</v>
      </c>
      <c r="F946" s="1">
        <v>0.66</v>
      </c>
      <c r="G946">
        <v>4.3</v>
      </c>
      <c r="H946" s="10">
        <v>2806</v>
      </c>
      <c r="I946" t="s">
        <v>3997</v>
      </c>
      <c r="J946" t="s">
        <v>500</v>
      </c>
      <c r="K946" t="s">
        <v>501</v>
      </c>
      <c r="L946" t="str">
        <f t="shared" si="42"/>
        <v>Yes</v>
      </c>
      <c r="M946" t="str">
        <f>IF(Table1[discounted_price]&lt;200, "&lt;£200",IF(Table1[discounted_price]&lt;=500, "£200-£500","&gt;£500"))</f>
        <v>£200-£500</v>
      </c>
      <c r="N946" s="10">
        <f t="shared" si="43"/>
        <v>3083794</v>
      </c>
      <c r="O946" s="9" t="str">
        <f t="shared" si="44"/>
        <v>4.1-5</v>
      </c>
      <c r="P9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46" s="9" t="str">
        <f>IF(Table1[[#This Row],[rating_count]]&lt;1000,"1","0")</f>
        <v>0</v>
      </c>
      <c r="R946" s="14">
        <f>PRODUCT(Table1[[#This Row],[rating]],Table1[[#This Row],[rating_count]])</f>
        <v>12065.8</v>
      </c>
    </row>
    <row r="947" spans="1:18">
      <c r="A947" t="s">
        <v>3998</v>
      </c>
      <c r="B947" t="s">
        <v>3999</v>
      </c>
      <c r="C947" t="s">
        <v>1522</v>
      </c>
      <c r="D947" s="6">
        <v>5998</v>
      </c>
      <c r="E947" s="7">
        <v>7999</v>
      </c>
      <c r="F947" s="1">
        <v>0.25</v>
      </c>
      <c r="G947">
        <v>4.2</v>
      </c>
      <c r="H947" s="10">
        <v>30355</v>
      </c>
      <c r="I947" t="s">
        <v>4000</v>
      </c>
      <c r="J947" t="s">
        <v>4001</v>
      </c>
      <c r="K947" t="s">
        <v>4002</v>
      </c>
      <c r="L947" t="str">
        <f t="shared" si="42"/>
        <v>No</v>
      </c>
      <c r="M947" t="str">
        <f>IF(Table1[discounted_price]&lt;200, "&lt;£200",IF(Table1[discounted_price]&lt;=500, "£200-£500","&gt;£500"))</f>
        <v>&gt;£500</v>
      </c>
      <c r="N947" s="10">
        <f t="shared" si="43"/>
        <v>242809645</v>
      </c>
      <c r="O947" s="9" t="str">
        <f t="shared" si="44"/>
        <v>4.1-5</v>
      </c>
      <c r="P9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47" s="9" t="str">
        <f>IF(Table1[[#This Row],[rating_count]]&lt;1000,"1","0")</f>
        <v>0</v>
      </c>
      <c r="R947" s="14">
        <f>PRODUCT(Table1[[#This Row],[rating]],Table1[[#This Row],[rating_count]])</f>
        <v>127491</v>
      </c>
    </row>
    <row r="948" spans="1:18">
      <c r="A948" t="s">
        <v>4003</v>
      </c>
      <c r="B948" t="s">
        <v>4004</v>
      </c>
      <c r="C948" t="s">
        <v>3146</v>
      </c>
      <c r="D948" s="6">
        <v>299</v>
      </c>
      <c r="E948" s="7">
        <v>1499</v>
      </c>
      <c r="F948" s="1">
        <v>0.8</v>
      </c>
      <c r="G948">
        <v>4.2</v>
      </c>
      <c r="H948" s="10">
        <v>2868</v>
      </c>
      <c r="I948" t="s">
        <v>4005</v>
      </c>
      <c r="J948" t="s">
        <v>4006</v>
      </c>
      <c r="K948" t="s">
        <v>4007</v>
      </c>
      <c r="L948" t="str">
        <f t="shared" si="42"/>
        <v>Yes</v>
      </c>
      <c r="M948" t="str">
        <f>IF(Table1[discounted_price]&lt;200, "&lt;£200",IF(Table1[discounted_price]&lt;=500, "£200-£500","&gt;£500"))</f>
        <v>£200-£500</v>
      </c>
      <c r="N948" s="10">
        <f t="shared" si="43"/>
        <v>4299132</v>
      </c>
      <c r="O948" s="9" t="str">
        <f t="shared" si="44"/>
        <v>4.1-5</v>
      </c>
      <c r="P9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48" s="9" t="str">
        <f>IF(Table1[[#This Row],[rating_count]]&lt;1000,"1","0")</f>
        <v>0</v>
      </c>
      <c r="R948" s="14">
        <f>PRODUCT(Table1[[#This Row],[rating]],Table1[[#This Row],[rating_count]])</f>
        <v>12045.6</v>
      </c>
    </row>
    <row r="949" spans="1:18">
      <c r="A949" t="s">
        <v>4008</v>
      </c>
      <c r="B949" t="s">
        <v>4009</v>
      </c>
      <c r="C949" t="s">
        <v>3042</v>
      </c>
      <c r="D949" s="6">
        <v>379</v>
      </c>
      <c r="E949" s="7">
        <v>1499</v>
      </c>
      <c r="F949" s="1">
        <v>0.75</v>
      </c>
      <c r="G949">
        <v>4.0999999999999996</v>
      </c>
      <c r="H949" s="10">
        <v>670</v>
      </c>
      <c r="I949" t="s">
        <v>4010</v>
      </c>
      <c r="J949" t="s">
        <v>4011</v>
      </c>
      <c r="K949" t="s">
        <v>4012</v>
      </c>
      <c r="L949" t="str">
        <f t="shared" si="42"/>
        <v>Yes</v>
      </c>
      <c r="M949" t="str">
        <f>IF(Table1[discounted_price]&lt;200, "&lt;£200",IF(Table1[discounted_price]&lt;=500, "£200-£500","&gt;£500"))</f>
        <v>£200-£500</v>
      </c>
      <c r="N949" s="10">
        <f t="shared" si="43"/>
        <v>1004330</v>
      </c>
      <c r="O949" s="9" t="str">
        <f t="shared" si="44"/>
        <v>4.1-5</v>
      </c>
      <c r="P9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49" s="9" t="str">
        <f>IF(Table1[[#This Row],[rating_count]]&lt;1000,"1","0")</f>
        <v>1</v>
      </c>
      <c r="R949" s="14">
        <f>PRODUCT(Table1[[#This Row],[rating]],Table1[[#This Row],[rating_count]])</f>
        <v>2746.9999999999995</v>
      </c>
    </row>
    <row r="950" spans="1:18">
      <c r="A950" t="s">
        <v>4013</v>
      </c>
      <c r="B950" t="s">
        <v>4014</v>
      </c>
      <c r="C950" t="s">
        <v>4015</v>
      </c>
      <c r="D950" s="6">
        <v>1399</v>
      </c>
      <c r="E950" s="7">
        <v>2999</v>
      </c>
      <c r="F950" s="1">
        <v>0.53</v>
      </c>
      <c r="G950">
        <v>4.3</v>
      </c>
      <c r="H950" s="10">
        <v>3530</v>
      </c>
      <c r="I950" t="s">
        <v>4016</v>
      </c>
      <c r="J950" t="s">
        <v>4017</v>
      </c>
      <c r="K950" t="s">
        <v>4018</v>
      </c>
      <c r="L950" t="str">
        <f t="shared" si="42"/>
        <v>Yes</v>
      </c>
      <c r="M950" t="str">
        <f>IF(Table1[discounted_price]&lt;200, "&lt;£200",IF(Table1[discounted_price]&lt;=500, "£200-£500","&gt;£500"))</f>
        <v>&gt;£500</v>
      </c>
      <c r="N950" s="10">
        <f t="shared" si="43"/>
        <v>10586470</v>
      </c>
      <c r="O950" s="9" t="str">
        <f t="shared" si="44"/>
        <v>4.1-5</v>
      </c>
      <c r="P9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50" s="9" t="str">
        <f>IF(Table1[[#This Row],[rating_count]]&lt;1000,"1","0")</f>
        <v>0</v>
      </c>
      <c r="R950" s="14">
        <f>PRODUCT(Table1[[#This Row],[rating]],Table1[[#This Row],[rating_count]])</f>
        <v>15179</v>
      </c>
    </row>
    <row r="951" spans="1:18">
      <c r="A951" t="s">
        <v>4019</v>
      </c>
      <c r="B951" t="s">
        <v>4020</v>
      </c>
      <c r="C951" t="s">
        <v>4021</v>
      </c>
      <c r="D951" s="6">
        <v>699</v>
      </c>
      <c r="E951" s="7">
        <v>1299</v>
      </c>
      <c r="F951" s="1">
        <v>0.46</v>
      </c>
      <c r="G951">
        <v>4.3</v>
      </c>
      <c r="H951" s="10">
        <v>6183</v>
      </c>
      <c r="I951" t="s">
        <v>4022</v>
      </c>
      <c r="J951" t="s">
        <v>4023</v>
      </c>
      <c r="K951" t="s">
        <v>4024</v>
      </c>
      <c r="L951" t="str">
        <f t="shared" si="42"/>
        <v>No</v>
      </c>
      <c r="M951" t="str">
        <f>IF(Table1[discounted_price]&lt;200, "&lt;£200",IF(Table1[discounted_price]&lt;=500, "£200-£500","&gt;£500"))</f>
        <v>&gt;£500</v>
      </c>
      <c r="N951" s="10">
        <f t="shared" si="43"/>
        <v>8031717</v>
      </c>
      <c r="O951" s="9" t="str">
        <f t="shared" si="44"/>
        <v>4.1-5</v>
      </c>
      <c r="P9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51" s="9" t="str">
        <f>IF(Table1[[#This Row],[rating_count]]&lt;1000,"1","0")</f>
        <v>0</v>
      </c>
      <c r="R951" s="14">
        <f>PRODUCT(Table1[[#This Row],[rating]],Table1[[#This Row],[rating_count]])</f>
        <v>26586.899999999998</v>
      </c>
    </row>
    <row r="952" spans="1:18">
      <c r="A952" t="s">
        <v>4025</v>
      </c>
      <c r="B952" t="s">
        <v>4026</v>
      </c>
      <c r="C952" t="s">
        <v>3184</v>
      </c>
      <c r="D952" s="6">
        <v>300</v>
      </c>
      <c r="E952" s="7">
        <v>300</v>
      </c>
      <c r="F952" s="1">
        <v>0</v>
      </c>
      <c r="G952">
        <v>4.2</v>
      </c>
      <c r="H952" s="10">
        <v>419</v>
      </c>
      <c r="I952" t="s">
        <v>4027</v>
      </c>
      <c r="J952" t="s">
        <v>4028</v>
      </c>
      <c r="K952" t="s">
        <v>4029</v>
      </c>
      <c r="L952" t="str">
        <f t="shared" si="42"/>
        <v>No</v>
      </c>
      <c r="M952" t="str">
        <f>IF(Table1[discounted_price]&lt;200, "&lt;£200",IF(Table1[discounted_price]&lt;=500, "£200-£500","&gt;£500"))</f>
        <v>£200-£500</v>
      </c>
      <c r="N952" s="10">
        <f t="shared" si="43"/>
        <v>125700</v>
      </c>
      <c r="O952" s="9" t="str">
        <f t="shared" si="44"/>
        <v>4.1-5</v>
      </c>
      <c r="P9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52" s="9" t="str">
        <f>IF(Table1[[#This Row],[rating_count]]&lt;1000,"1","0")</f>
        <v>1</v>
      </c>
      <c r="R952" s="14">
        <f>PRODUCT(Table1[[#This Row],[rating]],Table1[[#This Row],[rating_count]])</f>
        <v>1759.8000000000002</v>
      </c>
    </row>
    <row r="953" spans="1:18">
      <c r="A953" t="s">
        <v>4030</v>
      </c>
      <c r="B953" t="s">
        <v>4031</v>
      </c>
      <c r="C953" t="s">
        <v>2727</v>
      </c>
      <c r="D953" s="6">
        <v>999</v>
      </c>
      <c r="E953" s="7">
        <v>1995</v>
      </c>
      <c r="F953" s="1">
        <v>0.5</v>
      </c>
      <c r="G953">
        <v>4.5</v>
      </c>
      <c r="H953" s="10">
        <v>7317</v>
      </c>
      <c r="I953" t="s">
        <v>4032</v>
      </c>
      <c r="J953" t="s">
        <v>4033</v>
      </c>
      <c r="K953" t="s">
        <v>4034</v>
      </c>
      <c r="L953" t="str">
        <f t="shared" si="42"/>
        <v>Yes</v>
      </c>
      <c r="M953" t="str">
        <f>IF(Table1[discounted_price]&lt;200, "&lt;£200",IF(Table1[discounted_price]&lt;=500, "£200-£500","&gt;£500"))</f>
        <v>&gt;£500</v>
      </c>
      <c r="N953" s="10">
        <f t="shared" si="43"/>
        <v>14597415</v>
      </c>
      <c r="O953" s="9" t="str">
        <f t="shared" si="44"/>
        <v>4.1-5</v>
      </c>
      <c r="P9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53" s="9" t="str">
        <f>IF(Table1[[#This Row],[rating_count]]&lt;1000,"1","0")</f>
        <v>0</v>
      </c>
      <c r="R953" s="14">
        <f>PRODUCT(Table1[[#This Row],[rating]],Table1[[#This Row],[rating_count]])</f>
        <v>32926.5</v>
      </c>
    </row>
    <row r="954" spans="1:18">
      <c r="A954" t="s">
        <v>4035</v>
      </c>
      <c r="B954" t="s">
        <v>4036</v>
      </c>
      <c r="C954" t="s">
        <v>4037</v>
      </c>
      <c r="D954" s="6">
        <v>535</v>
      </c>
      <c r="E954" s="7">
        <v>535</v>
      </c>
      <c r="F954" s="1">
        <v>0</v>
      </c>
      <c r="G954">
        <v>4.4000000000000004</v>
      </c>
      <c r="H954" s="10">
        <v>4426</v>
      </c>
      <c r="I954" t="s">
        <v>4038</v>
      </c>
      <c r="J954" t="s">
        <v>4039</v>
      </c>
      <c r="K954" t="s">
        <v>4040</v>
      </c>
      <c r="L954" t="str">
        <f t="shared" si="42"/>
        <v>No</v>
      </c>
      <c r="M954" t="str">
        <f>IF(Table1[discounted_price]&lt;200, "&lt;£200",IF(Table1[discounted_price]&lt;=500, "£200-£500","&gt;£500"))</f>
        <v>&gt;£500</v>
      </c>
      <c r="N954" s="10">
        <f t="shared" si="43"/>
        <v>2367910</v>
      </c>
      <c r="O954" s="9" t="str">
        <f t="shared" si="44"/>
        <v>4.1-5</v>
      </c>
      <c r="P9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54" s="9" t="str">
        <f>IF(Table1[[#This Row],[rating_count]]&lt;1000,"1","0")</f>
        <v>0</v>
      </c>
      <c r="R954" s="14">
        <f>PRODUCT(Table1[[#This Row],[rating]],Table1[[#This Row],[rating_count]])</f>
        <v>19474.400000000001</v>
      </c>
    </row>
    <row r="955" spans="1:18">
      <c r="A955" t="s">
        <v>316</v>
      </c>
      <c r="B955" t="s">
        <v>317</v>
      </c>
      <c r="C955" t="s">
        <v>91</v>
      </c>
      <c r="D955" s="6">
        <v>13999</v>
      </c>
      <c r="E955" s="7">
        <v>24999</v>
      </c>
      <c r="F955" s="1">
        <v>0.44</v>
      </c>
      <c r="G955">
        <v>4.2</v>
      </c>
      <c r="H955" s="10">
        <v>45237</v>
      </c>
      <c r="I955" t="s">
        <v>318</v>
      </c>
      <c r="J955" t="s">
        <v>319</v>
      </c>
      <c r="K955" t="s">
        <v>320</v>
      </c>
      <c r="L955" t="str">
        <f t="shared" si="42"/>
        <v>No</v>
      </c>
      <c r="M955" t="str">
        <f>IF(Table1[discounted_price]&lt;200, "&lt;£200",IF(Table1[discounted_price]&lt;=500, "£200-£500","&gt;£500"))</f>
        <v>&gt;£500</v>
      </c>
      <c r="N955" s="10">
        <f t="shared" si="43"/>
        <v>1130879763</v>
      </c>
      <c r="O955" s="9" t="str">
        <f t="shared" si="44"/>
        <v>4.1-5</v>
      </c>
      <c r="P9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55" s="9" t="str">
        <f>IF(Table1[[#This Row],[rating_count]]&lt;1000,"1","0")</f>
        <v>0</v>
      </c>
      <c r="R955" s="14">
        <f>PRODUCT(Table1[[#This Row],[rating]],Table1[[#This Row],[rating_count]])</f>
        <v>189995.4</v>
      </c>
    </row>
    <row r="956" spans="1:18">
      <c r="A956" t="s">
        <v>4041</v>
      </c>
      <c r="B956" t="s">
        <v>4042</v>
      </c>
      <c r="C956" t="s">
        <v>3146</v>
      </c>
      <c r="D956" s="6">
        <v>269</v>
      </c>
      <c r="E956" s="7">
        <v>1099</v>
      </c>
      <c r="F956" s="1">
        <v>0.76</v>
      </c>
      <c r="G956">
        <v>4.0999999999999996</v>
      </c>
      <c r="H956" s="10">
        <v>1092</v>
      </c>
      <c r="I956" t="s">
        <v>4043</v>
      </c>
      <c r="J956" t="s">
        <v>4044</v>
      </c>
      <c r="K956" t="s">
        <v>4045</v>
      </c>
      <c r="L956" t="str">
        <f t="shared" si="42"/>
        <v>Yes</v>
      </c>
      <c r="M956" t="str">
        <f>IF(Table1[discounted_price]&lt;200, "&lt;£200",IF(Table1[discounted_price]&lt;=500, "£200-£500","&gt;£500"))</f>
        <v>£200-£500</v>
      </c>
      <c r="N956" s="10">
        <f t="shared" si="43"/>
        <v>1200108</v>
      </c>
      <c r="O956" s="9" t="str">
        <f t="shared" si="44"/>
        <v>4.1-5</v>
      </c>
      <c r="P9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56" s="9" t="str">
        <f>IF(Table1[[#This Row],[rating_count]]&lt;1000,"1","0")</f>
        <v>0</v>
      </c>
      <c r="R956" s="14">
        <f>PRODUCT(Table1[[#This Row],[rating]],Table1[[#This Row],[rating_count]])</f>
        <v>4477.2</v>
      </c>
    </row>
    <row r="957" spans="1:18">
      <c r="A957" t="s">
        <v>4046</v>
      </c>
      <c r="B957" t="s">
        <v>4047</v>
      </c>
      <c r="C957" t="s">
        <v>3593</v>
      </c>
      <c r="D957" s="6">
        <v>341</v>
      </c>
      <c r="E957" s="7">
        <v>450</v>
      </c>
      <c r="F957" s="1">
        <v>0.24</v>
      </c>
      <c r="G957">
        <v>4.3</v>
      </c>
      <c r="H957" s="10">
        <v>2493</v>
      </c>
      <c r="I957" t="s">
        <v>4048</v>
      </c>
      <c r="J957" t="s">
        <v>4049</v>
      </c>
      <c r="K957" t="s">
        <v>4050</v>
      </c>
      <c r="L957" t="str">
        <f t="shared" si="42"/>
        <v>No</v>
      </c>
      <c r="M957" t="str">
        <f>IF(Table1[discounted_price]&lt;200, "&lt;£200",IF(Table1[discounted_price]&lt;=500, "£200-£500","&gt;£500"))</f>
        <v>£200-£500</v>
      </c>
      <c r="N957" s="10">
        <f t="shared" si="43"/>
        <v>1121850</v>
      </c>
      <c r="O957" s="9" t="str">
        <f t="shared" si="44"/>
        <v>4.1-5</v>
      </c>
      <c r="P9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57" s="9" t="str">
        <f>IF(Table1[[#This Row],[rating_count]]&lt;1000,"1","0")</f>
        <v>0</v>
      </c>
      <c r="R957" s="14">
        <f>PRODUCT(Table1[[#This Row],[rating]],Table1[[#This Row],[rating_count]])</f>
        <v>10719.9</v>
      </c>
    </row>
    <row r="958" spans="1:18">
      <c r="A958" t="s">
        <v>4051</v>
      </c>
      <c r="B958" t="s">
        <v>4052</v>
      </c>
      <c r="C958" t="s">
        <v>2771</v>
      </c>
      <c r="D958" s="6">
        <v>2499</v>
      </c>
      <c r="E958" s="7">
        <v>3999</v>
      </c>
      <c r="F958" s="1">
        <v>0.38</v>
      </c>
      <c r="G958">
        <v>4.4000000000000004</v>
      </c>
      <c r="H958" s="10">
        <v>12679</v>
      </c>
      <c r="I958" t="s">
        <v>4053</v>
      </c>
      <c r="J958" t="s">
        <v>4054</v>
      </c>
      <c r="K958" t="s">
        <v>4055</v>
      </c>
      <c r="L958" t="str">
        <f t="shared" si="42"/>
        <v>No</v>
      </c>
      <c r="M958" t="str">
        <f>IF(Table1[discounted_price]&lt;200, "&lt;£200",IF(Table1[discounted_price]&lt;=500, "£200-£500","&gt;£500"))</f>
        <v>&gt;£500</v>
      </c>
      <c r="N958" s="10">
        <f t="shared" si="43"/>
        <v>50703321</v>
      </c>
      <c r="O958" s="9" t="str">
        <f t="shared" si="44"/>
        <v>4.1-5</v>
      </c>
      <c r="P9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58" s="9" t="str">
        <f>IF(Table1[[#This Row],[rating_count]]&lt;1000,"1","0")</f>
        <v>0</v>
      </c>
      <c r="R958" s="14">
        <f>PRODUCT(Table1[[#This Row],[rating]],Table1[[#This Row],[rating_count]])</f>
        <v>55787.600000000006</v>
      </c>
    </row>
    <row r="959" spans="1:18">
      <c r="A959" t="s">
        <v>350</v>
      </c>
      <c r="B959" t="s">
        <v>351</v>
      </c>
      <c r="C959" t="s">
        <v>13</v>
      </c>
      <c r="D959" s="6">
        <v>349</v>
      </c>
      <c r="E959" s="7">
        <v>599</v>
      </c>
      <c r="F959" s="1">
        <v>0.42</v>
      </c>
      <c r="G959">
        <v>4.0999999999999996</v>
      </c>
      <c r="H959" s="10">
        <v>210</v>
      </c>
      <c r="I959" t="s">
        <v>352</v>
      </c>
      <c r="J959" t="s">
        <v>353</v>
      </c>
      <c r="K959" t="s">
        <v>354</v>
      </c>
      <c r="L959" t="str">
        <f t="shared" si="42"/>
        <v>No</v>
      </c>
      <c r="M959" t="str">
        <f>IF(Table1[discounted_price]&lt;200, "&lt;£200",IF(Table1[discounted_price]&lt;=500, "£200-£500","&gt;£500"))</f>
        <v>£200-£500</v>
      </c>
      <c r="N959" s="10">
        <f t="shared" si="43"/>
        <v>125790</v>
      </c>
      <c r="O959" s="9" t="str">
        <f t="shared" si="44"/>
        <v>4.1-5</v>
      </c>
      <c r="P9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59" s="9" t="str">
        <f>IF(Table1[[#This Row],[rating_count]]&lt;1000,"1","0")</f>
        <v>1</v>
      </c>
      <c r="R959" s="14">
        <f>PRODUCT(Table1[[#This Row],[rating]],Table1[[#This Row],[rating_count]])</f>
        <v>860.99999999999989</v>
      </c>
    </row>
    <row r="960" spans="1:18">
      <c r="A960" t="s">
        <v>4056</v>
      </c>
      <c r="B960" t="s">
        <v>4057</v>
      </c>
      <c r="C960" t="s">
        <v>3690</v>
      </c>
      <c r="D960" s="6">
        <v>5899</v>
      </c>
      <c r="E960" s="7">
        <v>7005</v>
      </c>
      <c r="F960" s="1">
        <v>0.16</v>
      </c>
      <c r="G960">
        <v>3.6</v>
      </c>
      <c r="H960" s="10">
        <v>4199</v>
      </c>
      <c r="I960" t="s">
        <v>4058</v>
      </c>
      <c r="J960" t="s">
        <v>4059</v>
      </c>
      <c r="K960" t="s">
        <v>4060</v>
      </c>
      <c r="L960" t="str">
        <f t="shared" si="42"/>
        <v>No</v>
      </c>
      <c r="M960" t="str">
        <f>IF(Table1[discounted_price]&lt;200, "&lt;£200",IF(Table1[discounted_price]&lt;=500, "£200-£500","&gt;£500"))</f>
        <v>&gt;£500</v>
      </c>
      <c r="N960" s="10">
        <f t="shared" si="43"/>
        <v>29413995</v>
      </c>
      <c r="O960" s="9" t="str">
        <f t="shared" si="44"/>
        <v>3.1-4</v>
      </c>
      <c r="P9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60" s="9" t="str">
        <f>IF(Table1[[#This Row],[rating_count]]&lt;1000,"1","0")</f>
        <v>0</v>
      </c>
      <c r="R960" s="14">
        <f>PRODUCT(Table1[[#This Row],[rating]],Table1[[#This Row],[rating_count]])</f>
        <v>15116.4</v>
      </c>
    </row>
    <row r="961" spans="1:18">
      <c r="A961" t="s">
        <v>2359</v>
      </c>
      <c r="B961" t="s">
        <v>2360</v>
      </c>
      <c r="C961" t="s">
        <v>1634</v>
      </c>
      <c r="D961" s="6">
        <v>699</v>
      </c>
      <c r="E961" s="7">
        <v>1199</v>
      </c>
      <c r="F961" s="1">
        <v>0.42</v>
      </c>
      <c r="G961">
        <v>4</v>
      </c>
      <c r="H961" s="10">
        <v>14403</v>
      </c>
      <c r="I961" t="s">
        <v>2361</v>
      </c>
      <c r="J961" t="s">
        <v>1886</v>
      </c>
      <c r="K961" t="s">
        <v>1887</v>
      </c>
      <c r="L961" t="str">
        <f t="shared" si="42"/>
        <v>No</v>
      </c>
      <c r="M961" t="str">
        <f>IF(Table1[discounted_price]&lt;200, "&lt;£200",IF(Table1[discounted_price]&lt;=500, "£200-£500","&gt;£500"))</f>
        <v>&gt;£500</v>
      </c>
      <c r="N961" s="10">
        <f t="shared" si="43"/>
        <v>17269197</v>
      </c>
      <c r="O961" s="9" t="str">
        <f t="shared" si="44"/>
        <v>3.1-4</v>
      </c>
      <c r="P9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61" s="9" t="str">
        <f>IF(Table1[[#This Row],[rating_count]]&lt;1000,"1","0")</f>
        <v>0</v>
      </c>
      <c r="R961" s="14">
        <f>PRODUCT(Table1[[#This Row],[rating]],Table1[[#This Row],[rating_count]])</f>
        <v>57612</v>
      </c>
    </row>
    <row r="962" spans="1:18">
      <c r="A962" t="s">
        <v>4061</v>
      </c>
      <c r="B962" t="s">
        <v>4062</v>
      </c>
      <c r="C962" t="s">
        <v>2771</v>
      </c>
      <c r="D962" s="6">
        <v>1565</v>
      </c>
      <c r="E962" s="7">
        <v>2999</v>
      </c>
      <c r="F962" s="1">
        <v>0.48</v>
      </c>
      <c r="G962">
        <v>4</v>
      </c>
      <c r="H962" s="10">
        <v>11113</v>
      </c>
      <c r="I962" t="s">
        <v>4063</v>
      </c>
      <c r="J962" t="s">
        <v>4064</v>
      </c>
      <c r="K962" t="s">
        <v>4065</v>
      </c>
      <c r="L962" t="str">
        <f t="shared" ref="L962:L1025" si="45">IF(F962:F2426 &gt;=50%,"Yes", "No")</f>
        <v>No</v>
      </c>
      <c r="M962" t="str">
        <f>IF(Table1[discounted_price]&lt;200, "&lt;£200",IF(Table1[discounted_price]&lt;=500, "£200-£500","&gt;£500"))</f>
        <v>&gt;£500</v>
      </c>
      <c r="N962" s="10">
        <f t="shared" ref="N962:N1025" si="46">PRODUCT(E962,H962)</f>
        <v>33327887</v>
      </c>
      <c r="O962" s="9" t="str">
        <f t="shared" ref="O962:O1025" si="47">IF(G962&lt;=2,"1-2",IF(G962&lt;=3,"2.1-3",IF(G962&lt;=4,"3.1-4","4.1-5")))</f>
        <v>3.1-4</v>
      </c>
      <c r="P9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62" s="9" t="str">
        <f>IF(Table1[[#This Row],[rating_count]]&lt;1000,"1","0")</f>
        <v>0</v>
      </c>
      <c r="R962" s="14">
        <f>PRODUCT(Table1[[#This Row],[rating]],Table1[[#This Row],[rating_count]])</f>
        <v>44452</v>
      </c>
    </row>
    <row r="963" spans="1:18">
      <c r="A963" t="s">
        <v>4066</v>
      </c>
      <c r="B963" t="s">
        <v>4067</v>
      </c>
      <c r="C963" t="s">
        <v>2632</v>
      </c>
      <c r="D963" s="6">
        <v>326</v>
      </c>
      <c r="E963" s="7">
        <v>799</v>
      </c>
      <c r="F963" s="1">
        <v>0.59</v>
      </c>
      <c r="G963">
        <v>4.4000000000000004</v>
      </c>
      <c r="H963" s="10">
        <v>10773</v>
      </c>
      <c r="I963" t="s">
        <v>4068</v>
      </c>
      <c r="J963" t="s">
        <v>4069</v>
      </c>
      <c r="K963" t="s">
        <v>4070</v>
      </c>
      <c r="L963" t="str">
        <f t="shared" si="45"/>
        <v>Yes</v>
      </c>
      <c r="M963" t="str">
        <f>IF(Table1[discounted_price]&lt;200, "&lt;£200",IF(Table1[discounted_price]&lt;=500, "£200-£500","&gt;£500"))</f>
        <v>£200-£500</v>
      </c>
      <c r="N963" s="10">
        <f t="shared" si="46"/>
        <v>8607627</v>
      </c>
      <c r="O963" s="9" t="str">
        <f t="shared" si="47"/>
        <v>4.1-5</v>
      </c>
      <c r="P9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63" s="9" t="str">
        <f>IF(Table1[[#This Row],[rating_count]]&lt;1000,"1","0")</f>
        <v>0</v>
      </c>
      <c r="R963" s="14">
        <f>PRODUCT(Table1[[#This Row],[rating]],Table1[[#This Row],[rating_count]])</f>
        <v>47401.200000000004</v>
      </c>
    </row>
    <row r="964" spans="1:18">
      <c r="A964" t="s">
        <v>2342</v>
      </c>
      <c r="B964" t="s">
        <v>2343</v>
      </c>
      <c r="C964" t="s">
        <v>2344</v>
      </c>
      <c r="D964" s="6">
        <v>120</v>
      </c>
      <c r="E964" s="7">
        <v>999</v>
      </c>
      <c r="F964" s="1">
        <v>0.88</v>
      </c>
      <c r="G964">
        <v>3.9</v>
      </c>
      <c r="H964" s="10">
        <v>6491</v>
      </c>
      <c r="I964" t="s">
        <v>2345</v>
      </c>
      <c r="J964" t="s">
        <v>2346</v>
      </c>
      <c r="K964" t="s">
        <v>2347</v>
      </c>
      <c r="L964" t="str">
        <f t="shared" si="45"/>
        <v>Yes</v>
      </c>
      <c r="M964" t="str">
        <f>IF(Table1[discounted_price]&lt;200, "&lt;£200",IF(Table1[discounted_price]&lt;=500, "£200-£500","&gt;£500"))</f>
        <v>&lt;£200</v>
      </c>
      <c r="N964" s="10">
        <f t="shared" si="46"/>
        <v>6484509</v>
      </c>
      <c r="O964" s="9" t="str">
        <f t="shared" si="47"/>
        <v>3.1-4</v>
      </c>
      <c r="P9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964" s="9" t="str">
        <f>IF(Table1[[#This Row],[rating_count]]&lt;1000,"1","0")</f>
        <v>0</v>
      </c>
      <c r="R964" s="14">
        <f>PRODUCT(Table1[[#This Row],[rating]],Table1[[#This Row],[rating_count]])</f>
        <v>25314.899999999998</v>
      </c>
    </row>
    <row r="965" spans="1:18">
      <c r="A965" t="s">
        <v>4071</v>
      </c>
      <c r="B965" t="s">
        <v>4072</v>
      </c>
      <c r="C965" t="s">
        <v>2610</v>
      </c>
      <c r="D965" s="6">
        <v>657</v>
      </c>
      <c r="E965" s="7">
        <v>999</v>
      </c>
      <c r="F965" s="1">
        <v>0.34</v>
      </c>
      <c r="G965">
        <v>4.3</v>
      </c>
      <c r="H965" s="10">
        <v>13944</v>
      </c>
      <c r="I965" t="s">
        <v>4073</v>
      </c>
      <c r="J965" t="s">
        <v>4074</v>
      </c>
      <c r="K965" t="s">
        <v>4075</v>
      </c>
      <c r="L965" t="str">
        <f t="shared" si="45"/>
        <v>No</v>
      </c>
      <c r="M965" t="str">
        <f>IF(Table1[discounted_price]&lt;200, "&lt;£200",IF(Table1[discounted_price]&lt;=500, "£200-£500","&gt;£500"))</f>
        <v>&gt;£500</v>
      </c>
      <c r="N965" s="10">
        <f t="shared" si="46"/>
        <v>13930056</v>
      </c>
      <c r="O965" s="9" t="str">
        <f t="shared" si="47"/>
        <v>4.1-5</v>
      </c>
      <c r="P9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65" s="9" t="str">
        <f>IF(Table1[[#This Row],[rating_count]]&lt;1000,"1","0")</f>
        <v>0</v>
      </c>
      <c r="R965" s="14">
        <f>PRODUCT(Table1[[#This Row],[rating]],Table1[[#This Row],[rating_count]])</f>
        <v>59959.199999999997</v>
      </c>
    </row>
    <row r="966" spans="1:18">
      <c r="A966" t="s">
        <v>4076</v>
      </c>
      <c r="B966" t="s">
        <v>4077</v>
      </c>
      <c r="C966" t="s">
        <v>2715</v>
      </c>
      <c r="D966" s="6">
        <v>1995</v>
      </c>
      <c r="E966" s="7">
        <v>2895</v>
      </c>
      <c r="F966" s="1">
        <v>0.31</v>
      </c>
      <c r="G966">
        <v>4.5999999999999996</v>
      </c>
      <c r="H966" s="10">
        <v>10760</v>
      </c>
      <c r="I966" t="s">
        <v>4078</v>
      </c>
      <c r="J966" t="s">
        <v>4079</v>
      </c>
      <c r="K966" t="s">
        <v>4080</v>
      </c>
      <c r="L966" t="str">
        <f t="shared" si="45"/>
        <v>No</v>
      </c>
      <c r="M966" t="str">
        <f>IF(Table1[discounted_price]&lt;200, "&lt;£200",IF(Table1[discounted_price]&lt;=500, "£200-£500","&gt;£500"))</f>
        <v>&gt;£500</v>
      </c>
      <c r="N966" s="10">
        <f t="shared" si="46"/>
        <v>31150200</v>
      </c>
      <c r="O966" s="9" t="str">
        <f t="shared" si="47"/>
        <v>4.1-5</v>
      </c>
      <c r="P9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66" s="9" t="str">
        <f>IF(Table1[[#This Row],[rating_count]]&lt;1000,"1","0")</f>
        <v>0</v>
      </c>
      <c r="R966" s="14">
        <f>PRODUCT(Table1[[#This Row],[rating]],Table1[[#This Row],[rating_count]])</f>
        <v>49495.999999999993</v>
      </c>
    </row>
    <row r="967" spans="1:18">
      <c r="A967" t="s">
        <v>4081</v>
      </c>
      <c r="B967" t="s">
        <v>4082</v>
      </c>
      <c r="C967" t="s">
        <v>2814</v>
      </c>
      <c r="D967" s="6">
        <v>1500</v>
      </c>
      <c r="E967" s="7">
        <v>1500</v>
      </c>
      <c r="F967" s="1">
        <v>0</v>
      </c>
      <c r="G967">
        <v>4.4000000000000004</v>
      </c>
      <c r="H967" s="10">
        <v>25996</v>
      </c>
      <c r="I967" t="s">
        <v>4083</v>
      </c>
      <c r="J967" t="s">
        <v>4084</v>
      </c>
      <c r="K967" t="s">
        <v>4085</v>
      </c>
      <c r="L967" t="str">
        <f t="shared" si="45"/>
        <v>No</v>
      </c>
      <c r="M967" t="str">
        <f>IF(Table1[discounted_price]&lt;200, "&lt;£200",IF(Table1[discounted_price]&lt;=500, "£200-£500","&gt;£500"))</f>
        <v>&gt;£500</v>
      </c>
      <c r="N967" s="10">
        <f t="shared" si="46"/>
        <v>38994000</v>
      </c>
      <c r="O967" s="9" t="str">
        <f t="shared" si="47"/>
        <v>4.1-5</v>
      </c>
      <c r="P9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67" s="9" t="str">
        <f>IF(Table1[[#This Row],[rating_count]]&lt;1000,"1","0")</f>
        <v>0</v>
      </c>
      <c r="R967" s="14">
        <f>PRODUCT(Table1[[#This Row],[rating]],Table1[[#This Row],[rating_count]])</f>
        <v>114382.40000000001</v>
      </c>
    </row>
    <row r="968" spans="1:18">
      <c r="A968" t="s">
        <v>4086</v>
      </c>
      <c r="B968" t="s">
        <v>4087</v>
      </c>
      <c r="C968" t="s">
        <v>2555</v>
      </c>
      <c r="D968" s="6">
        <v>2640</v>
      </c>
      <c r="E968" s="7">
        <v>3195</v>
      </c>
      <c r="F968" s="1">
        <v>0.17</v>
      </c>
      <c r="G968">
        <v>4.5</v>
      </c>
      <c r="H968" s="10">
        <v>16146</v>
      </c>
      <c r="I968" t="s">
        <v>4088</v>
      </c>
      <c r="J968" t="s">
        <v>4089</v>
      </c>
      <c r="K968" t="s">
        <v>4090</v>
      </c>
      <c r="L968" t="str">
        <f t="shared" si="45"/>
        <v>No</v>
      </c>
      <c r="M968" t="str">
        <f>IF(Table1[discounted_price]&lt;200, "&lt;£200",IF(Table1[discounted_price]&lt;=500, "£200-£500","&gt;£500"))</f>
        <v>&gt;£500</v>
      </c>
      <c r="N968" s="10">
        <f t="shared" si="46"/>
        <v>51586470</v>
      </c>
      <c r="O968" s="9" t="str">
        <f t="shared" si="47"/>
        <v>4.1-5</v>
      </c>
      <c r="P9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68" s="9" t="str">
        <f>IF(Table1[[#This Row],[rating_count]]&lt;1000,"1","0")</f>
        <v>0</v>
      </c>
      <c r="R968" s="14">
        <f>PRODUCT(Table1[[#This Row],[rating]],Table1[[#This Row],[rating_count]])</f>
        <v>72657</v>
      </c>
    </row>
    <row r="969" spans="1:18">
      <c r="A969" t="s">
        <v>4091</v>
      </c>
      <c r="B969" t="s">
        <v>4092</v>
      </c>
      <c r="C969" t="s">
        <v>3690</v>
      </c>
      <c r="D969" s="6">
        <v>5299</v>
      </c>
      <c r="E969" s="7">
        <v>6355</v>
      </c>
      <c r="F969" s="1">
        <v>0.17</v>
      </c>
      <c r="G969">
        <v>3.9</v>
      </c>
      <c r="H969" s="10">
        <v>8280</v>
      </c>
      <c r="I969" t="s">
        <v>4093</v>
      </c>
      <c r="J969" t="s">
        <v>4094</v>
      </c>
      <c r="K969" t="s">
        <v>4095</v>
      </c>
      <c r="L969" t="str">
        <f t="shared" si="45"/>
        <v>No</v>
      </c>
      <c r="M969" t="str">
        <f>IF(Table1[discounted_price]&lt;200, "&lt;£200",IF(Table1[discounted_price]&lt;=500, "£200-£500","&gt;£500"))</f>
        <v>&gt;£500</v>
      </c>
      <c r="N969" s="10">
        <f t="shared" si="46"/>
        <v>52619400</v>
      </c>
      <c r="O969" s="9" t="str">
        <f t="shared" si="47"/>
        <v>3.1-4</v>
      </c>
      <c r="P9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69" s="9" t="str">
        <f>IF(Table1[[#This Row],[rating_count]]&lt;1000,"1","0")</f>
        <v>0</v>
      </c>
      <c r="R969" s="14">
        <f>PRODUCT(Table1[[#This Row],[rating]],Table1[[#This Row],[rating_count]])</f>
        <v>32292</v>
      </c>
    </row>
    <row r="970" spans="1:18">
      <c r="A970" t="s">
        <v>324</v>
      </c>
      <c r="B970" t="s">
        <v>325</v>
      </c>
      <c r="C970" t="s">
        <v>13</v>
      </c>
      <c r="D970" s="6">
        <v>263</v>
      </c>
      <c r="E970" s="7">
        <v>699</v>
      </c>
      <c r="F970" s="1">
        <v>0.62</v>
      </c>
      <c r="G970">
        <v>4.0999999999999996</v>
      </c>
      <c r="H970" s="10">
        <v>450</v>
      </c>
      <c r="I970" t="s">
        <v>326</v>
      </c>
      <c r="J970" t="s">
        <v>327</v>
      </c>
      <c r="K970" t="s">
        <v>328</v>
      </c>
      <c r="L970" t="str">
        <f t="shared" si="45"/>
        <v>Yes</v>
      </c>
      <c r="M970" t="str">
        <f>IF(Table1[discounted_price]&lt;200, "&lt;£200",IF(Table1[discounted_price]&lt;=500, "£200-£500","&gt;£500"))</f>
        <v>£200-£500</v>
      </c>
      <c r="N970" s="10">
        <f t="shared" si="46"/>
        <v>314550</v>
      </c>
      <c r="O970" s="9" t="str">
        <f t="shared" si="47"/>
        <v>4.1-5</v>
      </c>
      <c r="P9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70" s="9" t="str">
        <f>IF(Table1[[#This Row],[rating_count]]&lt;1000,"1","0")</f>
        <v>1</v>
      </c>
      <c r="R970" s="14">
        <f>PRODUCT(Table1[[#This Row],[rating]],Table1[[#This Row],[rating_count]])</f>
        <v>1844.9999999999998</v>
      </c>
    </row>
    <row r="971" spans="1:18">
      <c r="A971" t="s">
        <v>4096</v>
      </c>
      <c r="B971" t="s">
        <v>4097</v>
      </c>
      <c r="C971" t="s">
        <v>3945</v>
      </c>
      <c r="D971" s="6">
        <v>1990</v>
      </c>
      <c r="E971" s="7">
        <v>2999</v>
      </c>
      <c r="F971" s="1">
        <v>0.34</v>
      </c>
      <c r="G971">
        <v>4.3</v>
      </c>
      <c r="H971" s="10">
        <v>14237</v>
      </c>
      <c r="I971" t="s">
        <v>4098</v>
      </c>
      <c r="J971" t="s">
        <v>4099</v>
      </c>
      <c r="K971" t="s">
        <v>4100</v>
      </c>
      <c r="L971" t="str">
        <f t="shared" si="45"/>
        <v>No</v>
      </c>
      <c r="M971" t="str">
        <f>IF(Table1[discounted_price]&lt;200, "&lt;£200",IF(Table1[discounted_price]&lt;=500, "£200-£500","&gt;£500"))</f>
        <v>&gt;£500</v>
      </c>
      <c r="N971" s="10">
        <f t="shared" si="46"/>
        <v>42696763</v>
      </c>
      <c r="O971" s="9" t="str">
        <f t="shared" si="47"/>
        <v>4.1-5</v>
      </c>
      <c r="P9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71" s="9" t="str">
        <f>IF(Table1[[#This Row],[rating_count]]&lt;1000,"1","0")</f>
        <v>0</v>
      </c>
      <c r="R971" s="14">
        <f>PRODUCT(Table1[[#This Row],[rating]],Table1[[#This Row],[rating_count]])</f>
        <v>61219.1</v>
      </c>
    </row>
    <row r="972" spans="1:18">
      <c r="A972" t="s">
        <v>4101</v>
      </c>
      <c r="B972" t="s">
        <v>4102</v>
      </c>
      <c r="C972" t="s">
        <v>4103</v>
      </c>
      <c r="D972" s="6">
        <v>1289</v>
      </c>
      <c r="E972" s="7">
        <v>1499</v>
      </c>
      <c r="F972" s="1">
        <v>0.14000000000000001</v>
      </c>
      <c r="G972">
        <v>4.5</v>
      </c>
      <c r="H972" s="10">
        <v>20668</v>
      </c>
      <c r="I972" t="s">
        <v>4104</v>
      </c>
      <c r="J972" t="s">
        <v>4105</v>
      </c>
      <c r="K972" t="s">
        <v>4106</v>
      </c>
      <c r="L972" t="str">
        <f t="shared" si="45"/>
        <v>No</v>
      </c>
      <c r="M972" t="str">
        <f>IF(Table1[discounted_price]&lt;200, "&lt;£200",IF(Table1[discounted_price]&lt;=500, "£200-£500","&gt;£500"))</f>
        <v>&gt;£500</v>
      </c>
      <c r="N972" s="10">
        <f t="shared" si="46"/>
        <v>30981332</v>
      </c>
      <c r="O972" s="9" t="str">
        <f t="shared" si="47"/>
        <v>4.1-5</v>
      </c>
      <c r="P9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72" s="9" t="str">
        <f>IF(Table1[[#This Row],[rating_count]]&lt;1000,"1","0")</f>
        <v>0</v>
      </c>
      <c r="R972" s="14">
        <f>PRODUCT(Table1[[#This Row],[rating]],Table1[[#This Row],[rating_count]])</f>
        <v>93006</v>
      </c>
    </row>
    <row r="973" spans="1:18">
      <c r="A973" t="s">
        <v>4107</v>
      </c>
      <c r="B973" t="s">
        <v>4108</v>
      </c>
      <c r="C973" t="s">
        <v>3184</v>
      </c>
      <c r="D973" s="6">
        <v>165</v>
      </c>
      <c r="E973" s="7">
        <v>165</v>
      </c>
      <c r="F973" s="1">
        <v>0</v>
      </c>
      <c r="G973">
        <v>4.5</v>
      </c>
      <c r="H973" s="10">
        <v>1674</v>
      </c>
      <c r="I973" t="s">
        <v>4109</v>
      </c>
      <c r="J973" t="s">
        <v>4110</v>
      </c>
      <c r="K973" t="s">
        <v>4111</v>
      </c>
      <c r="L973" t="str">
        <f t="shared" si="45"/>
        <v>No</v>
      </c>
      <c r="M973" t="str">
        <f>IF(Table1[discounted_price]&lt;200, "&lt;£200",IF(Table1[discounted_price]&lt;=500, "£200-£500","&gt;£500"))</f>
        <v>&lt;£200</v>
      </c>
      <c r="N973" s="10">
        <f t="shared" si="46"/>
        <v>276210</v>
      </c>
      <c r="O973" s="9" t="str">
        <f t="shared" si="47"/>
        <v>4.1-5</v>
      </c>
      <c r="P9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73" s="9" t="str">
        <f>IF(Table1[[#This Row],[rating_count]]&lt;1000,"1","0")</f>
        <v>0</v>
      </c>
      <c r="R973" s="14">
        <f>PRODUCT(Table1[[#This Row],[rating]],Table1[[#This Row],[rating_count]])</f>
        <v>7533</v>
      </c>
    </row>
    <row r="974" spans="1:18">
      <c r="A974" t="s">
        <v>4112</v>
      </c>
      <c r="B974" t="s">
        <v>4113</v>
      </c>
      <c r="C974" t="s">
        <v>3504</v>
      </c>
      <c r="D974" s="6">
        <v>1699</v>
      </c>
      <c r="E974" s="7">
        <v>3499</v>
      </c>
      <c r="F974" s="1">
        <v>0.51</v>
      </c>
      <c r="G974">
        <v>3.6</v>
      </c>
      <c r="H974" s="10">
        <v>7689</v>
      </c>
      <c r="I974" t="s">
        <v>4114</v>
      </c>
      <c r="J974" t="s">
        <v>4115</v>
      </c>
      <c r="K974" t="s">
        <v>4116</v>
      </c>
      <c r="L974" t="str">
        <f t="shared" si="45"/>
        <v>Yes</v>
      </c>
      <c r="M974" t="str">
        <f>IF(Table1[discounted_price]&lt;200, "&lt;£200",IF(Table1[discounted_price]&lt;=500, "£200-£500","&gt;£500"))</f>
        <v>&gt;£500</v>
      </c>
      <c r="N974" s="10">
        <f t="shared" si="46"/>
        <v>26903811</v>
      </c>
      <c r="O974" s="9" t="str">
        <f t="shared" si="47"/>
        <v>3.1-4</v>
      </c>
      <c r="P9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74" s="9" t="str">
        <f>IF(Table1[[#This Row],[rating_count]]&lt;1000,"1","0")</f>
        <v>0</v>
      </c>
      <c r="R974" s="14">
        <f>PRODUCT(Table1[[#This Row],[rating]],Table1[[#This Row],[rating_count]])</f>
        <v>27680.400000000001</v>
      </c>
    </row>
    <row r="975" spans="1:18">
      <c r="A975" t="s">
        <v>4117</v>
      </c>
      <c r="B975" t="s">
        <v>4118</v>
      </c>
      <c r="C975" t="s">
        <v>2998</v>
      </c>
      <c r="D975" s="6">
        <v>2299</v>
      </c>
      <c r="E975" s="7">
        <v>7500</v>
      </c>
      <c r="F975" s="1">
        <v>0.69</v>
      </c>
      <c r="G975">
        <v>4.0999999999999996</v>
      </c>
      <c r="H975" s="10">
        <v>5554</v>
      </c>
      <c r="I975" t="s">
        <v>4119</v>
      </c>
      <c r="J975" t="s">
        <v>4120</v>
      </c>
      <c r="K975" t="s">
        <v>4121</v>
      </c>
      <c r="L975" t="str">
        <f t="shared" si="45"/>
        <v>Yes</v>
      </c>
      <c r="M975" t="str">
        <f>IF(Table1[discounted_price]&lt;200, "&lt;£200",IF(Table1[discounted_price]&lt;=500, "£200-£500","&gt;£500"))</f>
        <v>&gt;£500</v>
      </c>
      <c r="N975" s="10">
        <f t="shared" si="46"/>
        <v>41655000</v>
      </c>
      <c r="O975" s="9" t="str">
        <f t="shared" si="47"/>
        <v>4.1-5</v>
      </c>
      <c r="P9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75" s="9" t="str">
        <f>IF(Table1[[#This Row],[rating_count]]&lt;1000,"1","0")</f>
        <v>0</v>
      </c>
      <c r="R975" s="14">
        <f>PRODUCT(Table1[[#This Row],[rating]],Table1[[#This Row],[rating_count]])</f>
        <v>22771.399999999998</v>
      </c>
    </row>
    <row r="976" spans="1:18">
      <c r="A976" t="s">
        <v>340</v>
      </c>
      <c r="B976" t="s">
        <v>341</v>
      </c>
      <c r="C976" t="s">
        <v>13</v>
      </c>
      <c r="D976" s="6">
        <v>219</v>
      </c>
      <c r="E976" s="7">
        <v>700</v>
      </c>
      <c r="F976" s="1">
        <v>0.69</v>
      </c>
      <c r="G976">
        <v>4.3</v>
      </c>
      <c r="H976" s="10">
        <v>20053</v>
      </c>
      <c r="I976" t="s">
        <v>342</v>
      </c>
      <c r="J976" t="s">
        <v>343</v>
      </c>
      <c r="K976" t="s">
        <v>344</v>
      </c>
      <c r="L976" t="str">
        <f t="shared" si="45"/>
        <v>Yes</v>
      </c>
      <c r="M976" t="str">
        <f>IF(Table1[discounted_price]&lt;200, "&lt;£200",IF(Table1[discounted_price]&lt;=500, "£200-£500","&gt;£500"))</f>
        <v>£200-£500</v>
      </c>
      <c r="N976" s="10">
        <f t="shared" si="46"/>
        <v>14037100</v>
      </c>
      <c r="O976" s="9" t="str">
        <f t="shared" si="47"/>
        <v>4.1-5</v>
      </c>
      <c r="P9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76" s="9" t="str">
        <f>IF(Table1[[#This Row],[rating_count]]&lt;1000,"1","0")</f>
        <v>0</v>
      </c>
      <c r="R976" s="14">
        <f>PRODUCT(Table1[[#This Row],[rating]],Table1[[#This Row],[rating_count]])</f>
        <v>86227.9</v>
      </c>
    </row>
    <row r="977" spans="1:18">
      <c r="A977" t="s">
        <v>4122</v>
      </c>
      <c r="B977" t="s">
        <v>4123</v>
      </c>
      <c r="C977" t="s">
        <v>2961</v>
      </c>
      <c r="D977" s="6">
        <v>39</v>
      </c>
      <c r="E977" s="7">
        <v>39</v>
      </c>
      <c r="F977" s="1">
        <v>0</v>
      </c>
      <c r="G977">
        <v>3.8</v>
      </c>
      <c r="H977" s="10">
        <v>3344</v>
      </c>
      <c r="I977" t="s">
        <v>4124</v>
      </c>
      <c r="J977" t="s">
        <v>4125</v>
      </c>
      <c r="K977" t="s">
        <v>4126</v>
      </c>
      <c r="L977" t="str">
        <f t="shared" si="45"/>
        <v>No</v>
      </c>
      <c r="M977" t="str">
        <f>IF(Table1[discounted_price]&lt;200, "&lt;£200",IF(Table1[discounted_price]&lt;=500, "£200-£500","&gt;£500"))</f>
        <v>&lt;£200</v>
      </c>
      <c r="N977" s="10">
        <f t="shared" si="46"/>
        <v>130416</v>
      </c>
      <c r="O977" s="9" t="str">
        <f t="shared" si="47"/>
        <v>3.1-4</v>
      </c>
      <c r="P9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77" s="9" t="str">
        <f>IF(Table1[[#This Row],[rating_count]]&lt;1000,"1","0")</f>
        <v>0</v>
      </c>
      <c r="R977" s="14">
        <f>PRODUCT(Table1[[#This Row],[rating]],Table1[[#This Row],[rating_count]])</f>
        <v>12707.199999999999</v>
      </c>
    </row>
    <row r="978" spans="1:18">
      <c r="A978" t="s">
        <v>4127</v>
      </c>
      <c r="B978" t="s">
        <v>4128</v>
      </c>
      <c r="C978" t="s">
        <v>4129</v>
      </c>
      <c r="D978" s="6">
        <v>26999</v>
      </c>
      <c r="E978" s="7">
        <v>37999</v>
      </c>
      <c r="F978" s="1">
        <v>0.28999999999999998</v>
      </c>
      <c r="G978">
        <v>4.5999999999999996</v>
      </c>
      <c r="H978" s="10">
        <v>2886</v>
      </c>
      <c r="I978" t="s">
        <v>4130</v>
      </c>
      <c r="J978" t="s">
        <v>4131</v>
      </c>
      <c r="K978" t="s">
        <v>4132</v>
      </c>
      <c r="L978" t="str">
        <f t="shared" si="45"/>
        <v>No</v>
      </c>
      <c r="M978" t="str">
        <f>IF(Table1[discounted_price]&lt;200, "&lt;£200",IF(Table1[discounted_price]&lt;=500, "£200-£500","&gt;£500"))</f>
        <v>&gt;£500</v>
      </c>
      <c r="N978" s="10">
        <f t="shared" si="46"/>
        <v>109665114</v>
      </c>
      <c r="O978" s="9" t="str">
        <f t="shared" si="47"/>
        <v>4.1-5</v>
      </c>
      <c r="P9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78" s="9" t="str">
        <f>IF(Table1[[#This Row],[rating_count]]&lt;1000,"1","0")</f>
        <v>0</v>
      </c>
      <c r="R978" s="14">
        <f>PRODUCT(Table1[[#This Row],[rating]],Table1[[#This Row],[rating_count]])</f>
        <v>13275.599999999999</v>
      </c>
    </row>
    <row r="979" spans="1:18">
      <c r="A979" t="s">
        <v>4133</v>
      </c>
      <c r="B979" t="s">
        <v>4134</v>
      </c>
      <c r="C979" t="s">
        <v>1584</v>
      </c>
      <c r="D979" s="6">
        <v>1490</v>
      </c>
      <c r="E979" s="7">
        <v>1990</v>
      </c>
      <c r="F979" s="1">
        <v>0.25</v>
      </c>
      <c r="G979">
        <v>4.0999999999999996</v>
      </c>
      <c r="H979" s="10">
        <v>98250</v>
      </c>
      <c r="I979" t="s">
        <v>4135</v>
      </c>
      <c r="J979" t="s">
        <v>4136</v>
      </c>
      <c r="K979" t="s">
        <v>4137</v>
      </c>
      <c r="L979" t="str">
        <f t="shared" si="45"/>
        <v>No</v>
      </c>
      <c r="M979" t="str">
        <f>IF(Table1[discounted_price]&lt;200, "&lt;£200",IF(Table1[discounted_price]&lt;=500, "£200-£500","&gt;£500"))</f>
        <v>&gt;£500</v>
      </c>
      <c r="N979" s="10">
        <f t="shared" si="46"/>
        <v>195517500</v>
      </c>
      <c r="O979" s="9" t="str">
        <f t="shared" si="47"/>
        <v>4.1-5</v>
      </c>
      <c r="P9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979" s="9" t="str">
        <f>IF(Table1[[#This Row],[rating_count]]&lt;1000,"1","0")</f>
        <v>0</v>
      </c>
      <c r="R979" s="14">
        <f>PRODUCT(Table1[[#This Row],[rating]],Table1[[#This Row],[rating_count]])</f>
        <v>402824.99999999994</v>
      </c>
    </row>
    <row r="980" spans="1:18">
      <c r="A980" t="s">
        <v>4138</v>
      </c>
      <c r="B980" t="s">
        <v>4139</v>
      </c>
      <c r="C980" t="s">
        <v>2497</v>
      </c>
      <c r="D980" s="6">
        <v>398</v>
      </c>
      <c r="E980" s="7">
        <v>1949</v>
      </c>
      <c r="F980" s="1">
        <v>0.8</v>
      </c>
      <c r="G980">
        <v>4</v>
      </c>
      <c r="H980" s="10">
        <v>75</v>
      </c>
      <c r="I980" t="s">
        <v>4140</v>
      </c>
      <c r="J980" t="s">
        <v>4141</v>
      </c>
      <c r="K980" t="s">
        <v>4142</v>
      </c>
      <c r="L980" t="str">
        <f t="shared" si="45"/>
        <v>Yes</v>
      </c>
      <c r="M980" t="str">
        <f>IF(Table1[discounted_price]&lt;200, "&lt;£200",IF(Table1[discounted_price]&lt;=500, "£200-£500","&gt;£500"))</f>
        <v>£200-£500</v>
      </c>
      <c r="N980" s="10">
        <f t="shared" si="46"/>
        <v>146175</v>
      </c>
      <c r="O980" s="9" t="str">
        <f t="shared" si="47"/>
        <v>3.1-4</v>
      </c>
      <c r="P9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80" s="9" t="str">
        <f>IF(Table1[[#This Row],[rating_count]]&lt;1000,"1","0")</f>
        <v>1</v>
      </c>
      <c r="R980" s="14">
        <f>PRODUCT(Table1[[#This Row],[rating]],Table1[[#This Row],[rating_count]])</f>
        <v>300</v>
      </c>
    </row>
    <row r="981" spans="1:18">
      <c r="A981" t="s">
        <v>345</v>
      </c>
      <c r="B981" t="s">
        <v>346</v>
      </c>
      <c r="C981" t="s">
        <v>13</v>
      </c>
      <c r="D981" s="6">
        <v>349</v>
      </c>
      <c r="E981" s="7">
        <v>899</v>
      </c>
      <c r="F981" s="1">
        <v>0.61</v>
      </c>
      <c r="G981">
        <v>4.5</v>
      </c>
      <c r="H981" s="10">
        <v>149</v>
      </c>
      <c r="I981" t="s">
        <v>347</v>
      </c>
      <c r="J981" t="s">
        <v>348</v>
      </c>
      <c r="K981" t="s">
        <v>349</v>
      </c>
      <c r="L981" t="str">
        <f t="shared" si="45"/>
        <v>Yes</v>
      </c>
      <c r="M981" t="str">
        <f>IF(Table1[discounted_price]&lt;200, "&lt;£200",IF(Table1[discounted_price]&lt;=500, "£200-£500","&gt;£500"))</f>
        <v>£200-£500</v>
      </c>
      <c r="N981" s="10">
        <f t="shared" si="46"/>
        <v>133951</v>
      </c>
      <c r="O981" s="9" t="str">
        <f t="shared" si="47"/>
        <v>4.1-5</v>
      </c>
      <c r="P9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81" s="9" t="str">
        <f>IF(Table1[[#This Row],[rating_count]]&lt;1000,"1","0")</f>
        <v>1</v>
      </c>
      <c r="R981" s="14">
        <f>PRODUCT(Table1[[#This Row],[rating]],Table1[[#This Row],[rating_count]])</f>
        <v>670.5</v>
      </c>
    </row>
    <row r="982" spans="1:18">
      <c r="A982" t="s">
        <v>4143</v>
      </c>
      <c r="B982" t="s">
        <v>4144</v>
      </c>
      <c r="C982" t="s">
        <v>3504</v>
      </c>
      <c r="D982" s="6">
        <v>770</v>
      </c>
      <c r="E982" s="7">
        <v>1547</v>
      </c>
      <c r="F982" s="1">
        <v>0.5</v>
      </c>
      <c r="G982">
        <v>4.3</v>
      </c>
      <c r="H982" s="10">
        <v>2585</v>
      </c>
      <c r="I982" t="s">
        <v>4145</v>
      </c>
      <c r="J982" t="s">
        <v>4146</v>
      </c>
      <c r="K982" t="s">
        <v>4147</v>
      </c>
      <c r="L982" t="str">
        <f t="shared" si="45"/>
        <v>Yes</v>
      </c>
      <c r="M982" t="str">
        <f>IF(Table1[discounted_price]&lt;200, "&lt;£200",IF(Table1[discounted_price]&lt;=500, "£200-£500","&gt;£500"))</f>
        <v>&gt;£500</v>
      </c>
      <c r="N982" s="10">
        <f t="shared" si="46"/>
        <v>3998995</v>
      </c>
      <c r="O982" s="9" t="str">
        <f t="shared" si="47"/>
        <v>4.1-5</v>
      </c>
      <c r="P9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82" s="9" t="str">
        <f>IF(Table1[[#This Row],[rating_count]]&lt;1000,"1","0")</f>
        <v>0</v>
      </c>
      <c r="R982" s="14">
        <f>PRODUCT(Table1[[#This Row],[rating]],Table1[[#This Row],[rating_count]])</f>
        <v>11115.5</v>
      </c>
    </row>
    <row r="983" spans="1:18">
      <c r="A983" t="s">
        <v>4148</v>
      </c>
      <c r="B983" t="s">
        <v>4149</v>
      </c>
      <c r="C983" t="s">
        <v>1799</v>
      </c>
      <c r="D983" s="6">
        <v>279</v>
      </c>
      <c r="E983" s="7">
        <v>1299</v>
      </c>
      <c r="F983" s="1">
        <v>0.79</v>
      </c>
      <c r="G983">
        <v>4</v>
      </c>
      <c r="H983" s="10">
        <v>5072</v>
      </c>
      <c r="I983" t="s">
        <v>4150</v>
      </c>
      <c r="J983" t="s">
        <v>4151</v>
      </c>
      <c r="K983" t="s">
        <v>4152</v>
      </c>
      <c r="L983" t="str">
        <f t="shared" si="45"/>
        <v>Yes</v>
      </c>
      <c r="M983" t="str">
        <f>IF(Table1[discounted_price]&lt;200, "&lt;£200",IF(Table1[discounted_price]&lt;=500, "£200-£500","&gt;£500"))</f>
        <v>£200-£500</v>
      </c>
      <c r="N983" s="10">
        <f t="shared" si="46"/>
        <v>6588528</v>
      </c>
      <c r="O983" s="9" t="str">
        <f t="shared" si="47"/>
        <v>3.1-4</v>
      </c>
      <c r="P9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83" s="9" t="str">
        <f>IF(Table1[[#This Row],[rating_count]]&lt;1000,"1","0")</f>
        <v>0</v>
      </c>
      <c r="R983" s="14">
        <f>PRODUCT(Table1[[#This Row],[rating]],Table1[[#This Row],[rating_count]])</f>
        <v>20288</v>
      </c>
    </row>
    <row r="984" spans="1:18">
      <c r="A984" t="s">
        <v>4153</v>
      </c>
      <c r="B984" t="s">
        <v>4154</v>
      </c>
      <c r="C984" t="s">
        <v>4155</v>
      </c>
      <c r="D984" s="6">
        <v>249</v>
      </c>
      <c r="E984" s="7">
        <v>599</v>
      </c>
      <c r="F984" s="1">
        <v>0.57999999999999996</v>
      </c>
      <c r="G984">
        <v>4.5</v>
      </c>
      <c r="H984" s="10">
        <v>5985</v>
      </c>
      <c r="I984" t="s">
        <v>4156</v>
      </c>
      <c r="J984" t="s">
        <v>4157</v>
      </c>
      <c r="K984" t="s">
        <v>4158</v>
      </c>
      <c r="L984" t="str">
        <f t="shared" si="45"/>
        <v>Yes</v>
      </c>
      <c r="M984" t="str">
        <f>IF(Table1[discounted_price]&lt;200, "&lt;£200",IF(Table1[discounted_price]&lt;=500, "£200-£500","&gt;£500"))</f>
        <v>£200-£500</v>
      </c>
      <c r="N984" s="10">
        <f t="shared" si="46"/>
        <v>3585015</v>
      </c>
      <c r="O984" s="9" t="str">
        <f t="shared" si="47"/>
        <v>4.1-5</v>
      </c>
      <c r="P9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84" s="9" t="str">
        <f>IF(Table1[[#This Row],[rating_count]]&lt;1000,"1","0")</f>
        <v>0</v>
      </c>
      <c r="R984" s="14">
        <f>PRODUCT(Table1[[#This Row],[rating]],Table1[[#This Row],[rating_count]])</f>
        <v>26932.5</v>
      </c>
    </row>
    <row r="985" spans="1:18">
      <c r="A985" t="s">
        <v>358</v>
      </c>
      <c r="B985" t="s">
        <v>359</v>
      </c>
      <c r="C985" t="s">
        <v>13</v>
      </c>
      <c r="D985" s="6">
        <v>115</v>
      </c>
      <c r="E985" s="7">
        <v>499</v>
      </c>
      <c r="F985" s="1">
        <v>0.77</v>
      </c>
      <c r="G985">
        <v>4</v>
      </c>
      <c r="H985" s="10">
        <v>7732</v>
      </c>
      <c r="I985" t="s">
        <v>360</v>
      </c>
      <c r="J985" t="s">
        <v>361</v>
      </c>
      <c r="K985" t="s">
        <v>362</v>
      </c>
      <c r="L985" t="str">
        <f t="shared" si="45"/>
        <v>Yes</v>
      </c>
      <c r="M985" t="str">
        <f>IF(Table1[discounted_price]&lt;200, "&lt;£200",IF(Table1[discounted_price]&lt;=500, "£200-£500","&gt;£500"))</f>
        <v>&lt;£200</v>
      </c>
      <c r="N985" s="10">
        <f t="shared" si="46"/>
        <v>3858268</v>
      </c>
      <c r="O985" s="9" t="str">
        <f t="shared" si="47"/>
        <v>3.1-4</v>
      </c>
      <c r="P9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85" s="9" t="str">
        <f>IF(Table1[[#This Row],[rating_count]]&lt;1000,"1","0")</f>
        <v>0</v>
      </c>
      <c r="R985" s="14">
        <f>PRODUCT(Table1[[#This Row],[rating]],Table1[[#This Row],[rating_count]])</f>
        <v>30928</v>
      </c>
    </row>
    <row r="986" spans="1:18">
      <c r="A986" t="s">
        <v>4159</v>
      </c>
      <c r="B986" t="s">
        <v>4160</v>
      </c>
      <c r="C986" t="s">
        <v>4161</v>
      </c>
      <c r="D986" s="6">
        <v>230</v>
      </c>
      <c r="E986" s="7">
        <v>230</v>
      </c>
      <c r="F986" s="1">
        <v>0</v>
      </c>
      <c r="G986">
        <v>4.5</v>
      </c>
      <c r="H986" s="10">
        <v>9427</v>
      </c>
      <c r="I986" t="s">
        <v>4162</v>
      </c>
      <c r="J986" t="s">
        <v>4163</v>
      </c>
      <c r="K986" t="s">
        <v>4164</v>
      </c>
      <c r="L986" t="str">
        <f t="shared" si="45"/>
        <v>No</v>
      </c>
      <c r="M986" t="str">
        <f>IF(Table1[discounted_price]&lt;200, "&lt;£200",IF(Table1[discounted_price]&lt;=500, "£200-£500","&gt;£500"))</f>
        <v>£200-£500</v>
      </c>
      <c r="N986" s="10">
        <f t="shared" si="46"/>
        <v>2168210</v>
      </c>
      <c r="O986" s="9" t="str">
        <f t="shared" si="47"/>
        <v>4.1-5</v>
      </c>
      <c r="P9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86" s="9" t="str">
        <f>IF(Table1[[#This Row],[rating_count]]&lt;1000,"1","0")</f>
        <v>0</v>
      </c>
      <c r="R986" s="14">
        <f>PRODUCT(Table1[[#This Row],[rating]],Table1[[#This Row],[rating_count]])</f>
        <v>42421.5</v>
      </c>
    </row>
    <row r="987" spans="1:18">
      <c r="A987" t="s">
        <v>363</v>
      </c>
      <c r="B987" t="s">
        <v>364</v>
      </c>
      <c r="C987" t="s">
        <v>13</v>
      </c>
      <c r="D987" s="6">
        <v>399</v>
      </c>
      <c r="E987" s="7">
        <v>999</v>
      </c>
      <c r="F987" s="1">
        <v>0.6</v>
      </c>
      <c r="G987">
        <v>4.0999999999999996</v>
      </c>
      <c r="H987" s="10">
        <v>1780</v>
      </c>
      <c r="I987" t="s">
        <v>365</v>
      </c>
      <c r="J987" t="s">
        <v>366</v>
      </c>
      <c r="K987" t="s">
        <v>367</v>
      </c>
      <c r="L987" t="str">
        <f t="shared" si="45"/>
        <v>Yes</v>
      </c>
      <c r="M987" t="str">
        <f>IF(Table1[discounted_price]&lt;200, "&lt;£200",IF(Table1[discounted_price]&lt;=500, "£200-£500","&gt;£500"))</f>
        <v>£200-£500</v>
      </c>
      <c r="N987" s="10">
        <f t="shared" si="46"/>
        <v>1778220</v>
      </c>
      <c r="O987" s="9" t="str">
        <f t="shared" si="47"/>
        <v>4.1-5</v>
      </c>
      <c r="P9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87" s="9" t="str">
        <f>IF(Table1[[#This Row],[rating_count]]&lt;1000,"1","0")</f>
        <v>0</v>
      </c>
      <c r="R987" s="14">
        <f>PRODUCT(Table1[[#This Row],[rating]],Table1[[#This Row],[rating_count]])</f>
        <v>7297.9999999999991</v>
      </c>
    </row>
    <row r="988" spans="1:18">
      <c r="A988" t="s">
        <v>4165</v>
      </c>
      <c r="B988" t="s">
        <v>4166</v>
      </c>
      <c r="C988" t="s">
        <v>2715</v>
      </c>
      <c r="D988" s="6">
        <v>599</v>
      </c>
      <c r="E988" s="7">
        <v>700</v>
      </c>
      <c r="F988" s="1">
        <v>0.14000000000000001</v>
      </c>
      <c r="G988">
        <v>4.3</v>
      </c>
      <c r="H988" s="10">
        <v>2301</v>
      </c>
      <c r="I988" t="s">
        <v>4167</v>
      </c>
      <c r="J988" t="s">
        <v>4168</v>
      </c>
      <c r="K988" t="s">
        <v>4169</v>
      </c>
      <c r="L988" t="str">
        <f t="shared" si="45"/>
        <v>No</v>
      </c>
      <c r="M988" t="str">
        <f>IF(Table1[discounted_price]&lt;200, "&lt;£200",IF(Table1[discounted_price]&lt;=500, "£200-£500","&gt;£500"))</f>
        <v>&gt;£500</v>
      </c>
      <c r="N988" s="10">
        <f t="shared" si="46"/>
        <v>1610700</v>
      </c>
      <c r="O988" s="9" t="str">
        <f t="shared" si="47"/>
        <v>4.1-5</v>
      </c>
      <c r="P9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988" s="9" t="str">
        <f>IF(Table1[[#This Row],[rating_count]]&lt;1000,"1","0")</f>
        <v>0</v>
      </c>
      <c r="R988" s="14">
        <f>PRODUCT(Table1[[#This Row],[rating]],Table1[[#This Row],[rating_count]])</f>
        <v>9894.2999999999993</v>
      </c>
    </row>
    <row r="989" spans="1:18">
      <c r="A989" t="s">
        <v>4170</v>
      </c>
      <c r="B989" t="s">
        <v>4171</v>
      </c>
      <c r="C989" t="s">
        <v>4172</v>
      </c>
      <c r="D989" s="6">
        <v>598</v>
      </c>
      <c r="E989" s="7">
        <v>1150</v>
      </c>
      <c r="F989" s="1">
        <v>0.48</v>
      </c>
      <c r="G989">
        <v>4.0999999999999996</v>
      </c>
      <c r="H989" s="10">
        <v>2535</v>
      </c>
      <c r="I989" t="s">
        <v>4173</v>
      </c>
      <c r="J989" t="s">
        <v>4174</v>
      </c>
      <c r="K989" t="s">
        <v>4175</v>
      </c>
      <c r="L989" t="str">
        <f t="shared" si="45"/>
        <v>No</v>
      </c>
      <c r="M989" t="str">
        <f>IF(Table1[discounted_price]&lt;200, "&lt;£200",IF(Table1[discounted_price]&lt;=500, "£200-£500","&gt;£500"))</f>
        <v>&gt;£500</v>
      </c>
      <c r="N989" s="10">
        <f t="shared" si="46"/>
        <v>2915250</v>
      </c>
      <c r="O989" s="9" t="str">
        <f t="shared" si="47"/>
        <v>4.1-5</v>
      </c>
      <c r="P9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89" s="9" t="str">
        <f>IF(Table1[[#This Row],[rating_count]]&lt;1000,"1","0")</f>
        <v>0</v>
      </c>
      <c r="R989" s="14">
        <f>PRODUCT(Table1[[#This Row],[rating]],Table1[[#This Row],[rating_count]])</f>
        <v>10393.5</v>
      </c>
    </row>
    <row r="990" spans="1:18">
      <c r="A990" t="s">
        <v>4176</v>
      </c>
      <c r="B990" t="s">
        <v>4177</v>
      </c>
      <c r="C990" t="s">
        <v>3042</v>
      </c>
      <c r="D990" s="6">
        <v>399</v>
      </c>
      <c r="E990" s="7">
        <v>1499</v>
      </c>
      <c r="F990" s="1">
        <v>0.73</v>
      </c>
      <c r="G990">
        <v>4</v>
      </c>
      <c r="H990" s="10">
        <v>691</v>
      </c>
      <c r="I990" t="s">
        <v>4178</v>
      </c>
      <c r="J990" t="s">
        <v>4179</v>
      </c>
      <c r="K990" t="s">
        <v>4180</v>
      </c>
      <c r="L990" t="str">
        <f t="shared" si="45"/>
        <v>Yes</v>
      </c>
      <c r="M990" t="str">
        <f>IF(Table1[discounted_price]&lt;200, "&lt;£200",IF(Table1[discounted_price]&lt;=500, "£200-£500","&gt;£500"))</f>
        <v>£200-£500</v>
      </c>
      <c r="N990" s="10">
        <f t="shared" si="46"/>
        <v>1035809</v>
      </c>
      <c r="O990" s="9" t="str">
        <f t="shared" si="47"/>
        <v>3.1-4</v>
      </c>
      <c r="P9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990" s="9" t="str">
        <f>IF(Table1[[#This Row],[rating_count]]&lt;1000,"1","0")</f>
        <v>1</v>
      </c>
      <c r="R990" s="14">
        <f>PRODUCT(Table1[[#This Row],[rating]],Table1[[#This Row],[rating_count]])</f>
        <v>2764</v>
      </c>
    </row>
    <row r="991" spans="1:18">
      <c r="A991" t="s">
        <v>4181</v>
      </c>
      <c r="B991" t="s">
        <v>4182</v>
      </c>
      <c r="C991" t="s">
        <v>2497</v>
      </c>
      <c r="D991" s="6">
        <v>499</v>
      </c>
      <c r="E991" s="7">
        <v>1299</v>
      </c>
      <c r="F991" s="1">
        <v>0.62</v>
      </c>
      <c r="G991">
        <v>4.0999999999999996</v>
      </c>
      <c r="H991" s="10">
        <v>2740</v>
      </c>
      <c r="I991" t="s">
        <v>4183</v>
      </c>
      <c r="J991" t="s">
        <v>4184</v>
      </c>
      <c r="K991" t="s">
        <v>4185</v>
      </c>
      <c r="L991" t="str">
        <f t="shared" si="45"/>
        <v>Yes</v>
      </c>
      <c r="M991" t="str">
        <f>IF(Table1[discounted_price]&lt;200, "&lt;£200",IF(Table1[discounted_price]&lt;=500, "£200-£500","&gt;£500"))</f>
        <v>£200-£500</v>
      </c>
      <c r="N991" s="10">
        <f t="shared" si="46"/>
        <v>3559260</v>
      </c>
      <c r="O991" s="9" t="str">
        <f t="shared" si="47"/>
        <v>4.1-5</v>
      </c>
      <c r="P9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991" s="9" t="str">
        <f>IF(Table1[[#This Row],[rating_count]]&lt;1000,"1","0")</f>
        <v>0</v>
      </c>
      <c r="R991" s="14">
        <f>PRODUCT(Table1[[#This Row],[rating]],Table1[[#This Row],[rating_count]])</f>
        <v>11233.999999999998</v>
      </c>
    </row>
    <row r="992" spans="1:18">
      <c r="A992" t="s">
        <v>368</v>
      </c>
      <c r="B992" t="s">
        <v>369</v>
      </c>
      <c r="C992" t="s">
        <v>13</v>
      </c>
      <c r="D992" s="6">
        <v>199</v>
      </c>
      <c r="E992" s="7">
        <v>499</v>
      </c>
      <c r="F992" s="1">
        <v>0.6</v>
      </c>
      <c r="G992">
        <v>4.0999999999999996</v>
      </c>
      <c r="H992" s="10">
        <v>602</v>
      </c>
      <c r="I992" t="s">
        <v>370</v>
      </c>
      <c r="J992" t="s">
        <v>371</v>
      </c>
      <c r="K992" t="s">
        <v>372</v>
      </c>
      <c r="L992" t="str">
        <f t="shared" si="45"/>
        <v>Yes</v>
      </c>
      <c r="M992" t="str">
        <f>IF(Table1[discounted_price]&lt;200, "&lt;£200",IF(Table1[discounted_price]&lt;=500, "£200-£500","&gt;£500"))</f>
        <v>&lt;£200</v>
      </c>
      <c r="N992" s="10">
        <f t="shared" si="46"/>
        <v>300398</v>
      </c>
      <c r="O992" s="9" t="str">
        <f t="shared" si="47"/>
        <v>4.1-5</v>
      </c>
      <c r="P9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92" s="9" t="str">
        <f>IF(Table1[[#This Row],[rating_count]]&lt;1000,"1","0")</f>
        <v>1</v>
      </c>
      <c r="R992" s="14">
        <f>PRODUCT(Table1[[#This Row],[rating]],Table1[[#This Row],[rating_count]])</f>
        <v>2468.1999999999998</v>
      </c>
    </row>
    <row r="993" spans="1:18">
      <c r="A993" t="s">
        <v>4186</v>
      </c>
      <c r="B993" t="s">
        <v>4187</v>
      </c>
      <c r="C993" t="s">
        <v>2480</v>
      </c>
      <c r="D993" s="6">
        <v>579</v>
      </c>
      <c r="E993" s="7">
        <v>1090</v>
      </c>
      <c r="F993" s="1">
        <v>0.47</v>
      </c>
      <c r="G993">
        <v>4.4000000000000004</v>
      </c>
      <c r="H993" s="10">
        <v>3482</v>
      </c>
      <c r="I993" t="s">
        <v>4188</v>
      </c>
      <c r="J993" t="s">
        <v>4189</v>
      </c>
      <c r="K993" t="s">
        <v>4190</v>
      </c>
      <c r="L993" t="str">
        <f t="shared" si="45"/>
        <v>No</v>
      </c>
      <c r="M993" t="str">
        <f>IF(Table1[discounted_price]&lt;200, "&lt;£200",IF(Table1[discounted_price]&lt;=500, "£200-£500","&gt;£500"))</f>
        <v>&gt;£500</v>
      </c>
      <c r="N993" s="10">
        <f t="shared" si="46"/>
        <v>3795380</v>
      </c>
      <c r="O993" s="9" t="str">
        <f t="shared" si="47"/>
        <v>4.1-5</v>
      </c>
      <c r="P9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93" s="9" t="str">
        <f>IF(Table1[[#This Row],[rating_count]]&lt;1000,"1","0")</f>
        <v>0</v>
      </c>
      <c r="R993" s="14">
        <f>PRODUCT(Table1[[#This Row],[rating]],Table1[[#This Row],[rating_count]])</f>
        <v>15320.800000000001</v>
      </c>
    </row>
    <row r="994" spans="1:18">
      <c r="A994" t="s">
        <v>373</v>
      </c>
      <c r="B994" t="s">
        <v>374</v>
      </c>
      <c r="C994" t="s">
        <v>13</v>
      </c>
      <c r="D994" s="6">
        <v>179</v>
      </c>
      <c r="E994" s="7">
        <v>399</v>
      </c>
      <c r="F994" s="1">
        <v>0.55000000000000004</v>
      </c>
      <c r="G994">
        <v>4</v>
      </c>
      <c r="H994" s="10">
        <v>1423</v>
      </c>
      <c r="I994" t="s">
        <v>375</v>
      </c>
      <c r="J994" t="s">
        <v>376</v>
      </c>
      <c r="K994" t="s">
        <v>377</v>
      </c>
      <c r="L994" t="str">
        <f t="shared" si="45"/>
        <v>Yes</v>
      </c>
      <c r="M994" t="str">
        <f>IF(Table1[discounted_price]&lt;200, "&lt;£200",IF(Table1[discounted_price]&lt;=500, "£200-£500","&gt;£500"))</f>
        <v>&lt;£200</v>
      </c>
      <c r="N994" s="10">
        <f t="shared" si="46"/>
        <v>567777</v>
      </c>
      <c r="O994" s="9" t="str">
        <f t="shared" si="47"/>
        <v>3.1-4</v>
      </c>
      <c r="P9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94" s="9" t="str">
        <f>IF(Table1[[#This Row],[rating_count]]&lt;1000,"1","0")</f>
        <v>0</v>
      </c>
      <c r="R994" s="14">
        <f>PRODUCT(Table1[[#This Row],[rating]],Table1[[#This Row],[rating_count]])</f>
        <v>5692</v>
      </c>
    </row>
    <row r="995" spans="1:18">
      <c r="A995" t="s">
        <v>4191</v>
      </c>
      <c r="B995" t="s">
        <v>4192</v>
      </c>
      <c r="C995" t="s">
        <v>4193</v>
      </c>
      <c r="D995" s="6">
        <v>90</v>
      </c>
      <c r="E995" s="7">
        <v>100</v>
      </c>
      <c r="F995" s="1">
        <v>0.1</v>
      </c>
      <c r="G995">
        <v>4.0999999999999996</v>
      </c>
      <c r="H995" s="10">
        <v>6199</v>
      </c>
      <c r="I995" t="s">
        <v>4194</v>
      </c>
      <c r="J995" t="s">
        <v>4195</v>
      </c>
      <c r="K995" t="s">
        <v>4196</v>
      </c>
      <c r="L995" t="str">
        <f t="shared" si="45"/>
        <v>No</v>
      </c>
      <c r="M995" t="str">
        <f>IF(Table1[discounted_price]&lt;200, "&lt;£200",IF(Table1[discounted_price]&lt;=500, "£200-£500","&gt;£500"))</f>
        <v>&lt;£200</v>
      </c>
      <c r="N995" s="10">
        <f t="shared" si="46"/>
        <v>619900</v>
      </c>
      <c r="O995" s="9" t="str">
        <f t="shared" si="47"/>
        <v>4.1-5</v>
      </c>
      <c r="P9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95" s="9" t="str">
        <f>IF(Table1[[#This Row],[rating_count]]&lt;1000,"1","0")</f>
        <v>0</v>
      </c>
      <c r="R995" s="14">
        <f>PRODUCT(Table1[[#This Row],[rating]],Table1[[#This Row],[rating_count]])</f>
        <v>25415.899999999998</v>
      </c>
    </row>
    <row r="996" spans="1:18">
      <c r="A996" t="s">
        <v>4197</v>
      </c>
      <c r="B996" t="s">
        <v>4198</v>
      </c>
      <c r="C996" t="s">
        <v>2497</v>
      </c>
      <c r="D996" s="6">
        <v>899</v>
      </c>
      <c r="E996" s="7">
        <v>1999</v>
      </c>
      <c r="F996" s="1">
        <v>0.55000000000000004</v>
      </c>
      <c r="G996">
        <v>4.4000000000000004</v>
      </c>
      <c r="H996" s="10">
        <v>1667</v>
      </c>
      <c r="I996" t="s">
        <v>4199</v>
      </c>
      <c r="J996" t="s">
        <v>4200</v>
      </c>
      <c r="K996" t="s">
        <v>4201</v>
      </c>
      <c r="L996" t="str">
        <f t="shared" si="45"/>
        <v>Yes</v>
      </c>
      <c r="M996" t="str">
        <f>IF(Table1[discounted_price]&lt;200, "&lt;£200",IF(Table1[discounted_price]&lt;=500, "£200-£500","&gt;£500"))</f>
        <v>&gt;£500</v>
      </c>
      <c r="N996" s="10">
        <f t="shared" si="46"/>
        <v>3332333</v>
      </c>
      <c r="O996" s="9" t="str">
        <f t="shared" si="47"/>
        <v>4.1-5</v>
      </c>
      <c r="P9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996" s="9" t="str">
        <f>IF(Table1[[#This Row],[rating_count]]&lt;1000,"1","0")</f>
        <v>0</v>
      </c>
      <c r="R996" s="14">
        <f>PRODUCT(Table1[[#This Row],[rating]],Table1[[#This Row],[rating_count]])</f>
        <v>7334.8</v>
      </c>
    </row>
    <row r="997" spans="1:18">
      <c r="A997" t="s">
        <v>4202</v>
      </c>
      <c r="B997" t="s">
        <v>4203</v>
      </c>
      <c r="C997" t="s">
        <v>3837</v>
      </c>
      <c r="D997" s="6">
        <v>1149</v>
      </c>
      <c r="E997" s="7">
        <v>1800</v>
      </c>
      <c r="F997" s="1">
        <v>0.36</v>
      </c>
      <c r="G997">
        <v>4.3</v>
      </c>
      <c r="H997" s="10">
        <v>4723</v>
      </c>
      <c r="I997" t="s">
        <v>4204</v>
      </c>
      <c r="J997" t="s">
        <v>4205</v>
      </c>
      <c r="K997" t="s">
        <v>4206</v>
      </c>
      <c r="L997" t="str">
        <f t="shared" si="45"/>
        <v>No</v>
      </c>
      <c r="M997" t="str">
        <f>IF(Table1[discounted_price]&lt;200, "&lt;£200",IF(Table1[discounted_price]&lt;=500, "£200-£500","&gt;£500"))</f>
        <v>&gt;£500</v>
      </c>
      <c r="N997" s="10">
        <f t="shared" si="46"/>
        <v>8501400</v>
      </c>
      <c r="O997" s="9" t="str">
        <f t="shared" si="47"/>
        <v>4.1-5</v>
      </c>
      <c r="P9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997" s="9" t="str">
        <f>IF(Table1[[#This Row],[rating_count]]&lt;1000,"1","0")</f>
        <v>0</v>
      </c>
      <c r="R997" s="14">
        <f>PRODUCT(Table1[[#This Row],[rating]],Table1[[#This Row],[rating_count]])</f>
        <v>20308.899999999998</v>
      </c>
    </row>
    <row r="998" spans="1:18">
      <c r="A998" t="s">
        <v>4207</v>
      </c>
      <c r="B998" t="s">
        <v>4208</v>
      </c>
      <c r="C998" t="s">
        <v>3146</v>
      </c>
      <c r="D998" s="6">
        <v>249</v>
      </c>
      <c r="E998" s="7">
        <v>499</v>
      </c>
      <c r="F998" s="1">
        <v>0.5</v>
      </c>
      <c r="G998">
        <v>4.2</v>
      </c>
      <c r="H998" s="10">
        <v>22860</v>
      </c>
      <c r="I998" t="s">
        <v>4209</v>
      </c>
      <c r="J998" t="s">
        <v>4210</v>
      </c>
      <c r="K998" t="s">
        <v>4211</v>
      </c>
      <c r="L998" t="str">
        <f t="shared" si="45"/>
        <v>Yes</v>
      </c>
      <c r="M998" t="str">
        <f>IF(Table1[discounted_price]&lt;200, "&lt;£200",IF(Table1[discounted_price]&lt;=500, "£200-£500","&gt;£500"))</f>
        <v>£200-£500</v>
      </c>
      <c r="N998" s="10">
        <f t="shared" si="46"/>
        <v>11407140</v>
      </c>
      <c r="O998" s="9" t="str">
        <f t="shared" si="47"/>
        <v>4.1-5</v>
      </c>
      <c r="P9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998" s="9" t="str">
        <f>IF(Table1[[#This Row],[rating_count]]&lt;1000,"1","0")</f>
        <v>0</v>
      </c>
      <c r="R998" s="14">
        <f>PRODUCT(Table1[[#This Row],[rating]],Table1[[#This Row],[rating_count]])</f>
        <v>96012</v>
      </c>
    </row>
    <row r="999" spans="1:18">
      <c r="A999" t="s">
        <v>4212</v>
      </c>
      <c r="B999" t="s">
        <v>4213</v>
      </c>
      <c r="C999" t="s">
        <v>2961</v>
      </c>
      <c r="D999" s="6">
        <v>39</v>
      </c>
      <c r="E999" s="7">
        <v>39</v>
      </c>
      <c r="F999" s="1">
        <v>0</v>
      </c>
      <c r="G999">
        <v>3.6</v>
      </c>
      <c r="H999" s="10">
        <v>13572</v>
      </c>
      <c r="I999" t="s">
        <v>4124</v>
      </c>
      <c r="J999" t="s">
        <v>4214</v>
      </c>
      <c r="K999" t="s">
        <v>4215</v>
      </c>
      <c r="L999" t="str">
        <f t="shared" si="45"/>
        <v>No</v>
      </c>
      <c r="M999" t="str">
        <f>IF(Table1[discounted_price]&lt;200, "&lt;£200",IF(Table1[discounted_price]&lt;=500, "£200-£500","&gt;£500"))</f>
        <v>&lt;£200</v>
      </c>
      <c r="N999" s="10">
        <f t="shared" si="46"/>
        <v>529308</v>
      </c>
      <c r="O999" s="9" t="str">
        <f t="shared" si="47"/>
        <v>3.1-4</v>
      </c>
      <c r="P9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999" s="9" t="str">
        <f>IF(Table1[[#This Row],[rating_count]]&lt;1000,"1","0")</f>
        <v>0</v>
      </c>
      <c r="R999" s="14">
        <f>PRODUCT(Table1[[#This Row],[rating]],Table1[[#This Row],[rating_count]])</f>
        <v>48859.200000000004</v>
      </c>
    </row>
    <row r="1000" spans="1:18">
      <c r="A1000" t="s">
        <v>4216</v>
      </c>
      <c r="B1000" t="s">
        <v>4217</v>
      </c>
      <c r="C1000" t="s">
        <v>2659</v>
      </c>
      <c r="D1000" s="6">
        <v>1599</v>
      </c>
      <c r="E1000" s="7">
        <v>3599</v>
      </c>
      <c r="F1000" s="1">
        <v>0.56000000000000005</v>
      </c>
      <c r="G1000">
        <v>4.2</v>
      </c>
      <c r="H1000" s="10">
        <v>16182</v>
      </c>
      <c r="I1000" t="s">
        <v>4218</v>
      </c>
      <c r="J1000" t="s">
        <v>4219</v>
      </c>
      <c r="K1000" t="s">
        <v>4220</v>
      </c>
      <c r="L1000" t="str">
        <f t="shared" si="45"/>
        <v>Yes</v>
      </c>
      <c r="M1000" t="str">
        <f>IF(Table1[discounted_price]&lt;200, "&lt;£200",IF(Table1[discounted_price]&lt;=500, "£200-£500","&gt;£500"))</f>
        <v>&gt;£500</v>
      </c>
      <c r="N1000" s="10">
        <f t="shared" si="46"/>
        <v>58239018</v>
      </c>
      <c r="O1000" s="9" t="str">
        <f t="shared" si="47"/>
        <v>4.1-5</v>
      </c>
      <c r="P10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00" s="9" t="str">
        <f>IF(Table1[[#This Row],[rating_count]]&lt;1000,"1","0")</f>
        <v>0</v>
      </c>
      <c r="R1000" s="14">
        <f>PRODUCT(Table1[[#This Row],[rating]],Table1[[#This Row],[rating_count]])</f>
        <v>67964.400000000009</v>
      </c>
    </row>
    <row r="1001" spans="1:18">
      <c r="A1001" t="s">
        <v>4221</v>
      </c>
      <c r="B1001" t="s">
        <v>4222</v>
      </c>
      <c r="C1001" t="s">
        <v>2808</v>
      </c>
      <c r="D1001" s="6">
        <v>1199</v>
      </c>
      <c r="E1001" s="7">
        <v>3990</v>
      </c>
      <c r="F1001" s="1">
        <v>0.7</v>
      </c>
      <c r="G1001">
        <v>4.2</v>
      </c>
      <c r="H1001" s="10">
        <v>2908</v>
      </c>
      <c r="I1001" t="s">
        <v>4223</v>
      </c>
      <c r="J1001" t="s">
        <v>4224</v>
      </c>
      <c r="K1001" t="s">
        <v>4225</v>
      </c>
      <c r="L1001" t="str">
        <f t="shared" si="45"/>
        <v>Yes</v>
      </c>
      <c r="M1001" t="str">
        <f>IF(Table1[discounted_price]&lt;200, "&lt;£200",IF(Table1[discounted_price]&lt;=500, "£200-£500","&gt;£500"))</f>
        <v>&gt;£500</v>
      </c>
      <c r="N1001" s="10">
        <f t="shared" si="46"/>
        <v>11602920</v>
      </c>
      <c r="O1001" s="9" t="str">
        <f t="shared" si="47"/>
        <v>4.1-5</v>
      </c>
      <c r="P10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01" s="9" t="str">
        <f>IF(Table1[[#This Row],[rating_count]]&lt;1000,"1","0")</f>
        <v>0</v>
      </c>
      <c r="R1001" s="14">
        <f>PRODUCT(Table1[[#This Row],[rating]],Table1[[#This Row],[rating_count]])</f>
        <v>12213.6</v>
      </c>
    </row>
    <row r="1002" spans="1:18">
      <c r="A1002" t="s">
        <v>383</v>
      </c>
      <c r="B1002" t="s">
        <v>384</v>
      </c>
      <c r="C1002" t="s">
        <v>13</v>
      </c>
      <c r="D1002" s="6">
        <v>209</v>
      </c>
      <c r="E1002" s="7">
        <v>499</v>
      </c>
      <c r="F1002" s="1">
        <v>0.57999999999999996</v>
      </c>
      <c r="G1002">
        <v>3.9</v>
      </c>
      <c r="H1002" s="10">
        <v>536</v>
      </c>
      <c r="I1002" t="s">
        <v>385</v>
      </c>
      <c r="J1002" t="s">
        <v>386</v>
      </c>
      <c r="K1002" t="s">
        <v>387</v>
      </c>
      <c r="L1002" t="str">
        <f t="shared" si="45"/>
        <v>Yes</v>
      </c>
      <c r="M1002" t="str">
        <f>IF(Table1[discounted_price]&lt;200, "&lt;£200",IF(Table1[discounted_price]&lt;=500, "£200-£500","&gt;£500"))</f>
        <v>£200-£500</v>
      </c>
      <c r="N1002" s="10">
        <f t="shared" si="46"/>
        <v>267464</v>
      </c>
      <c r="O1002" s="9" t="str">
        <f t="shared" si="47"/>
        <v>3.1-4</v>
      </c>
      <c r="P10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02" s="9" t="str">
        <f>IF(Table1[[#This Row],[rating_count]]&lt;1000,"1","0")</f>
        <v>1</v>
      </c>
      <c r="R1002" s="14">
        <f>PRODUCT(Table1[[#This Row],[rating]],Table1[[#This Row],[rating_count]])</f>
        <v>2090.4</v>
      </c>
    </row>
    <row r="1003" spans="1:18">
      <c r="A1003" t="s">
        <v>4226</v>
      </c>
      <c r="B1003" t="s">
        <v>4227</v>
      </c>
      <c r="C1003" t="s">
        <v>2480</v>
      </c>
      <c r="D1003" s="6">
        <v>1099</v>
      </c>
      <c r="E1003" s="7">
        <v>1499</v>
      </c>
      <c r="F1003" s="1">
        <v>0.27</v>
      </c>
      <c r="G1003">
        <v>4.2</v>
      </c>
      <c r="H1003" s="10">
        <v>2375</v>
      </c>
      <c r="I1003" t="s">
        <v>4228</v>
      </c>
      <c r="J1003" t="s">
        <v>4229</v>
      </c>
      <c r="K1003" t="s">
        <v>4230</v>
      </c>
      <c r="L1003" t="str">
        <f t="shared" si="45"/>
        <v>No</v>
      </c>
      <c r="M1003" t="str">
        <f>IF(Table1[discounted_price]&lt;200, "&lt;£200",IF(Table1[discounted_price]&lt;=500, "£200-£500","&gt;£500"))</f>
        <v>&gt;£500</v>
      </c>
      <c r="N1003" s="10">
        <f t="shared" si="46"/>
        <v>3560125</v>
      </c>
      <c r="O1003" s="9" t="str">
        <f t="shared" si="47"/>
        <v>4.1-5</v>
      </c>
      <c r="P10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03" s="9" t="str">
        <f>IF(Table1[[#This Row],[rating_count]]&lt;1000,"1","0")</f>
        <v>0</v>
      </c>
      <c r="R1003" s="14">
        <f>PRODUCT(Table1[[#This Row],[rating]],Table1[[#This Row],[rating_count]])</f>
        <v>9975</v>
      </c>
    </row>
    <row r="1004" spans="1:18">
      <c r="A1004" t="s">
        <v>4231</v>
      </c>
      <c r="B1004" t="s">
        <v>4232</v>
      </c>
      <c r="C1004" t="s">
        <v>3184</v>
      </c>
      <c r="D1004" s="6">
        <v>120</v>
      </c>
      <c r="E1004" s="7">
        <v>120</v>
      </c>
      <c r="F1004" s="1">
        <v>0</v>
      </c>
      <c r="G1004">
        <v>4.5</v>
      </c>
      <c r="H1004" s="10">
        <v>4951</v>
      </c>
      <c r="I1004" t="s">
        <v>4233</v>
      </c>
      <c r="J1004" t="s">
        <v>4234</v>
      </c>
      <c r="K1004" t="s">
        <v>4235</v>
      </c>
      <c r="L1004" t="str">
        <f t="shared" si="45"/>
        <v>No</v>
      </c>
      <c r="M1004" t="str">
        <f>IF(Table1[discounted_price]&lt;200, "&lt;£200",IF(Table1[discounted_price]&lt;=500, "£200-£500","&gt;£500"))</f>
        <v>&lt;£200</v>
      </c>
      <c r="N1004" s="10">
        <f t="shared" si="46"/>
        <v>594120</v>
      </c>
      <c r="O1004" s="9" t="str">
        <f t="shared" si="47"/>
        <v>4.1-5</v>
      </c>
      <c r="P10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04" s="9" t="str">
        <f>IF(Table1[[#This Row],[rating_count]]&lt;1000,"1","0")</f>
        <v>0</v>
      </c>
      <c r="R1004" s="14">
        <f>PRODUCT(Table1[[#This Row],[rating]],Table1[[#This Row],[rating_count]])</f>
        <v>22279.5</v>
      </c>
    </row>
    <row r="1005" spans="1:18">
      <c r="A1005" t="s">
        <v>4236</v>
      </c>
      <c r="B1005" t="s">
        <v>4237</v>
      </c>
      <c r="C1005" t="s">
        <v>3837</v>
      </c>
      <c r="D1005" s="6">
        <v>1519</v>
      </c>
      <c r="E1005" s="7">
        <v>3499</v>
      </c>
      <c r="F1005" s="1">
        <v>0.56999999999999995</v>
      </c>
      <c r="G1005">
        <v>4.3</v>
      </c>
      <c r="H1005" s="10">
        <v>408</v>
      </c>
      <c r="I1005" t="s">
        <v>4238</v>
      </c>
      <c r="J1005" t="s">
        <v>4239</v>
      </c>
      <c r="K1005" t="s">
        <v>4240</v>
      </c>
      <c r="L1005" t="str">
        <f t="shared" si="45"/>
        <v>Yes</v>
      </c>
      <c r="M1005" t="str">
        <f>IF(Table1[discounted_price]&lt;200, "&lt;£200",IF(Table1[discounted_price]&lt;=500, "£200-£500","&gt;£500"))</f>
        <v>&gt;£500</v>
      </c>
      <c r="N1005" s="10">
        <f t="shared" si="46"/>
        <v>1427592</v>
      </c>
      <c r="O1005" s="9" t="str">
        <f t="shared" si="47"/>
        <v>4.1-5</v>
      </c>
      <c r="P10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05" s="9" t="str">
        <f>IF(Table1[[#This Row],[rating_count]]&lt;1000,"1","0")</f>
        <v>1</v>
      </c>
      <c r="R1005" s="14">
        <f>PRODUCT(Table1[[#This Row],[rating]],Table1[[#This Row],[rating_count]])</f>
        <v>1754.3999999999999</v>
      </c>
    </row>
    <row r="1006" spans="1:18">
      <c r="A1006" t="s">
        <v>4241</v>
      </c>
      <c r="B1006" t="s">
        <v>4242</v>
      </c>
      <c r="C1006" t="s">
        <v>4193</v>
      </c>
      <c r="D1006" s="6">
        <v>420</v>
      </c>
      <c r="E1006" s="7">
        <v>420</v>
      </c>
      <c r="F1006" s="1">
        <v>0</v>
      </c>
      <c r="G1006">
        <v>4.2</v>
      </c>
      <c r="H1006" s="10">
        <v>1926</v>
      </c>
      <c r="I1006" t="s">
        <v>4243</v>
      </c>
      <c r="J1006" t="s">
        <v>4244</v>
      </c>
      <c r="K1006" t="s">
        <v>4245</v>
      </c>
      <c r="L1006" t="str">
        <f t="shared" si="45"/>
        <v>No</v>
      </c>
      <c r="M1006" t="str">
        <f>IF(Table1[discounted_price]&lt;200, "&lt;£200",IF(Table1[discounted_price]&lt;=500, "£200-£500","&gt;£500"))</f>
        <v>£200-£500</v>
      </c>
      <c r="N1006" s="10">
        <f t="shared" si="46"/>
        <v>808920</v>
      </c>
      <c r="O1006" s="9" t="str">
        <f t="shared" si="47"/>
        <v>4.1-5</v>
      </c>
      <c r="P10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06" s="9" t="str">
        <f>IF(Table1[[#This Row],[rating_count]]&lt;1000,"1","0")</f>
        <v>0</v>
      </c>
      <c r="R1006" s="14">
        <f>PRODUCT(Table1[[#This Row],[rating]],Table1[[#This Row],[rating_count]])</f>
        <v>8089.2000000000007</v>
      </c>
    </row>
    <row r="1007" spans="1:18">
      <c r="A1007" t="s">
        <v>4246</v>
      </c>
      <c r="B1007" t="s">
        <v>4247</v>
      </c>
      <c r="C1007" t="s">
        <v>4248</v>
      </c>
      <c r="D1007" s="6">
        <v>225</v>
      </c>
      <c r="E1007" s="7">
        <v>225</v>
      </c>
      <c r="F1007" s="1">
        <v>0</v>
      </c>
      <c r="G1007">
        <v>4.0999999999999996</v>
      </c>
      <c r="H1007" s="10">
        <v>4798</v>
      </c>
      <c r="I1007" t="s">
        <v>4249</v>
      </c>
      <c r="J1007" t="s">
        <v>4250</v>
      </c>
      <c r="K1007" t="s">
        <v>4251</v>
      </c>
      <c r="L1007" t="str">
        <f t="shared" si="45"/>
        <v>No</v>
      </c>
      <c r="M1007" t="str">
        <f>IF(Table1[discounted_price]&lt;200, "&lt;£200",IF(Table1[discounted_price]&lt;=500, "£200-£500","&gt;£500"))</f>
        <v>£200-£500</v>
      </c>
      <c r="N1007" s="10">
        <f t="shared" si="46"/>
        <v>1079550</v>
      </c>
      <c r="O1007" s="9" t="str">
        <f t="shared" si="47"/>
        <v>4.1-5</v>
      </c>
      <c r="P10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07" s="9" t="str">
        <f>IF(Table1[[#This Row],[rating_count]]&lt;1000,"1","0")</f>
        <v>0</v>
      </c>
      <c r="R1007" s="14">
        <f>PRODUCT(Table1[[#This Row],[rating]],Table1[[#This Row],[rating_count]])</f>
        <v>19671.8</v>
      </c>
    </row>
    <row r="1008" spans="1:18">
      <c r="A1008" t="s">
        <v>4252</v>
      </c>
      <c r="B1008" t="s">
        <v>4253</v>
      </c>
      <c r="C1008" t="s">
        <v>4254</v>
      </c>
      <c r="D1008" s="6">
        <v>199</v>
      </c>
      <c r="E1008" s="7">
        <v>799</v>
      </c>
      <c r="F1008" s="1">
        <v>0.75</v>
      </c>
      <c r="G1008">
        <v>4.0999999999999996</v>
      </c>
      <c r="H1008" s="10">
        <v>7333</v>
      </c>
      <c r="I1008" t="s">
        <v>4255</v>
      </c>
      <c r="J1008" t="s">
        <v>4256</v>
      </c>
      <c r="K1008" t="s">
        <v>4257</v>
      </c>
      <c r="L1008" t="str">
        <f t="shared" si="45"/>
        <v>Yes</v>
      </c>
      <c r="M1008" t="str">
        <f>IF(Table1[discounted_price]&lt;200, "&lt;£200",IF(Table1[discounted_price]&lt;=500, "£200-£500","&gt;£500"))</f>
        <v>&lt;£200</v>
      </c>
      <c r="N1008" s="10">
        <f t="shared" si="46"/>
        <v>5859067</v>
      </c>
      <c r="O1008" s="9" t="str">
        <f t="shared" si="47"/>
        <v>4.1-5</v>
      </c>
      <c r="P10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008" s="9" t="str">
        <f>IF(Table1[[#This Row],[rating_count]]&lt;1000,"1","0")</f>
        <v>0</v>
      </c>
      <c r="R1008" s="14">
        <f>PRODUCT(Table1[[#This Row],[rating]],Table1[[#This Row],[rating_count]])</f>
        <v>30065.299999999996</v>
      </c>
    </row>
    <row r="1009" spans="1:18">
      <c r="A1009" t="s">
        <v>2407</v>
      </c>
      <c r="B1009" t="s">
        <v>2408</v>
      </c>
      <c r="C1009" t="s">
        <v>1767</v>
      </c>
      <c r="D1009" s="6">
        <v>1799</v>
      </c>
      <c r="E1009" s="7">
        <v>3999</v>
      </c>
      <c r="F1009" s="1">
        <v>0.55000000000000004</v>
      </c>
      <c r="G1009">
        <v>4.5999999999999996</v>
      </c>
      <c r="H1009" s="10">
        <v>245</v>
      </c>
      <c r="I1009" t="s">
        <v>2409</v>
      </c>
      <c r="J1009" t="s">
        <v>2410</v>
      </c>
      <c r="K1009" t="s">
        <v>2411</v>
      </c>
      <c r="L1009" t="str">
        <f t="shared" si="45"/>
        <v>Yes</v>
      </c>
      <c r="M1009" t="str">
        <f>IF(Table1[discounted_price]&lt;200, "&lt;£200",IF(Table1[discounted_price]&lt;=500, "£200-£500","&gt;£500"))</f>
        <v>&gt;£500</v>
      </c>
      <c r="N1009" s="10">
        <f t="shared" si="46"/>
        <v>979755</v>
      </c>
      <c r="O1009" s="9" t="str">
        <f t="shared" si="47"/>
        <v>4.1-5</v>
      </c>
      <c r="P10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09" s="9" t="str">
        <f>IF(Table1[[#This Row],[rating_count]]&lt;1000,"1","0")</f>
        <v>1</v>
      </c>
      <c r="R1009" s="14">
        <f>PRODUCT(Table1[[#This Row],[rating]],Table1[[#This Row],[rating_count]])</f>
        <v>1127</v>
      </c>
    </row>
    <row r="1010" spans="1:18">
      <c r="A1010" t="s">
        <v>4258</v>
      </c>
      <c r="B1010" t="s">
        <v>4259</v>
      </c>
      <c r="C1010" t="s">
        <v>3898</v>
      </c>
      <c r="D1010" s="6">
        <v>8349</v>
      </c>
      <c r="E1010" s="7">
        <v>9625</v>
      </c>
      <c r="F1010" s="1">
        <v>0.13</v>
      </c>
      <c r="G1010">
        <v>3.8</v>
      </c>
      <c r="H1010" s="10">
        <v>3652</v>
      </c>
      <c r="I1010" t="s">
        <v>4260</v>
      </c>
      <c r="J1010" t="s">
        <v>4261</v>
      </c>
      <c r="K1010" t="s">
        <v>4262</v>
      </c>
      <c r="L1010" t="str">
        <f t="shared" si="45"/>
        <v>No</v>
      </c>
      <c r="M1010" t="str">
        <f>IF(Table1[discounted_price]&lt;200, "&lt;£200",IF(Table1[discounted_price]&lt;=500, "£200-£500","&gt;£500"))</f>
        <v>&gt;£500</v>
      </c>
      <c r="N1010" s="10">
        <f t="shared" si="46"/>
        <v>35150500</v>
      </c>
      <c r="O1010" s="9" t="str">
        <f t="shared" si="47"/>
        <v>3.1-4</v>
      </c>
      <c r="P10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010" s="9" t="str">
        <f>IF(Table1[[#This Row],[rating_count]]&lt;1000,"1","0")</f>
        <v>0</v>
      </c>
      <c r="R1010" s="14">
        <f>PRODUCT(Table1[[#This Row],[rating]],Table1[[#This Row],[rating_count]])</f>
        <v>13877.599999999999</v>
      </c>
    </row>
    <row r="1011" spans="1:18">
      <c r="A1011" t="s">
        <v>4263</v>
      </c>
      <c r="B1011" t="s">
        <v>4264</v>
      </c>
      <c r="C1011" t="s">
        <v>3416</v>
      </c>
      <c r="D1011" s="6">
        <v>3307</v>
      </c>
      <c r="E1011" s="7">
        <v>6100</v>
      </c>
      <c r="F1011" s="1">
        <v>0.46</v>
      </c>
      <c r="G1011">
        <v>4.3</v>
      </c>
      <c r="H1011" s="10">
        <v>2515</v>
      </c>
      <c r="I1011" t="s">
        <v>4265</v>
      </c>
      <c r="J1011" t="s">
        <v>4266</v>
      </c>
      <c r="K1011" t="s">
        <v>4267</v>
      </c>
      <c r="L1011" t="str">
        <f t="shared" si="45"/>
        <v>No</v>
      </c>
      <c r="M1011" t="str">
        <f>IF(Table1[discounted_price]&lt;200, "&lt;£200",IF(Table1[discounted_price]&lt;=500, "£200-£500","&gt;£500"))</f>
        <v>&gt;£500</v>
      </c>
      <c r="N1011" s="10">
        <f t="shared" si="46"/>
        <v>15341500</v>
      </c>
      <c r="O1011" s="9" t="str">
        <f t="shared" si="47"/>
        <v>4.1-5</v>
      </c>
      <c r="P10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11" s="9" t="str">
        <f>IF(Table1[[#This Row],[rating_count]]&lt;1000,"1","0")</f>
        <v>0</v>
      </c>
      <c r="R1011" s="14">
        <f>PRODUCT(Table1[[#This Row],[rating]],Table1[[#This Row],[rating_count]])</f>
        <v>10814.5</v>
      </c>
    </row>
    <row r="1012" spans="1:18">
      <c r="A1012" t="s">
        <v>409</v>
      </c>
      <c r="B1012" t="s">
        <v>410</v>
      </c>
      <c r="C1012" t="s">
        <v>13</v>
      </c>
      <c r="D1012" s="6">
        <v>325</v>
      </c>
      <c r="E1012" s="7">
        <v>1299</v>
      </c>
      <c r="F1012" s="1">
        <v>0.75</v>
      </c>
      <c r="G1012">
        <v>4.2</v>
      </c>
      <c r="H1012" s="10">
        <v>10576</v>
      </c>
      <c r="I1012" t="s">
        <v>411</v>
      </c>
      <c r="J1012" t="s">
        <v>412</v>
      </c>
      <c r="K1012" t="s">
        <v>413</v>
      </c>
      <c r="L1012" t="str">
        <f t="shared" si="45"/>
        <v>Yes</v>
      </c>
      <c r="M1012" t="str">
        <f>IF(Table1[discounted_price]&lt;200, "&lt;£200",IF(Table1[discounted_price]&lt;=500, "£200-£500","&gt;£500"))</f>
        <v>£200-£500</v>
      </c>
      <c r="N1012" s="10">
        <f t="shared" si="46"/>
        <v>13738224</v>
      </c>
      <c r="O1012" s="9" t="str">
        <f t="shared" si="47"/>
        <v>4.1-5</v>
      </c>
      <c r="P10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012" s="9" t="str">
        <f>IF(Table1[[#This Row],[rating_count]]&lt;1000,"1","0")</f>
        <v>0</v>
      </c>
      <c r="R1012" s="14">
        <f>PRODUCT(Table1[[#This Row],[rating]],Table1[[#This Row],[rating_count]])</f>
        <v>44419.200000000004</v>
      </c>
    </row>
    <row r="1013" spans="1:18">
      <c r="A1013" t="s">
        <v>4268</v>
      </c>
      <c r="B1013" t="s">
        <v>4269</v>
      </c>
      <c r="C1013" t="s">
        <v>2474</v>
      </c>
      <c r="D1013" s="6">
        <v>449</v>
      </c>
      <c r="E1013" s="7">
        <v>1300</v>
      </c>
      <c r="F1013" s="1">
        <v>0.65</v>
      </c>
      <c r="G1013">
        <v>4.2</v>
      </c>
      <c r="H1013" s="10">
        <v>4959</v>
      </c>
      <c r="I1013" t="s">
        <v>4270</v>
      </c>
      <c r="J1013" t="s">
        <v>4271</v>
      </c>
      <c r="K1013" t="s">
        <v>4272</v>
      </c>
      <c r="L1013" t="str">
        <f t="shared" si="45"/>
        <v>Yes</v>
      </c>
      <c r="M1013" t="str">
        <f>IF(Table1[discounted_price]&lt;200, "&lt;£200",IF(Table1[discounted_price]&lt;=500, "£200-£500","&gt;£500"))</f>
        <v>£200-£500</v>
      </c>
      <c r="N1013" s="10">
        <f t="shared" si="46"/>
        <v>6446700</v>
      </c>
      <c r="O1013" s="9" t="str">
        <f t="shared" si="47"/>
        <v>4.1-5</v>
      </c>
      <c r="P10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13" s="9" t="str">
        <f>IF(Table1[[#This Row],[rating_count]]&lt;1000,"1","0")</f>
        <v>0</v>
      </c>
      <c r="R1013" s="14">
        <f>PRODUCT(Table1[[#This Row],[rating]],Table1[[#This Row],[rating_count]])</f>
        <v>20827.8</v>
      </c>
    </row>
    <row r="1014" spans="1:18">
      <c r="A1014" t="s">
        <v>4273</v>
      </c>
      <c r="B1014" t="s">
        <v>4274</v>
      </c>
      <c r="C1014" t="s">
        <v>2574</v>
      </c>
      <c r="D1014" s="6">
        <v>380</v>
      </c>
      <c r="E1014" s="7">
        <v>400</v>
      </c>
      <c r="F1014" s="1">
        <v>0.05</v>
      </c>
      <c r="G1014">
        <v>4.4000000000000004</v>
      </c>
      <c r="H1014" s="10">
        <v>2111</v>
      </c>
      <c r="I1014" t="s">
        <v>4275</v>
      </c>
      <c r="J1014" t="s">
        <v>4276</v>
      </c>
      <c r="K1014" t="s">
        <v>4277</v>
      </c>
      <c r="L1014" t="str">
        <f t="shared" si="45"/>
        <v>No</v>
      </c>
      <c r="M1014" t="str">
        <f>IF(Table1[discounted_price]&lt;200, "&lt;£200",IF(Table1[discounted_price]&lt;=500, "£200-£500","&gt;£500"))</f>
        <v>£200-£500</v>
      </c>
      <c r="N1014" s="10">
        <f t="shared" si="46"/>
        <v>844400</v>
      </c>
      <c r="O1014" s="9" t="str">
        <f t="shared" si="47"/>
        <v>4.1-5</v>
      </c>
      <c r="P10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14" s="9" t="str">
        <f>IF(Table1[[#This Row],[rating_count]]&lt;1000,"1","0")</f>
        <v>0</v>
      </c>
      <c r="R1014" s="14">
        <f>PRODUCT(Table1[[#This Row],[rating]],Table1[[#This Row],[rating_count]])</f>
        <v>9288.4000000000015</v>
      </c>
    </row>
    <row r="1015" spans="1:18">
      <c r="A1015" t="s">
        <v>4278</v>
      </c>
      <c r="B1015" t="s">
        <v>4279</v>
      </c>
      <c r="C1015" t="s">
        <v>2486</v>
      </c>
      <c r="D1015" s="6">
        <v>499</v>
      </c>
      <c r="E1015" s="7">
        <v>1399</v>
      </c>
      <c r="F1015" s="1">
        <v>0.64</v>
      </c>
      <c r="G1015">
        <v>3.9</v>
      </c>
      <c r="H1015" s="10">
        <v>1462</v>
      </c>
      <c r="I1015" t="s">
        <v>4280</v>
      </c>
      <c r="J1015" t="s">
        <v>4281</v>
      </c>
      <c r="K1015" t="s">
        <v>4282</v>
      </c>
      <c r="L1015" t="str">
        <f t="shared" si="45"/>
        <v>Yes</v>
      </c>
      <c r="M1015" t="str">
        <f>IF(Table1[discounted_price]&lt;200, "&lt;£200",IF(Table1[discounted_price]&lt;=500, "£200-£500","&gt;£500"))</f>
        <v>£200-£500</v>
      </c>
      <c r="N1015" s="10">
        <f t="shared" si="46"/>
        <v>2045338</v>
      </c>
      <c r="O1015" s="9" t="str">
        <f t="shared" si="47"/>
        <v>3.1-4</v>
      </c>
      <c r="P10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15" s="9" t="str">
        <f>IF(Table1[[#This Row],[rating_count]]&lt;1000,"1","0")</f>
        <v>0</v>
      </c>
      <c r="R1015" s="14">
        <f>PRODUCT(Table1[[#This Row],[rating]],Table1[[#This Row],[rating_count]])</f>
        <v>5701.8</v>
      </c>
    </row>
    <row r="1016" spans="1:18">
      <c r="A1016" t="s">
        <v>4283</v>
      </c>
      <c r="B1016" t="s">
        <v>4284</v>
      </c>
      <c r="C1016" t="s">
        <v>4285</v>
      </c>
      <c r="D1016" s="6">
        <v>37247</v>
      </c>
      <c r="E1016" s="7">
        <v>59890</v>
      </c>
      <c r="F1016" s="1">
        <v>0.38</v>
      </c>
      <c r="G1016">
        <v>4</v>
      </c>
      <c r="H1016" s="10">
        <v>323</v>
      </c>
      <c r="I1016" t="s">
        <v>4286</v>
      </c>
      <c r="J1016" t="s">
        <v>4287</v>
      </c>
      <c r="K1016" t="s">
        <v>4288</v>
      </c>
      <c r="L1016" t="str">
        <f t="shared" si="45"/>
        <v>No</v>
      </c>
      <c r="M1016" t="str">
        <f>IF(Table1[discounted_price]&lt;200, "&lt;£200",IF(Table1[discounted_price]&lt;=500, "£200-£500","&gt;£500"))</f>
        <v>&gt;£500</v>
      </c>
      <c r="N1016" s="10">
        <f t="shared" si="46"/>
        <v>19344470</v>
      </c>
      <c r="O1016" s="9" t="str">
        <f t="shared" si="47"/>
        <v>3.1-4</v>
      </c>
      <c r="P10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16" s="9" t="str">
        <f>IF(Table1[[#This Row],[rating_count]]&lt;1000,"1","0")</f>
        <v>1</v>
      </c>
      <c r="R1016" s="14">
        <f>PRODUCT(Table1[[#This Row],[rating]],Table1[[#This Row],[rating_count]])</f>
        <v>1292</v>
      </c>
    </row>
    <row r="1017" spans="1:18">
      <c r="A1017" t="s">
        <v>4289</v>
      </c>
      <c r="B1017" t="s">
        <v>4290</v>
      </c>
      <c r="C1017" t="s">
        <v>2269</v>
      </c>
      <c r="D1017" s="6">
        <v>849</v>
      </c>
      <c r="E1017" s="7">
        <v>2490</v>
      </c>
      <c r="F1017" s="1">
        <v>0.66</v>
      </c>
      <c r="G1017">
        <v>4.2</v>
      </c>
      <c r="H1017" s="10">
        <v>91188</v>
      </c>
      <c r="I1017" t="s">
        <v>4291</v>
      </c>
      <c r="J1017" t="s">
        <v>4292</v>
      </c>
      <c r="K1017" t="s">
        <v>4293</v>
      </c>
      <c r="L1017" t="str">
        <f t="shared" si="45"/>
        <v>Yes</v>
      </c>
      <c r="M1017" t="str">
        <f>IF(Table1[discounted_price]&lt;200, "&lt;£200",IF(Table1[discounted_price]&lt;=500, "£200-£500","&gt;£500"))</f>
        <v>&gt;£500</v>
      </c>
      <c r="N1017" s="10">
        <f t="shared" si="46"/>
        <v>227058120</v>
      </c>
      <c r="O1017" s="9" t="str">
        <f t="shared" si="47"/>
        <v>4.1-5</v>
      </c>
      <c r="P10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17" s="9" t="str">
        <f>IF(Table1[[#This Row],[rating_count]]&lt;1000,"1","0")</f>
        <v>0</v>
      </c>
      <c r="R1017" s="14">
        <f>PRODUCT(Table1[[#This Row],[rating]],Table1[[#This Row],[rating_count]])</f>
        <v>382989.60000000003</v>
      </c>
    </row>
    <row r="1018" spans="1:18">
      <c r="A1018" t="s">
        <v>4294</v>
      </c>
      <c r="B1018" t="s">
        <v>4295</v>
      </c>
      <c r="C1018" t="s">
        <v>3140</v>
      </c>
      <c r="D1018" s="6">
        <v>799</v>
      </c>
      <c r="E1018" s="7">
        <v>1999</v>
      </c>
      <c r="F1018" s="1">
        <v>0.6</v>
      </c>
      <c r="G1018">
        <v>3.7</v>
      </c>
      <c r="H1018" s="10">
        <v>418</v>
      </c>
      <c r="I1018" t="s">
        <v>4296</v>
      </c>
      <c r="J1018" t="s">
        <v>4297</v>
      </c>
      <c r="K1018" t="s">
        <v>4298</v>
      </c>
      <c r="L1018" t="str">
        <f t="shared" si="45"/>
        <v>Yes</v>
      </c>
      <c r="M1018" t="str">
        <f>IF(Table1[discounted_price]&lt;200, "&lt;£200",IF(Table1[discounted_price]&lt;=500, "£200-£500","&gt;£500"))</f>
        <v>&gt;£500</v>
      </c>
      <c r="N1018" s="10">
        <f t="shared" si="46"/>
        <v>835582</v>
      </c>
      <c r="O1018" s="9" t="str">
        <f t="shared" si="47"/>
        <v>3.1-4</v>
      </c>
      <c r="P10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18" s="9" t="str">
        <f>IF(Table1[[#This Row],[rating_count]]&lt;1000,"1","0")</f>
        <v>1</v>
      </c>
      <c r="R1018" s="14">
        <f>PRODUCT(Table1[[#This Row],[rating]],Table1[[#This Row],[rating_count]])</f>
        <v>1546.6000000000001</v>
      </c>
    </row>
    <row r="1019" spans="1:18">
      <c r="A1019" t="s">
        <v>2460</v>
      </c>
      <c r="B1019" t="s">
        <v>2461</v>
      </c>
      <c r="C1019" t="s">
        <v>1989</v>
      </c>
      <c r="D1019" s="6">
        <v>2599</v>
      </c>
      <c r="E1019" s="7">
        <v>6999</v>
      </c>
      <c r="F1019" s="1">
        <v>0.63</v>
      </c>
      <c r="G1019">
        <v>4.5</v>
      </c>
      <c r="H1019" s="10">
        <v>1526</v>
      </c>
      <c r="I1019" t="s">
        <v>2462</v>
      </c>
      <c r="J1019" t="s">
        <v>2463</v>
      </c>
      <c r="K1019" t="s">
        <v>2464</v>
      </c>
      <c r="L1019" t="str">
        <f t="shared" si="45"/>
        <v>Yes</v>
      </c>
      <c r="M1019" t="str">
        <f>IF(Table1[discounted_price]&lt;200, "&lt;£200",IF(Table1[discounted_price]&lt;=500, "£200-£500","&gt;£500"))</f>
        <v>&gt;£500</v>
      </c>
      <c r="N1019" s="10">
        <f t="shared" si="46"/>
        <v>10680474</v>
      </c>
      <c r="O1019" s="9" t="str">
        <f t="shared" si="47"/>
        <v>4.1-5</v>
      </c>
      <c r="P10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19" s="9" t="str">
        <f>IF(Table1[[#This Row],[rating_count]]&lt;1000,"1","0")</f>
        <v>0</v>
      </c>
      <c r="R1019" s="14">
        <f>PRODUCT(Table1[[#This Row],[rating]],Table1[[#This Row],[rating_count]])</f>
        <v>6867</v>
      </c>
    </row>
    <row r="1020" spans="1:18">
      <c r="A1020" t="s">
        <v>423</v>
      </c>
      <c r="B1020" t="s">
        <v>424</v>
      </c>
      <c r="C1020" t="s">
        <v>13</v>
      </c>
      <c r="D1020" s="6">
        <v>199</v>
      </c>
      <c r="E1020" s="7">
        <v>999</v>
      </c>
      <c r="F1020" s="1">
        <v>0.8</v>
      </c>
      <c r="G1020">
        <v>4.5</v>
      </c>
      <c r="H1020" s="10">
        <v>127</v>
      </c>
      <c r="I1020" t="s">
        <v>425</v>
      </c>
      <c r="J1020" t="s">
        <v>426</v>
      </c>
      <c r="K1020" t="s">
        <v>427</v>
      </c>
      <c r="L1020" t="str">
        <f t="shared" si="45"/>
        <v>Yes</v>
      </c>
      <c r="M1020" t="str">
        <f>IF(Table1[discounted_price]&lt;200, "&lt;£200",IF(Table1[discounted_price]&lt;=500, "£200-£500","&gt;£500"))</f>
        <v>&lt;£200</v>
      </c>
      <c r="N1020" s="10">
        <f t="shared" si="46"/>
        <v>126873</v>
      </c>
      <c r="O1020" s="9" t="str">
        <f t="shared" si="47"/>
        <v>4.1-5</v>
      </c>
      <c r="P10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020" s="9" t="str">
        <f>IF(Table1[[#This Row],[rating_count]]&lt;1000,"1","0")</f>
        <v>1</v>
      </c>
      <c r="R1020" s="14">
        <f>PRODUCT(Table1[[#This Row],[rating]],Table1[[#This Row],[rating_count]])</f>
        <v>571.5</v>
      </c>
    </row>
    <row r="1021" spans="1:18">
      <c r="A1021" t="s">
        <v>430</v>
      </c>
      <c r="B1021" t="s">
        <v>431</v>
      </c>
      <c r="C1021" t="s">
        <v>54</v>
      </c>
      <c r="D1021" s="6">
        <v>269</v>
      </c>
      <c r="E1021" s="7">
        <v>800</v>
      </c>
      <c r="F1021" s="1">
        <v>0.66</v>
      </c>
      <c r="G1021">
        <v>3.6</v>
      </c>
      <c r="H1021" s="10">
        <v>10134</v>
      </c>
      <c r="I1021" t="s">
        <v>432</v>
      </c>
      <c r="J1021" t="s">
        <v>433</v>
      </c>
      <c r="K1021" t="s">
        <v>434</v>
      </c>
      <c r="L1021" t="str">
        <f t="shared" si="45"/>
        <v>Yes</v>
      </c>
      <c r="M1021" t="str">
        <f>IF(Table1[discounted_price]&lt;200, "&lt;£200",IF(Table1[discounted_price]&lt;=500, "£200-£500","&gt;£500"))</f>
        <v>£200-£500</v>
      </c>
      <c r="N1021" s="10">
        <f t="shared" si="46"/>
        <v>8107200</v>
      </c>
      <c r="O1021" s="9" t="str">
        <f t="shared" si="47"/>
        <v>3.1-4</v>
      </c>
      <c r="P10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21" s="9" t="str">
        <f>IF(Table1[[#This Row],[rating_count]]&lt;1000,"1","0")</f>
        <v>0</v>
      </c>
      <c r="R1021" s="14">
        <f>PRODUCT(Table1[[#This Row],[rating]],Table1[[#This Row],[rating_count]])</f>
        <v>36482.400000000001</v>
      </c>
    </row>
    <row r="1022" spans="1:18">
      <c r="A1022" t="s">
        <v>4299</v>
      </c>
      <c r="B1022" t="s">
        <v>4300</v>
      </c>
      <c r="C1022" t="s">
        <v>2961</v>
      </c>
      <c r="D1022" s="6">
        <v>298</v>
      </c>
      <c r="E1022" s="7">
        <v>999</v>
      </c>
      <c r="F1022" s="1">
        <v>0.7</v>
      </c>
      <c r="G1022">
        <v>4.3</v>
      </c>
      <c r="H1022" s="10">
        <v>1552</v>
      </c>
      <c r="I1022" t="s">
        <v>4301</v>
      </c>
      <c r="J1022" t="s">
        <v>4302</v>
      </c>
      <c r="K1022" t="s">
        <v>4303</v>
      </c>
      <c r="L1022" t="str">
        <f t="shared" si="45"/>
        <v>Yes</v>
      </c>
      <c r="M1022" t="str">
        <f>IF(Table1[discounted_price]&lt;200, "&lt;£200",IF(Table1[discounted_price]&lt;=500, "£200-£500","&gt;£500"))</f>
        <v>£200-£500</v>
      </c>
      <c r="N1022" s="10">
        <f t="shared" si="46"/>
        <v>1550448</v>
      </c>
      <c r="O1022" s="9" t="str">
        <f t="shared" si="47"/>
        <v>4.1-5</v>
      </c>
      <c r="P10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22" s="9" t="str">
        <f>IF(Table1[[#This Row],[rating_count]]&lt;1000,"1","0")</f>
        <v>0</v>
      </c>
      <c r="R1022" s="14">
        <f>PRODUCT(Table1[[#This Row],[rating]],Table1[[#This Row],[rating_count]])</f>
        <v>6673.5999999999995</v>
      </c>
    </row>
    <row r="1023" spans="1:18">
      <c r="A1023" t="s">
        <v>4304</v>
      </c>
      <c r="B1023" t="s">
        <v>4305</v>
      </c>
      <c r="C1023" t="s">
        <v>3140</v>
      </c>
      <c r="D1023" s="6">
        <v>1499</v>
      </c>
      <c r="E1023" s="7">
        <v>2999</v>
      </c>
      <c r="F1023" s="1">
        <v>0.5</v>
      </c>
      <c r="G1023">
        <v>4.0999999999999996</v>
      </c>
      <c r="H1023" s="10">
        <v>25262</v>
      </c>
      <c r="I1023" t="s">
        <v>4306</v>
      </c>
      <c r="J1023" t="s">
        <v>4307</v>
      </c>
      <c r="K1023" t="s">
        <v>4308</v>
      </c>
      <c r="L1023" t="str">
        <f t="shared" si="45"/>
        <v>Yes</v>
      </c>
      <c r="M1023" t="str">
        <f>IF(Table1[discounted_price]&lt;200, "&lt;£200",IF(Table1[discounted_price]&lt;=500, "£200-£500","&gt;£500"))</f>
        <v>&gt;£500</v>
      </c>
      <c r="N1023" s="10">
        <f t="shared" si="46"/>
        <v>75760738</v>
      </c>
      <c r="O1023" s="9" t="str">
        <f t="shared" si="47"/>
        <v>4.1-5</v>
      </c>
      <c r="P10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23" s="9" t="str">
        <f>IF(Table1[[#This Row],[rating_count]]&lt;1000,"1","0")</f>
        <v>0</v>
      </c>
      <c r="R1023" s="14">
        <f>PRODUCT(Table1[[#This Row],[rating]],Table1[[#This Row],[rating_count]])</f>
        <v>103574.2</v>
      </c>
    </row>
    <row r="1024" spans="1:18">
      <c r="A1024" t="s">
        <v>4309</v>
      </c>
      <c r="B1024" t="s">
        <v>4310</v>
      </c>
      <c r="C1024" t="s">
        <v>4311</v>
      </c>
      <c r="D1024" s="6">
        <v>649</v>
      </c>
      <c r="E1024" s="7">
        <v>1245</v>
      </c>
      <c r="F1024" s="1">
        <v>0.48</v>
      </c>
      <c r="G1024">
        <v>3.9</v>
      </c>
      <c r="H1024" s="10">
        <v>123365</v>
      </c>
      <c r="I1024" t="s">
        <v>4312</v>
      </c>
      <c r="J1024" t="s">
        <v>4313</v>
      </c>
      <c r="K1024" t="s">
        <v>4314</v>
      </c>
      <c r="L1024" t="str">
        <f t="shared" si="45"/>
        <v>No</v>
      </c>
      <c r="M1024" t="str">
        <f>IF(Table1[discounted_price]&lt;200, "&lt;£200",IF(Table1[discounted_price]&lt;=500, "£200-£500","&gt;£500"))</f>
        <v>&gt;£500</v>
      </c>
      <c r="N1024" s="10">
        <f t="shared" si="46"/>
        <v>153589425</v>
      </c>
      <c r="O1024" s="9" t="str">
        <f t="shared" si="47"/>
        <v>3.1-4</v>
      </c>
      <c r="P10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24" s="9" t="str">
        <f>IF(Table1[[#This Row],[rating_count]]&lt;1000,"1","0")</f>
        <v>0</v>
      </c>
      <c r="R1024" s="14">
        <f>PRODUCT(Table1[[#This Row],[rating]],Table1[[#This Row],[rating_count]])</f>
        <v>481123.5</v>
      </c>
    </row>
    <row r="1025" spans="1:18">
      <c r="A1025" t="s">
        <v>4315</v>
      </c>
      <c r="B1025" t="s">
        <v>4316</v>
      </c>
      <c r="C1025" t="s">
        <v>4317</v>
      </c>
      <c r="D1025" s="6">
        <v>1199</v>
      </c>
      <c r="E1025" s="7">
        <v>1695</v>
      </c>
      <c r="F1025" s="1">
        <v>0.28999999999999998</v>
      </c>
      <c r="G1025">
        <v>3.6</v>
      </c>
      <c r="H1025" s="10">
        <v>13300</v>
      </c>
      <c r="I1025" t="s">
        <v>4318</v>
      </c>
      <c r="J1025" t="s">
        <v>4319</v>
      </c>
      <c r="K1025" t="s">
        <v>4320</v>
      </c>
      <c r="L1025" t="str">
        <f t="shared" si="45"/>
        <v>No</v>
      </c>
      <c r="M1025" t="str">
        <f>IF(Table1[discounted_price]&lt;200, "&lt;£200",IF(Table1[discounted_price]&lt;=500, "£200-£500","&gt;£500"))</f>
        <v>&gt;£500</v>
      </c>
      <c r="N1025" s="10">
        <f t="shared" si="46"/>
        <v>22543500</v>
      </c>
      <c r="O1025" s="9" t="str">
        <f t="shared" si="47"/>
        <v>3.1-4</v>
      </c>
      <c r="P10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25" s="9" t="str">
        <f>IF(Table1[[#This Row],[rating_count]]&lt;1000,"1","0")</f>
        <v>0</v>
      </c>
      <c r="R1025" s="14">
        <f>PRODUCT(Table1[[#This Row],[rating]],Table1[[#This Row],[rating_count]])</f>
        <v>47880</v>
      </c>
    </row>
    <row r="1026" spans="1:18">
      <c r="A1026" t="s">
        <v>4321</v>
      </c>
      <c r="B1026" t="s">
        <v>4322</v>
      </c>
      <c r="C1026" t="s">
        <v>4323</v>
      </c>
      <c r="D1026" s="6">
        <v>1199</v>
      </c>
      <c r="E1026" s="7">
        <v>2000</v>
      </c>
      <c r="F1026" s="1">
        <v>0.4</v>
      </c>
      <c r="G1026">
        <v>4</v>
      </c>
      <c r="H1026" s="10">
        <v>18543</v>
      </c>
      <c r="I1026" t="s">
        <v>4324</v>
      </c>
      <c r="J1026" t="s">
        <v>4325</v>
      </c>
      <c r="K1026" t="s">
        <v>4326</v>
      </c>
      <c r="L1026" t="str">
        <f t="shared" ref="L1026:L1089" si="48">IF(F1026:F2490 &gt;=50%,"Yes", "No")</f>
        <v>No</v>
      </c>
      <c r="M1026" t="str">
        <f>IF(Table1[discounted_price]&lt;200, "&lt;£200",IF(Table1[discounted_price]&lt;=500, "£200-£500","&gt;£500"))</f>
        <v>&gt;£500</v>
      </c>
      <c r="N1026" s="10">
        <f t="shared" ref="N1026:N1089" si="49">PRODUCT(E1026,H1026)</f>
        <v>37086000</v>
      </c>
      <c r="O1026" s="9" t="str">
        <f t="shared" ref="O1026:O1089" si="50">IF(G1026&lt;=2,"1-2",IF(G1026&lt;=3,"2.1-3",IF(G1026&lt;=4,"3.1-4","4.1-5")))</f>
        <v>3.1-4</v>
      </c>
      <c r="P10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26" s="9" t="str">
        <f>IF(Table1[[#This Row],[rating_count]]&lt;1000,"1","0")</f>
        <v>0</v>
      </c>
      <c r="R1026" s="14">
        <f>PRODUCT(Table1[[#This Row],[rating]],Table1[[#This Row],[rating_count]])</f>
        <v>74172</v>
      </c>
    </row>
    <row r="1027" spans="1:18">
      <c r="A1027" t="s">
        <v>4327</v>
      </c>
      <c r="B1027" t="s">
        <v>4328</v>
      </c>
      <c r="C1027" t="s">
        <v>4329</v>
      </c>
      <c r="D1027" s="6">
        <v>455</v>
      </c>
      <c r="E1027" s="7">
        <v>999</v>
      </c>
      <c r="F1027" s="1">
        <v>0.54</v>
      </c>
      <c r="G1027">
        <v>4.0999999999999996</v>
      </c>
      <c r="H1027" s="10">
        <v>3578</v>
      </c>
      <c r="I1027" t="s">
        <v>4330</v>
      </c>
      <c r="J1027" t="s">
        <v>4331</v>
      </c>
      <c r="K1027" t="s">
        <v>4332</v>
      </c>
      <c r="L1027" t="str">
        <f t="shared" si="48"/>
        <v>Yes</v>
      </c>
      <c r="M1027" t="str">
        <f>IF(Table1[discounted_price]&lt;200, "&lt;£200",IF(Table1[discounted_price]&lt;=500, "£200-£500","&gt;£500"))</f>
        <v>£200-£500</v>
      </c>
      <c r="N1027" s="10">
        <f t="shared" si="49"/>
        <v>3574422</v>
      </c>
      <c r="O1027" s="9" t="str">
        <f t="shared" si="50"/>
        <v>4.1-5</v>
      </c>
      <c r="P10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27" s="9" t="str">
        <f>IF(Table1[[#This Row],[rating_count]]&lt;1000,"1","0")</f>
        <v>0</v>
      </c>
      <c r="R1027" s="14">
        <f>PRODUCT(Table1[[#This Row],[rating]],Table1[[#This Row],[rating_count]])</f>
        <v>14669.8</v>
      </c>
    </row>
    <row r="1028" spans="1:18">
      <c r="A1028" t="s">
        <v>4333</v>
      </c>
      <c r="B1028" t="s">
        <v>4334</v>
      </c>
      <c r="C1028" t="s">
        <v>4335</v>
      </c>
      <c r="D1028" s="6">
        <v>199</v>
      </c>
      <c r="E1028" s="7">
        <v>1999</v>
      </c>
      <c r="F1028" s="1">
        <v>0.9</v>
      </c>
      <c r="G1028">
        <v>3.7</v>
      </c>
      <c r="H1028" s="10">
        <v>2031</v>
      </c>
      <c r="I1028" t="s">
        <v>4336</v>
      </c>
      <c r="J1028" t="s">
        <v>4337</v>
      </c>
      <c r="K1028" t="s">
        <v>4338</v>
      </c>
      <c r="L1028" t="str">
        <f t="shared" si="48"/>
        <v>Yes</v>
      </c>
      <c r="M1028" t="str">
        <f>IF(Table1[discounted_price]&lt;200, "&lt;£200",IF(Table1[discounted_price]&lt;=500, "£200-£500","&gt;£500"))</f>
        <v>&lt;£200</v>
      </c>
      <c r="N1028" s="10">
        <f t="shared" si="49"/>
        <v>4059969</v>
      </c>
      <c r="O1028" s="9" t="str">
        <f t="shared" si="50"/>
        <v>3.1-4</v>
      </c>
      <c r="P10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1028" s="9" t="str">
        <f>IF(Table1[[#This Row],[rating_count]]&lt;1000,"1","0")</f>
        <v>0</v>
      </c>
      <c r="R1028" s="14">
        <f>PRODUCT(Table1[[#This Row],[rating]],Table1[[#This Row],[rating_count]])</f>
        <v>7514.7000000000007</v>
      </c>
    </row>
    <row r="1029" spans="1:18">
      <c r="A1029" t="s">
        <v>4339</v>
      </c>
      <c r="B1029" t="s">
        <v>4340</v>
      </c>
      <c r="C1029" t="s">
        <v>4335</v>
      </c>
      <c r="D1029" s="6">
        <v>293</v>
      </c>
      <c r="E1029" s="7">
        <v>499</v>
      </c>
      <c r="F1029" s="1">
        <v>0.41</v>
      </c>
      <c r="G1029">
        <v>3.9</v>
      </c>
      <c r="H1029" s="10">
        <v>44994</v>
      </c>
      <c r="I1029" t="s">
        <v>4341</v>
      </c>
      <c r="J1029" t="s">
        <v>4342</v>
      </c>
      <c r="K1029" t="s">
        <v>4343</v>
      </c>
      <c r="L1029" t="str">
        <f t="shared" si="48"/>
        <v>No</v>
      </c>
      <c r="M1029" t="str">
        <f>IF(Table1[discounted_price]&lt;200, "&lt;£200",IF(Table1[discounted_price]&lt;=500, "£200-£500","&gt;£500"))</f>
        <v>£200-£500</v>
      </c>
      <c r="N1029" s="10">
        <f t="shared" si="49"/>
        <v>22452006</v>
      </c>
      <c r="O1029" s="9" t="str">
        <f t="shared" si="50"/>
        <v>3.1-4</v>
      </c>
      <c r="P10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29" s="9" t="str">
        <f>IF(Table1[[#This Row],[rating_count]]&lt;1000,"1","0")</f>
        <v>0</v>
      </c>
      <c r="R1029" s="14">
        <f>PRODUCT(Table1[[#This Row],[rating]],Table1[[#This Row],[rating_count]])</f>
        <v>175476.6</v>
      </c>
    </row>
    <row r="1030" spans="1:18">
      <c r="A1030" t="s">
        <v>4344</v>
      </c>
      <c r="B1030" t="s">
        <v>4345</v>
      </c>
      <c r="C1030" t="s">
        <v>4346</v>
      </c>
      <c r="D1030" s="6">
        <v>199</v>
      </c>
      <c r="E1030" s="7">
        <v>495</v>
      </c>
      <c r="F1030" s="1">
        <v>0.6</v>
      </c>
      <c r="G1030">
        <v>4.0999999999999996</v>
      </c>
      <c r="H1030" s="10">
        <v>270563</v>
      </c>
      <c r="I1030" t="s">
        <v>4347</v>
      </c>
      <c r="J1030" t="s">
        <v>4348</v>
      </c>
      <c r="K1030" t="s">
        <v>4349</v>
      </c>
      <c r="L1030" t="str">
        <f t="shared" si="48"/>
        <v>Yes</v>
      </c>
      <c r="M1030" t="str">
        <f>IF(Table1[discounted_price]&lt;200, "&lt;£200",IF(Table1[discounted_price]&lt;=500, "£200-£500","&gt;£500"))</f>
        <v>&lt;£200</v>
      </c>
      <c r="N1030" s="10">
        <f t="shared" si="49"/>
        <v>133928685</v>
      </c>
      <c r="O1030" s="9" t="str">
        <f t="shared" si="50"/>
        <v>4.1-5</v>
      </c>
      <c r="P10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30" s="9" t="str">
        <f>IF(Table1[[#This Row],[rating_count]]&lt;1000,"1","0")</f>
        <v>0</v>
      </c>
      <c r="R1030" s="14">
        <f>PRODUCT(Table1[[#This Row],[rating]],Table1[[#This Row],[rating_count]])</f>
        <v>1109308.2999999998</v>
      </c>
    </row>
    <row r="1031" spans="1:18">
      <c r="A1031" t="s">
        <v>4350</v>
      </c>
      <c r="B1031" t="s">
        <v>4351</v>
      </c>
      <c r="C1031" t="s">
        <v>4311</v>
      </c>
      <c r="D1031" s="6">
        <v>749</v>
      </c>
      <c r="E1031" s="7">
        <v>1245</v>
      </c>
      <c r="F1031" s="1">
        <v>0.4</v>
      </c>
      <c r="G1031">
        <v>3.9</v>
      </c>
      <c r="H1031" s="10">
        <v>31783</v>
      </c>
      <c r="I1031" t="s">
        <v>4352</v>
      </c>
      <c r="J1031" t="s">
        <v>4353</v>
      </c>
      <c r="K1031" t="s">
        <v>4354</v>
      </c>
      <c r="L1031" t="str">
        <f t="shared" si="48"/>
        <v>No</v>
      </c>
      <c r="M1031" t="str">
        <f>IF(Table1[discounted_price]&lt;200, "&lt;£200",IF(Table1[discounted_price]&lt;=500, "£200-£500","&gt;£500"))</f>
        <v>&gt;£500</v>
      </c>
      <c r="N1031" s="10">
        <f t="shared" si="49"/>
        <v>39569835</v>
      </c>
      <c r="O1031" s="9" t="str">
        <f t="shared" si="50"/>
        <v>3.1-4</v>
      </c>
      <c r="P10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31" s="9" t="str">
        <f>IF(Table1[[#This Row],[rating_count]]&lt;1000,"1","0")</f>
        <v>0</v>
      </c>
      <c r="R1031" s="14">
        <f>PRODUCT(Table1[[#This Row],[rating]],Table1[[#This Row],[rating_count]])</f>
        <v>123953.7</v>
      </c>
    </row>
    <row r="1032" spans="1:18">
      <c r="A1032" t="s">
        <v>4355</v>
      </c>
      <c r="B1032" t="s">
        <v>4356</v>
      </c>
      <c r="C1032" t="s">
        <v>4317</v>
      </c>
      <c r="D1032" s="6">
        <v>1399</v>
      </c>
      <c r="E1032" s="7">
        <v>1549</v>
      </c>
      <c r="F1032" s="1">
        <v>0.1</v>
      </c>
      <c r="G1032">
        <v>3.9</v>
      </c>
      <c r="H1032" s="10">
        <v>2602</v>
      </c>
      <c r="I1032" t="s">
        <v>4357</v>
      </c>
      <c r="J1032" t="s">
        <v>4358</v>
      </c>
      <c r="K1032" t="s">
        <v>4359</v>
      </c>
      <c r="L1032" t="str">
        <f t="shared" si="48"/>
        <v>No</v>
      </c>
      <c r="M1032" t="str">
        <f>IF(Table1[discounted_price]&lt;200, "&lt;£200",IF(Table1[discounted_price]&lt;=500, "£200-£500","&gt;£500"))</f>
        <v>&gt;£500</v>
      </c>
      <c r="N1032" s="10">
        <f t="shared" si="49"/>
        <v>4030498</v>
      </c>
      <c r="O1032" s="9" t="str">
        <f t="shared" si="50"/>
        <v>3.1-4</v>
      </c>
      <c r="P10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32" s="9" t="str">
        <f>IF(Table1[[#This Row],[rating_count]]&lt;1000,"1","0")</f>
        <v>0</v>
      </c>
      <c r="R1032" s="14">
        <f>PRODUCT(Table1[[#This Row],[rating]],Table1[[#This Row],[rating_count]])</f>
        <v>10147.799999999999</v>
      </c>
    </row>
    <row r="1033" spans="1:18">
      <c r="A1033" t="s">
        <v>4360</v>
      </c>
      <c r="B1033" t="s">
        <v>4361</v>
      </c>
      <c r="C1033" t="s">
        <v>4311</v>
      </c>
      <c r="D1033" s="6">
        <v>749</v>
      </c>
      <c r="E1033" s="7">
        <v>1445</v>
      </c>
      <c r="F1033" s="1">
        <v>0.48</v>
      </c>
      <c r="G1033">
        <v>3.9</v>
      </c>
      <c r="H1033" s="10">
        <v>63350</v>
      </c>
      <c r="I1033" t="s">
        <v>4362</v>
      </c>
      <c r="J1033" t="s">
        <v>4363</v>
      </c>
      <c r="K1033" t="s">
        <v>4364</v>
      </c>
      <c r="L1033" t="str">
        <f t="shared" si="48"/>
        <v>No</v>
      </c>
      <c r="M1033" t="str">
        <f>IF(Table1[discounted_price]&lt;200, "&lt;£200",IF(Table1[discounted_price]&lt;=500, "£200-£500","&gt;£500"))</f>
        <v>&gt;£500</v>
      </c>
      <c r="N1033" s="10">
        <f t="shared" si="49"/>
        <v>91540750</v>
      </c>
      <c r="O1033" s="9" t="str">
        <f t="shared" si="50"/>
        <v>3.1-4</v>
      </c>
      <c r="P10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33" s="9" t="str">
        <f>IF(Table1[[#This Row],[rating_count]]&lt;1000,"1","0")</f>
        <v>0</v>
      </c>
      <c r="R1033" s="14">
        <f>PRODUCT(Table1[[#This Row],[rating]],Table1[[#This Row],[rating_count]])</f>
        <v>247065</v>
      </c>
    </row>
    <row r="1034" spans="1:18">
      <c r="A1034" t="s">
        <v>4365</v>
      </c>
      <c r="B1034" t="s">
        <v>4366</v>
      </c>
      <c r="C1034" t="s">
        <v>4367</v>
      </c>
      <c r="D1034" s="6">
        <v>1699</v>
      </c>
      <c r="E1034" s="7">
        <v>3193</v>
      </c>
      <c r="F1034" s="1">
        <v>0.47</v>
      </c>
      <c r="G1034">
        <v>3.8</v>
      </c>
      <c r="H1034" s="10">
        <v>54032</v>
      </c>
      <c r="I1034" t="s">
        <v>4368</v>
      </c>
      <c r="J1034" t="s">
        <v>4369</v>
      </c>
      <c r="K1034" t="s">
        <v>4370</v>
      </c>
      <c r="L1034" t="str">
        <f t="shared" si="48"/>
        <v>No</v>
      </c>
      <c r="M1034" t="str">
        <f>IF(Table1[discounted_price]&lt;200, "&lt;£200",IF(Table1[discounted_price]&lt;=500, "£200-£500","&gt;£500"))</f>
        <v>&gt;£500</v>
      </c>
      <c r="N1034" s="10">
        <f t="shared" si="49"/>
        <v>172524176</v>
      </c>
      <c r="O1034" s="9" t="str">
        <f t="shared" si="50"/>
        <v>3.1-4</v>
      </c>
      <c r="P10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34" s="9" t="str">
        <f>IF(Table1[[#This Row],[rating_count]]&lt;1000,"1","0")</f>
        <v>0</v>
      </c>
      <c r="R1034" s="14">
        <f>PRODUCT(Table1[[#This Row],[rating]],Table1[[#This Row],[rating_count]])</f>
        <v>205321.59999999998</v>
      </c>
    </row>
    <row r="1035" spans="1:18">
      <c r="A1035" t="s">
        <v>4371</v>
      </c>
      <c r="B1035" t="s">
        <v>4372</v>
      </c>
      <c r="C1035" t="s">
        <v>4311</v>
      </c>
      <c r="D1035" s="6">
        <v>1043</v>
      </c>
      <c r="E1035" s="7">
        <v>1345</v>
      </c>
      <c r="F1035" s="1">
        <v>0.22</v>
      </c>
      <c r="G1035">
        <v>3.8</v>
      </c>
      <c r="H1035" s="10">
        <v>15592</v>
      </c>
      <c r="I1035" t="s">
        <v>4373</v>
      </c>
      <c r="J1035" t="s">
        <v>4374</v>
      </c>
      <c r="K1035" t="s">
        <v>4375</v>
      </c>
      <c r="L1035" t="str">
        <f t="shared" si="48"/>
        <v>No</v>
      </c>
      <c r="M1035" t="str">
        <f>IF(Table1[discounted_price]&lt;200, "&lt;£200",IF(Table1[discounted_price]&lt;=500, "£200-£500","&gt;£500"))</f>
        <v>&gt;£500</v>
      </c>
      <c r="N1035" s="10">
        <f t="shared" si="49"/>
        <v>20971240</v>
      </c>
      <c r="O1035" s="9" t="str">
        <f t="shared" si="50"/>
        <v>3.1-4</v>
      </c>
      <c r="P10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35" s="9" t="str">
        <f>IF(Table1[[#This Row],[rating_count]]&lt;1000,"1","0")</f>
        <v>0</v>
      </c>
      <c r="R1035" s="14">
        <f>PRODUCT(Table1[[#This Row],[rating]],Table1[[#This Row],[rating_count]])</f>
        <v>59249.599999999999</v>
      </c>
    </row>
    <row r="1036" spans="1:18">
      <c r="A1036" t="s">
        <v>4376</v>
      </c>
      <c r="B1036" t="s">
        <v>4377</v>
      </c>
      <c r="C1036" t="s">
        <v>4329</v>
      </c>
      <c r="D1036" s="6">
        <v>499</v>
      </c>
      <c r="E1036" s="7">
        <v>999</v>
      </c>
      <c r="F1036" s="1">
        <v>0.5</v>
      </c>
      <c r="G1036">
        <v>4.0999999999999996</v>
      </c>
      <c r="H1036" s="10">
        <v>4859</v>
      </c>
      <c r="I1036" t="s">
        <v>4378</v>
      </c>
      <c r="J1036" t="s">
        <v>4379</v>
      </c>
      <c r="K1036" t="s">
        <v>4380</v>
      </c>
      <c r="L1036" t="str">
        <f t="shared" si="48"/>
        <v>Yes</v>
      </c>
      <c r="M1036" t="str">
        <f>IF(Table1[discounted_price]&lt;200, "&lt;£200",IF(Table1[discounted_price]&lt;=500, "£200-£500","&gt;£500"))</f>
        <v>£200-£500</v>
      </c>
      <c r="N1036" s="10">
        <f t="shared" si="49"/>
        <v>4854141</v>
      </c>
      <c r="O1036" s="9" t="str">
        <f t="shared" si="50"/>
        <v>4.1-5</v>
      </c>
      <c r="P10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36" s="9" t="str">
        <f>IF(Table1[[#This Row],[rating_count]]&lt;1000,"1","0")</f>
        <v>0</v>
      </c>
      <c r="R1036" s="14">
        <f>PRODUCT(Table1[[#This Row],[rating]],Table1[[#This Row],[rating_count]])</f>
        <v>19921.899999999998</v>
      </c>
    </row>
    <row r="1037" spans="1:18">
      <c r="A1037" t="s">
        <v>4381</v>
      </c>
      <c r="B1037" t="s">
        <v>4382</v>
      </c>
      <c r="C1037" t="s">
        <v>4323</v>
      </c>
      <c r="D1037" s="6">
        <v>1464</v>
      </c>
      <c r="E1037" s="7">
        <v>1650</v>
      </c>
      <c r="F1037" s="1">
        <v>0.11</v>
      </c>
      <c r="G1037">
        <v>4.0999999999999996</v>
      </c>
      <c r="H1037" s="10">
        <v>14120</v>
      </c>
      <c r="I1037" t="s">
        <v>4383</v>
      </c>
      <c r="J1037" t="s">
        <v>4384</v>
      </c>
      <c r="K1037" t="s">
        <v>4385</v>
      </c>
      <c r="L1037" t="str">
        <f t="shared" si="48"/>
        <v>No</v>
      </c>
      <c r="M1037" t="str">
        <f>IF(Table1[discounted_price]&lt;200, "&lt;£200",IF(Table1[discounted_price]&lt;=500, "£200-£500","&gt;£500"))</f>
        <v>&gt;£500</v>
      </c>
      <c r="N1037" s="10">
        <f t="shared" si="49"/>
        <v>23298000</v>
      </c>
      <c r="O1037" s="9" t="str">
        <f t="shared" si="50"/>
        <v>4.1-5</v>
      </c>
      <c r="P10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037" s="9" t="str">
        <f>IF(Table1[[#This Row],[rating_count]]&lt;1000,"1","0")</f>
        <v>0</v>
      </c>
      <c r="R1037" s="14">
        <f>PRODUCT(Table1[[#This Row],[rating]],Table1[[#This Row],[rating_count]])</f>
        <v>57891.999999999993</v>
      </c>
    </row>
    <row r="1038" spans="1:18">
      <c r="A1038" t="s">
        <v>4386</v>
      </c>
      <c r="B1038" t="s">
        <v>4387</v>
      </c>
      <c r="C1038" t="s">
        <v>4388</v>
      </c>
      <c r="D1038" s="6">
        <v>249</v>
      </c>
      <c r="E1038" s="7">
        <v>499</v>
      </c>
      <c r="F1038" s="1">
        <v>0.5</v>
      </c>
      <c r="G1038">
        <v>3.3</v>
      </c>
      <c r="H1038" s="10">
        <v>8427</v>
      </c>
      <c r="I1038" t="s">
        <v>4389</v>
      </c>
      <c r="J1038" t="s">
        <v>4390</v>
      </c>
      <c r="K1038" t="s">
        <v>4391</v>
      </c>
      <c r="L1038" t="str">
        <f t="shared" si="48"/>
        <v>Yes</v>
      </c>
      <c r="M1038" t="str">
        <f>IF(Table1[discounted_price]&lt;200, "&lt;£200",IF(Table1[discounted_price]&lt;=500, "£200-£500","&gt;£500"))</f>
        <v>£200-£500</v>
      </c>
      <c r="N1038" s="10">
        <f t="shared" si="49"/>
        <v>4205073</v>
      </c>
      <c r="O1038" s="9" t="str">
        <f t="shared" si="50"/>
        <v>3.1-4</v>
      </c>
      <c r="P10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38" s="9" t="str">
        <f>IF(Table1[[#This Row],[rating_count]]&lt;1000,"1","0")</f>
        <v>0</v>
      </c>
      <c r="R1038" s="14">
        <f>PRODUCT(Table1[[#This Row],[rating]],Table1[[#This Row],[rating_count]])</f>
        <v>27809.1</v>
      </c>
    </row>
    <row r="1039" spans="1:18">
      <c r="A1039" t="s">
        <v>4392</v>
      </c>
      <c r="B1039" t="s">
        <v>4393</v>
      </c>
      <c r="C1039" t="s">
        <v>4394</v>
      </c>
      <c r="D1039" s="6">
        <v>625</v>
      </c>
      <c r="E1039" s="7">
        <v>1400</v>
      </c>
      <c r="F1039" s="1">
        <v>0.55000000000000004</v>
      </c>
      <c r="G1039">
        <v>4.2</v>
      </c>
      <c r="H1039" s="10">
        <v>23316</v>
      </c>
      <c r="I1039" t="s">
        <v>4395</v>
      </c>
      <c r="J1039" t="s">
        <v>4396</v>
      </c>
      <c r="K1039" t="s">
        <v>4397</v>
      </c>
      <c r="L1039" t="str">
        <f t="shared" si="48"/>
        <v>Yes</v>
      </c>
      <c r="M1039" t="str">
        <f>IF(Table1[discounted_price]&lt;200, "&lt;£200",IF(Table1[discounted_price]&lt;=500, "£200-£500","&gt;£500"))</f>
        <v>&gt;£500</v>
      </c>
      <c r="N1039" s="10">
        <f t="shared" si="49"/>
        <v>32642400</v>
      </c>
      <c r="O1039" s="9" t="str">
        <f t="shared" si="50"/>
        <v>4.1-5</v>
      </c>
      <c r="P10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39" s="9" t="str">
        <f>IF(Table1[[#This Row],[rating_count]]&lt;1000,"1","0")</f>
        <v>0</v>
      </c>
      <c r="R1039" s="14">
        <f>PRODUCT(Table1[[#This Row],[rating]],Table1[[#This Row],[rating_count]])</f>
        <v>97927.2</v>
      </c>
    </row>
    <row r="1040" spans="1:18">
      <c r="A1040" t="s">
        <v>4398</v>
      </c>
      <c r="B1040" t="s">
        <v>4399</v>
      </c>
      <c r="C1040" t="s">
        <v>4400</v>
      </c>
      <c r="D1040" s="6">
        <v>1290</v>
      </c>
      <c r="E1040" s="7">
        <v>2500</v>
      </c>
      <c r="F1040" s="1">
        <v>0.48</v>
      </c>
      <c r="G1040">
        <v>4</v>
      </c>
      <c r="H1040" s="10">
        <v>6530</v>
      </c>
      <c r="I1040" t="s">
        <v>4401</v>
      </c>
      <c r="J1040" t="s">
        <v>4402</v>
      </c>
      <c r="K1040" t="s">
        <v>4403</v>
      </c>
      <c r="L1040" t="str">
        <f t="shared" si="48"/>
        <v>No</v>
      </c>
      <c r="M1040" t="str">
        <f>IF(Table1[discounted_price]&lt;200, "&lt;£200",IF(Table1[discounted_price]&lt;=500, "£200-£500","&gt;£500"))</f>
        <v>&gt;£500</v>
      </c>
      <c r="N1040" s="10">
        <f t="shared" si="49"/>
        <v>16325000</v>
      </c>
      <c r="O1040" s="9" t="str">
        <f t="shared" si="50"/>
        <v>3.1-4</v>
      </c>
      <c r="P10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40" s="9" t="str">
        <f>IF(Table1[[#This Row],[rating_count]]&lt;1000,"1","0")</f>
        <v>0</v>
      </c>
      <c r="R1040" s="14">
        <f>PRODUCT(Table1[[#This Row],[rating]],Table1[[#This Row],[rating_count]])</f>
        <v>26120</v>
      </c>
    </row>
    <row r="1041" spans="1:18">
      <c r="A1041" t="s">
        <v>4404</v>
      </c>
      <c r="B1041" t="s">
        <v>4405</v>
      </c>
      <c r="C1041" t="s">
        <v>4406</v>
      </c>
      <c r="D1041" s="6">
        <v>3600</v>
      </c>
      <c r="E1041" s="7">
        <v>6190</v>
      </c>
      <c r="F1041" s="1">
        <v>0.42</v>
      </c>
      <c r="G1041">
        <v>4.3</v>
      </c>
      <c r="H1041" s="10">
        <v>11924</v>
      </c>
      <c r="I1041" t="s">
        <v>4407</v>
      </c>
      <c r="J1041" t="s">
        <v>4408</v>
      </c>
      <c r="K1041" t="s">
        <v>4409</v>
      </c>
      <c r="L1041" t="str">
        <f t="shared" si="48"/>
        <v>No</v>
      </c>
      <c r="M1041" t="str">
        <f>IF(Table1[discounted_price]&lt;200, "&lt;£200",IF(Table1[discounted_price]&lt;=500, "£200-£500","&gt;£500"))</f>
        <v>&gt;£500</v>
      </c>
      <c r="N1041" s="10">
        <f t="shared" si="49"/>
        <v>73809560</v>
      </c>
      <c r="O1041" s="9" t="str">
        <f t="shared" si="50"/>
        <v>4.1-5</v>
      </c>
      <c r="P10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41" s="9" t="str">
        <f>IF(Table1[[#This Row],[rating_count]]&lt;1000,"1","0")</f>
        <v>0</v>
      </c>
      <c r="R1041" s="14">
        <f>PRODUCT(Table1[[#This Row],[rating]],Table1[[#This Row],[rating_count]])</f>
        <v>51273.2</v>
      </c>
    </row>
    <row r="1042" spans="1:18">
      <c r="A1042" t="s">
        <v>4410</v>
      </c>
      <c r="B1042" t="s">
        <v>4411</v>
      </c>
      <c r="C1042" t="s">
        <v>4412</v>
      </c>
      <c r="D1042" s="6">
        <v>6549</v>
      </c>
      <c r="E1042" s="7">
        <v>13999</v>
      </c>
      <c r="F1042" s="1">
        <v>0.53</v>
      </c>
      <c r="G1042">
        <v>4</v>
      </c>
      <c r="H1042" s="10">
        <v>2961</v>
      </c>
      <c r="I1042" t="s">
        <v>4413</v>
      </c>
      <c r="J1042" t="s">
        <v>4414</v>
      </c>
      <c r="K1042" t="s">
        <v>4415</v>
      </c>
      <c r="L1042" t="str">
        <f t="shared" si="48"/>
        <v>Yes</v>
      </c>
      <c r="M1042" t="str">
        <f>IF(Table1[discounted_price]&lt;200, "&lt;£200",IF(Table1[discounted_price]&lt;=500, "£200-£500","&gt;£500"))</f>
        <v>&gt;£500</v>
      </c>
      <c r="N1042" s="10">
        <f t="shared" si="49"/>
        <v>41451039</v>
      </c>
      <c r="O1042" s="9" t="str">
        <f t="shared" si="50"/>
        <v>3.1-4</v>
      </c>
      <c r="P10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42" s="9" t="str">
        <f>IF(Table1[[#This Row],[rating_count]]&lt;1000,"1","0")</f>
        <v>0</v>
      </c>
      <c r="R1042" s="14">
        <f>PRODUCT(Table1[[#This Row],[rating]],Table1[[#This Row],[rating_count]])</f>
        <v>11844</v>
      </c>
    </row>
    <row r="1043" spans="1:18">
      <c r="A1043" t="s">
        <v>4416</v>
      </c>
      <c r="B1043" t="s">
        <v>4417</v>
      </c>
      <c r="C1043" t="s">
        <v>4311</v>
      </c>
      <c r="D1043" s="6">
        <v>1625</v>
      </c>
      <c r="E1043" s="7">
        <v>2995</v>
      </c>
      <c r="F1043" s="1">
        <v>0.46</v>
      </c>
      <c r="G1043">
        <v>4.5</v>
      </c>
      <c r="H1043" s="10">
        <v>23484</v>
      </c>
      <c r="I1043" t="s">
        <v>4418</v>
      </c>
      <c r="J1043" t="s">
        <v>4419</v>
      </c>
      <c r="K1043" t="s">
        <v>4420</v>
      </c>
      <c r="L1043" t="str">
        <f t="shared" si="48"/>
        <v>No</v>
      </c>
      <c r="M1043" t="str">
        <f>IF(Table1[discounted_price]&lt;200, "&lt;£200",IF(Table1[discounted_price]&lt;=500, "£200-£500","&gt;£500"))</f>
        <v>&gt;£500</v>
      </c>
      <c r="N1043" s="10">
        <f t="shared" si="49"/>
        <v>70334580</v>
      </c>
      <c r="O1043" s="9" t="str">
        <f t="shared" si="50"/>
        <v>4.1-5</v>
      </c>
      <c r="P10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43" s="9" t="str">
        <f>IF(Table1[[#This Row],[rating_count]]&lt;1000,"1","0")</f>
        <v>0</v>
      </c>
      <c r="R1043" s="14">
        <f>PRODUCT(Table1[[#This Row],[rating]],Table1[[#This Row],[rating_count]])</f>
        <v>105678</v>
      </c>
    </row>
    <row r="1044" spans="1:18">
      <c r="A1044" t="s">
        <v>4421</v>
      </c>
      <c r="B1044" t="s">
        <v>4422</v>
      </c>
      <c r="C1044" t="s">
        <v>4406</v>
      </c>
      <c r="D1044" s="6">
        <v>2599</v>
      </c>
      <c r="E1044" s="7">
        <v>5890</v>
      </c>
      <c r="F1044" s="1">
        <v>0.56000000000000005</v>
      </c>
      <c r="G1044">
        <v>4.0999999999999996</v>
      </c>
      <c r="H1044" s="10">
        <v>21783</v>
      </c>
      <c r="I1044" t="s">
        <v>4423</v>
      </c>
      <c r="J1044" t="s">
        <v>4424</v>
      </c>
      <c r="K1044" t="s">
        <v>4425</v>
      </c>
      <c r="L1044" t="str">
        <f t="shared" si="48"/>
        <v>Yes</v>
      </c>
      <c r="M1044" t="str">
        <f>IF(Table1[discounted_price]&lt;200, "&lt;£200",IF(Table1[discounted_price]&lt;=500, "£200-£500","&gt;£500"))</f>
        <v>&gt;£500</v>
      </c>
      <c r="N1044" s="10">
        <f t="shared" si="49"/>
        <v>128301870</v>
      </c>
      <c r="O1044" s="9" t="str">
        <f t="shared" si="50"/>
        <v>4.1-5</v>
      </c>
      <c r="P10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44" s="9" t="str">
        <f>IF(Table1[[#This Row],[rating_count]]&lt;1000,"1","0")</f>
        <v>0</v>
      </c>
      <c r="R1044" s="14">
        <f>PRODUCT(Table1[[#This Row],[rating]],Table1[[#This Row],[rating_count]])</f>
        <v>89310.299999999988</v>
      </c>
    </row>
    <row r="1045" spans="1:18">
      <c r="A1045" t="s">
        <v>4426</v>
      </c>
      <c r="B1045" t="s">
        <v>4427</v>
      </c>
      <c r="C1045" t="s">
        <v>4428</v>
      </c>
      <c r="D1045" s="6">
        <v>1199</v>
      </c>
      <c r="E1045" s="7">
        <v>2000</v>
      </c>
      <c r="F1045" s="1">
        <v>0.4</v>
      </c>
      <c r="G1045">
        <v>4</v>
      </c>
      <c r="H1045" s="10">
        <v>14030</v>
      </c>
      <c r="I1045" t="s">
        <v>4429</v>
      </c>
      <c r="J1045" t="s">
        <v>4430</v>
      </c>
      <c r="K1045" t="s">
        <v>4431</v>
      </c>
      <c r="L1045" t="str">
        <f t="shared" si="48"/>
        <v>No</v>
      </c>
      <c r="M1045" t="str">
        <f>IF(Table1[discounted_price]&lt;200, "&lt;£200",IF(Table1[discounted_price]&lt;=500, "£200-£500","&gt;£500"))</f>
        <v>&gt;£500</v>
      </c>
      <c r="N1045" s="10">
        <f t="shared" si="49"/>
        <v>28060000</v>
      </c>
      <c r="O1045" s="9" t="str">
        <f t="shared" si="50"/>
        <v>3.1-4</v>
      </c>
      <c r="P10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45" s="9" t="str">
        <f>IF(Table1[[#This Row],[rating_count]]&lt;1000,"1","0")</f>
        <v>0</v>
      </c>
      <c r="R1045" s="14">
        <f>PRODUCT(Table1[[#This Row],[rating]],Table1[[#This Row],[rating_count]])</f>
        <v>56120</v>
      </c>
    </row>
    <row r="1046" spans="1:18">
      <c r="A1046" t="s">
        <v>4432</v>
      </c>
      <c r="B1046" t="s">
        <v>4433</v>
      </c>
      <c r="C1046" t="s">
        <v>4434</v>
      </c>
      <c r="D1046" s="6">
        <v>5499</v>
      </c>
      <c r="E1046" s="7">
        <v>13150</v>
      </c>
      <c r="F1046" s="1">
        <v>0.57999999999999996</v>
      </c>
      <c r="G1046">
        <v>4.2</v>
      </c>
      <c r="H1046" s="10">
        <v>6398</v>
      </c>
      <c r="I1046" t="s">
        <v>4435</v>
      </c>
      <c r="J1046" t="s">
        <v>4436</v>
      </c>
      <c r="K1046" t="s">
        <v>4437</v>
      </c>
      <c r="L1046" t="str">
        <f t="shared" si="48"/>
        <v>Yes</v>
      </c>
      <c r="M1046" t="str">
        <f>IF(Table1[discounted_price]&lt;200, "&lt;£200",IF(Table1[discounted_price]&lt;=500, "£200-£500","&gt;£500"))</f>
        <v>&gt;£500</v>
      </c>
      <c r="N1046" s="10">
        <f t="shared" si="49"/>
        <v>84133700</v>
      </c>
      <c r="O1046" s="9" t="str">
        <f t="shared" si="50"/>
        <v>4.1-5</v>
      </c>
      <c r="P10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46" s="9" t="str">
        <f>IF(Table1[[#This Row],[rating_count]]&lt;1000,"1","0")</f>
        <v>0</v>
      </c>
      <c r="R1046" s="14">
        <f>PRODUCT(Table1[[#This Row],[rating]],Table1[[#This Row],[rating_count]])</f>
        <v>26871.600000000002</v>
      </c>
    </row>
    <row r="1047" spans="1:18">
      <c r="A1047" t="s">
        <v>4438</v>
      </c>
      <c r="B1047" t="s">
        <v>4439</v>
      </c>
      <c r="C1047" t="s">
        <v>4400</v>
      </c>
      <c r="D1047" s="6">
        <v>1299</v>
      </c>
      <c r="E1047" s="7">
        <v>3500</v>
      </c>
      <c r="F1047" s="1">
        <v>0.63</v>
      </c>
      <c r="G1047">
        <v>3.8</v>
      </c>
      <c r="H1047" s="10">
        <v>44050</v>
      </c>
      <c r="I1047" t="s">
        <v>4440</v>
      </c>
      <c r="J1047" t="s">
        <v>4441</v>
      </c>
      <c r="K1047" t="s">
        <v>4442</v>
      </c>
      <c r="L1047" t="str">
        <f t="shared" si="48"/>
        <v>Yes</v>
      </c>
      <c r="M1047" t="str">
        <f>IF(Table1[discounted_price]&lt;200, "&lt;£200",IF(Table1[discounted_price]&lt;=500, "£200-£500","&gt;£500"))</f>
        <v>&gt;£500</v>
      </c>
      <c r="N1047" s="10">
        <f t="shared" si="49"/>
        <v>154175000</v>
      </c>
      <c r="O1047" s="9" t="str">
        <f t="shared" si="50"/>
        <v>3.1-4</v>
      </c>
      <c r="P10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47" s="9" t="str">
        <f>IF(Table1[[#This Row],[rating_count]]&lt;1000,"1","0")</f>
        <v>0</v>
      </c>
      <c r="R1047" s="14">
        <f>PRODUCT(Table1[[#This Row],[rating]],Table1[[#This Row],[rating_count]])</f>
        <v>167390</v>
      </c>
    </row>
    <row r="1048" spans="1:18">
      <c r="A1048" t="s">
        <v>4443</v>
      </c>
      <c r="B1048" t="s">
        <v>4444</v>
      </c>
      <c r="C1048" t="s">
        <v>4394</v>
      </c>
      <c r="D1048" s="6">
        <v>599</v>
      </c>
      <c r="E1048" s="7">
        <v>785</v>
      </c>
      <c r="F1048" s="1">
        <v>0.24</v>
      </c>
      <c r="G1048">
        <v>4.2</v>
      </c>
      <c r="H1048" s="10">
        <v>24247</v>
      </c>
      <c r="I1048" t="s">
        <v>4445</v>
      </c>
      <c r="J1048" t="s">
        <v>4446</v>
      </c>
      <c r="K1048" t="s">
        <v>4447</v>
      </c>
      <c r="L1048" t="str">
        <f t="shared" si="48"/>
        <v>No</v>
      </c>
      <c r="M1048" t="str">
        <f>IF(Table1[discounted_price]&lt;200, "&lt;£200",IF(Table1[discounted_price]&lt;=500, "£200-£500","&gt;£500"))</f>
        <v>&gt;£500</v>
      </c>
      <c r="N1048" s="10">
        <f t="shared" si="49"/>
        <v>19033895</v>
      </c>
      <c r="O1048" s="9" t="str">
        <f t="shared" si="50"/>
        <v>4.1-5</v>
      </c>
      <c r="P10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48" s="9" t="str">
        <f>IF(Table1[[#This Row],[rating_count]]&lt;1000,"1","0")</f>
        <v>0</v>
      </c>
      <c r="R1048" s="14">
        <f>PRODUCT(Table1[[#This Row],[rating]],Table1[[#This Row],[rating_count]])</f>
        <v>101837.40000000001</v>
      </c>
    </row>
    <row r="1049" spans="1:18">
      <c r="A1049" t="s">
        <v>4448</v>
      </c>
      <c r="B1049" t="s">
        <v>4449</v>
      </c>
      <c r="C1049" t="s">
        <v>4400</v>
      </c>
      <c r="D1049" s="6">
        <v>1999</v>
      </c>
      <c r="E1049" s="7">
        <v>3210</v>
      </c>
      <c r="F1049" s="1">
        <v>0.38</v>
      </c>
      <c r="G1049">
        <v>4.2</v>
      </c>
      <c r="H1049" s="10">
        <v>41349</v>
      </c>
      <c r="I1049" t="s">
        <v>4450</v>
      </c>
      <c r="J1049" t="s">
        <v>4451</v>
      </c>
      <c r="K1049" t="s">
        <v>4452</v>
      </c>
      <c r="L1049" t="str">
        <f t="shared" si="48"/>
        <v>No</v>
      </c>
      <c r="M1049" t="str">
        <f>IF(Table1[discounted_price]&lt;200, "&lt;£200",IF(Table1[discounted_price]&lt;=500, "£200-£500","&gt;£500"))</f>
        <v>&gt;£500</v>
      </c>
      <c r="N1049" s="10">
        <f t="shared" si="49"/>
        <v>132730290</v>
      </c>
      <c r="O1049" s="9" t="str">
        <f t="shared" si="50"/>
        <v>4.1-5</v>
      </c>
      <c r="P10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49" s="9" t="str">
        <f>IF(Table1[[#This Row],[rating_count]]&lt;1000,"1","0")</f>
        <v>0</v>
      </c>
      <c r="R1049" s="14">
        <f>PRODUCT(Table1[[#This Row],[rating]],Table1[[#This Row],[rating_count]])</f>
        <v>173665.80000000002</v>
      </c>
    </row>
    <row r="1050" spans="1:18">
      <c r="A1050" t="s">
        <v>4453</v>
      </c>
      <c r="B1050" t="s">
        <v>4454</v>
      </c>
      <c r="C1050" t="s">
        <v>4428</v>
      </c>
      <c r="D1050" s="6">
        <v>549</v>
      </c>
      <c r="E1050" s="7">
        <v>1000</v>
      </c>
      <c r="F1050" s="1">
        <v>0.45</v>
      </c>
      <c r="G1050">
        <v>3.6</v>
      </c>
      <c r="H1050" s="10">
        <v>1074</v>
      </c>
      <c r="I1050" t="s">
        <v>4455</v>
      </c>
      <c r="J1050" t="s">
        <v>4456</v>
      </c>
      <c r="K1050" t="s">
        <v>4457</v>
      </c>
      <c r="L1050" t="str">
        <f t="shared" si="48"/>
        <v>No</v>
      </c>
      <c r="M1050" t="str">
        <f>IF(Table1[discounted_price]&lt;200, "&lt;£200",IF(Table1[discounted_price]&lt;=500, "£200-£500","&gt;£500"))</f>
        <v>&gt;£500</v>
      </c>
      <c r="N1050" s="10">
        <f t="shared" si="49"/>
        <v>1074000</v>
      </c>
      <c r="O1050" s="9" t="str">
        <f t="shared" si="50"/>
        <v>3.1-4</v>
      </c>
      <c r="P10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50" s="9" t="str">
        <f>IF(Table1[[#This Row],[rating_count]]&lt;1000,"1","0")</f>
        <v>0</v>
      </c>
      <c r="R1050" s="14">
        <f>PRODUCT(Table1[[#This Row],[rating]],Table1[[#This Row],[rating_count]])</f>
        <v>3866.4</v>
      </c>
    </row>
    <row r="1051" spans="1:18">
      <c r="A1051" t="s">
        <v>4458</v>
      </c>
      <c r="B1051" t="s">
        <v>4459</v>
      </c>
      <c r="C1051" t="s">
        <v>4317</v>
      </c>
      <c r="D1051" s="6">
        <v>999</v>
      </c>
      <c r="E1051" s="7">
        <v>2000</v>
      </c>
      <c r="F1051" s="1">
        <v>0.5</v>
      </c>
      <c r="G1051">
        <v>3.8</v>
      </c>
      <c r="H1051" s="10">
        <v>1163</v>
      </c>
      <c r="I1051" t="s">
        <v>4460</v>
      </c>
      <c r="J1051" t="s">
        <v>4461</v>
      </c>
      <c r="K1051" t="s">
        <v>4462</v>
      </c>
      <c r="L1051" t="str">
        <f t="shared" si="48"/>
        <v>Yes</v>
      </c>
      <c r="M1051" t="str">
        <f>IF(Table1[discounted_price]&lt;200, "&lt;£200",IF(Table1[discounted_price]&lt;=500, "£200-£500","&gt;£500"))</f>
        <v>&gt;£500</v>
      </c>
      <c r="N1051" s="10">
        <f t="shared" si="49"/>
        <v>2326000</v>
      </c>
      <c r="O1051" s="9" t="str">
        <f t="shared" si="50"/>
        <v>3.1-4</v>
      </c>
      <c r="P10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51" s="9" t="str">
        <f>IF(Table1[[#This Row],[rating_count]]&lt;1000,"1","0")</f>
        <v>0</v>
      </c>
      <c r="R1051" s="14">
        <f>PRODUCT(Table1[[#This Row],[rating]],Table1[[#This Row],[rating_count]])</f>
        <v>4419.3999999999996</v>
      </c>
    </row>
    <row r="1052" spans="1:18">
      <c r="A1052" t="s">
        <v>4463</v>
      </c>
      <c r="B1052" t="s">
        <v>4464</v>
      </c>
      <c r="C1052" t="s">
        <v>4329</v>
      </c>
      <c r="D1052" s="6">
        <v>398</v>
      </c>
      <c r="E1052" s="7">
        <v>1999</v>
      </c>
      <c r="F1052" s="1">
        <v>0.8</v>
      </c>
      <c r="G1052">
        <v>4.0999999999999996</v>
      </c>
      <c r="H1052" s="10">
        <v>257</v>
      </c>
      <c r="I1052" t="s">
        <v>4465</v>
      </c>
      <c r="J1052" t="s">
        <v>4466</v>
      </c>
      <c r="K1052" t="s">
        <v>4467</v>
      </c>
      <c r="L1052" t="str">
        <f t="shared" si="48"/>
        <v>Yes</v>
      </c>
      <c r="M1052" t="str">
        <f>IF(Table1[discounted_price]&lt;200, "&lt;£200",IF(Table1[discounted_price]&lt;=500, "£200-£500","&gt;£500"))</f>
        <v>£200-£500</v>
      </c>
      <c r="N1052" s="10">
        <f t="shared" si="49"/>
        <v>513743</v>
      </c>
      <c r="O1052" s="9" t="str">
        <f t="shared" si="50"/>
        <v>4.1-5</v>
      </c>
      <c r="P10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052" s="9" t="str">
        <f>IF(Table1[[#This Row],[rating_count]]&lt;1000,"1","0")</f>
        <v>1</v>
      </c>
      <c r="R1052" s="14">
        <f>PRODUCT(Table1[[#This Row],[rating]],Table1[[#This Row],[rating_count]])</f>
        <v>1053.6999999999998</v>
      </c>
    </row>
    <row r="1053" spans="1:18">
      <c r="A1053" t="s">
        <v>4468</v>
      </c>
      <c r="B1053" t="s">
        <v>4469</v>
      </c>
      <c r="C1053" t="s">
        <v>4470</v>
      </c>
      <c r="D1053" s="6">
        <v>539</v>
      </c>
      <c r="E1053" s="7">
        <v>720</v>
      </c>
      <c r="F1053" s="1">
        <v>0.25</v>
      </c>
      <c r="G1053">
        <v>4.0999999999999996</v>
      </c>
      <c r="H1053" s="10">
        <v>36017</v>
      </c>
      <c r="I1053" t="s">
        <v>4471</v>
      </c>
      <c r="J1053" t="s">
        <v>4472</v>
      </c>
      <c r="K1053" t="s">
        <v>4473</v>
      </c>
      <c r="L1053" t="str">
        <f t="shared" si="48"/>
        <v>No</v>
      </c>
      <c r="M1053" t="str">
        <f>IF(Table1[discounted_price]&lt;200, "&lt;£200",IF(Table1[discounted_price]&lt;=500, "£200-£500","&gt;£500"))</f>
        <v>&gt;£500</v>
      </c>
      <c r="N1053" s="10">
        <f t="shared" si="49"/>
        <v>25932240</v>
      </c>
      <c r="O1053" s="9" t="str">
        <f t="shared" si="50"/>
        <v>4.1-5</v>
      </c>
      <c r="P10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53" s="9" t="str">
        <f>IF(Table1[[#This Row],[rating_count]]&lt;1000,"1","0")</f>
        <v>0</v>
      </c>
      <c r="R1053" s="14">
        <f>PRODUCT(Table1[[#This Row],[rating]],Table1[[#This Row],[rating_count]])</f>
        <v>147669.69999999998</v>
      </c>
    </row>
    <row r="1054" spans="1:18">
      <c r="A1054" t="s">
        <v>4474</v>
      </c>
      <c r="B1054" t="s">
        <v>4475</v>
      </c>
      <c r="C1054" t="s">
        <v>4311</v>
      </c>
      <c r="D1054" s="6">
        <v>699</v>
      </c>
      <c r="E1054" s="7">
        <v>1595</v>
      </c>
      <c r="F1054" s="1">
        <v>0.56000000000000005</v>
      </c>
      <c r="G1054">
        <v>4.0999999999999996</v>
      </c>
      <c r="H1054" s="10">
        <v>8090</v>
      </c>
      <c r="I1054" t="s">
        <v>4476</v>
      </c>
      <c r="J1054" t="s">
        <v>4477</v>
      </c>
      <c r="K1054" t="s">
        <v>4478</v>
      </c>
      <c r="L1054" t="str">
        <f t="shared" si="48"/>
        <v>Yes</v>
      </c>
      <c r="M1054" t="str">
        <f>IF(Table1[discounted_price]&lt;200, "&lt;£200",IF(Table1[discounted_price]&lt;=500, "£200-£500","&gt;£500"))</f>
        <v>&gt;£500</v>
      </c>
      <c r="N1054" s="10">
        <f t="shared" si="49"/>
        <v>12903550</v>
      </c>
      <c r="O1054" s="9" t="str">
        <f t="shared" si="50"/>
        <v>4.1-5</v>
      </c>
      <c r="P10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54" s="9" t="str">
        <f>IF(Table1[[#This Row],[rating_count]]&lt;1000,"1","0")</f>
        <v>0</v>
      </c>
      <c r="R1054" s="14">
        <f>PRODUCT(Table1[[#This Row],[rating]],Table1[[#This Row],[rating_count]])</f>
        <v>33169</v>
      </c>
    </row>
    <row r="1055" spans="1:18">
      <c r="A1055" t="s">
        <v>4479</v>
      </c>
      <c r="B1055" t="s">
        <v>4480</v>
      </c>
      <c r="C1055" t="s">
        <v>4367</v>
      </c>
      <c r="D1055" s="6">
        <v>2148</v>
      </c>
      <c r="E1055" s="7">
        <v>3645</v>
      </c>
      <c r="F1055" s="1">
        <v>0.41</v>
      </c>
      <c r="G1055">
        <v>4.0999999999999996</v>
      </c>
      <c r="H1055" s="10">
        <v>31388</v>
      </c>
      <c r="I1055" t="s">
        <v>4481</v>
      </c>
      <c r="J1055" t="s">
        <v>4482</v>
      </c>
      <c r="K1055" t="s">
        <v>4483</v>
      </c>
      <c r="L1055" t="str">
        <f t="shared" si="48"/>
        <v>No</v>
      </c>
      <c r="M1055" t="str">
        <f>IF(Table1[discounted_price]&lt;200, "&lt;£200",IF(Table1[discounted_price]&lt;=500, "£200-£500","&gt;£500"))</f>
        <v>&gt;£500</v>
      </c>
      <c r="N1055" s="10">
        <f t="shared" si="49"/>
        <v>114409260</v>
      </c>
      <c r="O1055" s="9" t="str">
        <f t="shared" si="50"/>
        <v>4.1-5</v>
      </c>
      <c r="P10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55" s="9" t="str">
        <f>IF(Table1[[#This Row],[rating_count]]&lt;1000,"1","0")</f>
        <v>0</v>
      </c>
      <c r="R1055" s="14">
        <f>PRODUCT(Table1[[#This Row],[rating]],Table1[[#This Row],[rating_count]])</f>
        <v>128690.79999999999</v>
      </c>
    </row>
    <row r="1056" spans="1:18">
      <c r="A1056" t="s">
        <v>4484</v>
      </c>
      <c r="B1056" t="s">
        <v>4485</v>
      </c>
      <c r="C1056" t="s">
        <v>4486</v>
      </c>
      <c r="D1056" s="6">
        <v>3599</v>
      </c>
      <c r="E1056" s="7">
        <v>7950</v>
      </c>
      <c r="F1056" s="1">
        <v>0.55000000000000004</v>
      </c>
      <c r="G1056">
        <v>4.2</v>
      </c>
      <c r="H1056" s="10">
        <v>136</v>
      </c>
      <c r="I1056" t="s">
        <v>4487</v>
      </c>
      <c r="J1056" t="s">
        <v>4488</v>
      </c>
      <c r="K1056" t="s">
        <v>4489</v>
      </c>
      <c r="L1056" t="str">
        <f t="shared" si="48"/>
        <v>Yes</v>
      </c>
      <c r="M1056" t="str">
        <f>IF(Table1[discounted_price]&lt;200, "&lt;£200",IF(Table1[discounted_price]&lt;=500, "£200-£500","&gt;£500"))</f>
        <v>&gt;£500</v>
      </c>
      <c r="N1056" s="10">
        <f t="shared" si="49"/>
        <v>1081200</v>
      </c>
      <c r="O1056" s="9" t="str">
        <f t="shared" si="50"/>
        <v>4.1-5</v>
      </c>
      <c r="P10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56" s="9" t="str">
        <f>IF(Table1[[#This Row],[rating_count]]&lt;1000,"1","0")</f>
        <v>1</v>
      </c>
      <c r="R1056" s="14">
        <f>PRODUCT(Table1[[#This Row],[rating]],Table1[[#This Row],[rating_count]])</f>
        <v>571.20000000000005</v>
      </c>
    </row>
    <row r="1057" spans="1:18">
      <c r="A1057" t="s">
        <v>4490</v>
      </c>
      <c r="B1057" t="s">
        <v>4491</v>
      </c>
      <c r="C1057" t="s">
        <v>4492</v>
      </c>
      <c r="D1057" s="6">
        <v>351</v>
      </c>
      <c r="E1057" s="7">
        <v>999</v>
      </c>
      <c r="F1057" s="1">
        <v>0.65</v>
      </c>
      <c r="G1057">
        <v>4</v>
      </c>
      <c r="H1057" s="10">
        <v>5380</v>
      </c>
      <c r="I1057" t="s">
        <v>4493</v>
      </c>
      <c r="J1057" t="s">
        <v>4494</v>
      </c>
      <c r="K1057" t="s">
        <v>4495</v>
      </c>
      <c r="L1057" t="str">
        <f t="shared" si="48"/>
        <v>Yes</v>
      </c>
      <c r="M1057" t="str">
        <f>IF(Table1[discounted_price]&lt;200, "&lt;£200",IF(Table1[discounted_price]&lt;=500, "£200-£500","&gt;£500"))</f>
        <v>£200-£500</v>
      </c>
      <c r="N1057" s="10">
        <f t="shared" si="49"/>
        <v>5374620</v>
      </c>
      <c r="O1057" s="9" t="str">
        <f t="shared" si="50"/>
        <v>3.1-4</v>
      </c>
      <c r="P10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57" s="9" t="str">
        <f>IF(Table1[[#This Row],[rating_count]]&lt;1000,"1","0")</f>
        <v>0</v>
      </c>
      <c r="R1057" s="14">
        <f>PRODUCT(Table1[[#This Row],[rating]],Table1[[#This Row],[rating_count]])</f>
        <v>21520</v>
      </c>
    </row>
    <row r="1058" spans="1:18">
      <c r="A1058" t="s">
        <v>4496</v>
      </c>
      <c r="B1058" t="s">
        <v>4497</v>
      </c>
      <c r="C1058" t="s">
        <v>4498</v>
      </c>
      <c r="D1058" s="6">
        <v>1614</v>
      </c>
      <c r="E1058" s="7">
        <v>1745</v>
      </c>
      <c r="F1058" s="1">
        <v>0.08</v>
      </c>
      <c r="G1058">
        <v>4.3</v>
      </c>
      <c r="H1058" s="10">
        <v>37974</v>
      </c>
      <c r="I1058" t="s">
        <v>4499</v>
      </c>
      <c r="J1058" t="s">
        <v>4500</v>
      </c>
      <c r="K1058" t="s">
        <v>4501</v>
      </c>
      <c r="L1058" t="str">
        <f t="shared" si="48"/>
        <v>No</v>
      </c>
      <c r="M1058" t="str">
        <f>IF(Table1[discounted_price]&lt;200, "&lt;£200",IF(Table1[discounted_price]&lt;=500, "£200-£500","&gt;£500"))</f>
        <v>&gt;£500</v>
      </c>
      <c r="N1058" s="10">
        <f t="shared" si="49"/>
        <v>66264630</v>
      </c>
      <c r="O1058" s="9" t="str">
        <f t="shared" si="50"/>
        <v>4.1-5</v>
      </c>
      <c r="P10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58" s="9" t="str">
        <f>IF(Table1[[#This Row],[rating_count]]&lt;1000,"1","0")</f>
        <v>0</v>
      </c>
      <c r="R1058" s="14">
        <f>PRODUCT(Table1[[#This Row],[rating]],Table1[[#This Row],[rating_count]])</f>
        <v>163288.19999999998</v>
      </c>
    </row>
    <row r="1059" spans="1:18">
      <c r="A1059" t="s">
        <v>4502</v>
      </c>
      <c r="B1059" t="s">
        <v>4503</v>
      </c>
      <c r="C1059" t="s">
        <v>4470</v>
      </c>
      <c r="D1059" s="6">
        <v>719</v>
      </c>
      <c r="E1059" s="7">
        <v>1295</v>
      </c>
      <c r="F1059" s="1">
        <v>0.44</v>
      </c>
      <c r="G1059">
        <v>4.2</v>
      </c>
      <c r="H1059" s="10">
        <v>17218</v>
      </c>
      <c r="I1059" t="s">
        <v>4504</v>
      </c>
      <c r="J1059" t="s">
        <v>4505</v>
      </c>
      <c r="K1059" t="s">
        <v>4506</v>
      </c>
      <c r="L1059" t="str">
        <f t="shared" si="48"/>
        <v>No</v>
      </c>
      <c r="M1059" t="str">
        <f>IF(Table1[discounted_price]&lt;200, "&lt;£200",IF(Table1[discounted_price]&lt;=500, "£200-£500","&gt;£500"))</f>
        <v>&gt;£500</v>
      </c>
      <c r="N1059" s="10">
        <f t="shared" si="49"/>
        <v>22297310</v>
      </c>
      <c r="O1059" s="9" t="str">
        <f t="shared" si="50"/>
        <v>4.1-5</v>
      </c>
      <c r="P10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59" s="9" t="str">
        <f>IF(Table1[[#This Row],[rating_count]]&lt;1000,"1","0")</f>
        <v>0</v>
      </c>
      <c r="R1059" s="14">
        <f>PRODUCT(Table1[[#This Row],[rating]],Table1[[#This Row],[rating_count]])</f>
        <v>72315.600000000006</v>
      </c>
    </row>
    <row r="1060" spans="1:18">
      <c r="A1060" t="s">
        <v>4507</v>
      </c>
      <c r="B1060" t="s">
        <v>4508</v>
      </c>
      <c r="C1060" t="s">
        <v>4329</v>
      </c>
      <c r="D1060" s="6">
        <v>678</v>
      </c>
      <c r="E1060" s="7">
        <v>1499</v>
      </c>
      <c r="F1060" s="1">
        <v>0.55000000000000004</v>
      </c>
      <c r="G1060">
        <v>4.2</v>
      </c>
      <c r="H1060" s="10">
        <v>900</v>
      </c>
      <c r="I1060" t="s">
        <v>4509</v>
      </c>
      <c r="J1060" t="s">
        <v>4510</v>
      </c>
      <c r="K1060" t="s">
        <v>4511</v>
      </c>
      <c r="L1060" t="str">
        <f t="shared" si="48"/>
        <v>Yes</v>
      </c>
      <c r="M1060" t="str">
        <f>IF(Table1[discounted_price]&lt;200, "&lt;£200",IF(Table1[discounted_price]&lt;=500, "£200-£500","&gt;£500"))</f>
        <v>&gt;£500</v>
      </c>
      <c r="N1060" s="10">
        <f t="shared" si="49"/>
        <v>1349100</v>
      </c>
      <c r="O1060" s="9" t="str">
        <f t="shared" si="50"/>
        <v>4.1-5</v>
      </c>
      <c r="P10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60" s="9" t="str">
        <f>IF(Table1[[#This Row],[rating_count]]&lt;1000,"1","0")</f>
        <v>1</v>
      </c>
      <c r="R1060" s="14">
        <f>PRODUCT(Table1[[#This Row],[rating]],Table1[[#This Row],[rating_count]])</f>
        <v>3780</v>
      </c>
    </row>
    <row r="1061" spans="1:18">
      <c r="A1061" t="s">
        <v>4512</v>
      </c>
      <c r="B1061" t="s">
        <v>4513</v>
      </c>
      <c r="C1061" t="s">
        <v>4428</v>
      </c>
      <c r="D1061" s="6">
        <v>809</v>
      </c>
      <c r="E1061" s="7">
        <v>1545</v>
      </c>
      <c r="F1061" s="1">
        <v>0.48</v>
      </c>
      <c r="G1061">
        <v>3.7</v>
      </c>
      <c r="H1061" s="10">
        <v>976</v>
      </c>
      <c r="I1061" t="s">
        <v>4514</v>
      </c>
      <c r="J1061" t="s">
        <v>4515</v>
      </c>
      <c r="K1061" t="s">
        <v>4516</v>
      </c>
      <c r="L1061" t="str">
        <f t="shared" si="48"/>
        <v>No</v>
      </c>
      <c r="M1061" t="str">
        <f>IF(Table1[discounted_price]&lt;200, "&lt;£200",IF(Table1[discounted_price]&lt;=500, "£200-£500","&gt;£500"))</f>
        <v>&gt;£500</v>
      </c>
      <c r="N1061" s="10">
        <f t="shared" si="49"/>
        <v>1507920</v>
      </c>
      <c r="O1061" s="9" t="str">
        <f t="shared" si="50"/>
        <v>3.1-4</v>
      </c>
      <c r="P10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61" s="9" t="str">
        <f>IF(Table1[[#This Row],[rating_count]]&lt;1000,"1","0")</f>
        <v>1</v>
      </c>
      <c r="R1061" s="14">
        <f>PRODUCT(Table1[[#This Row],[rating]],Table1[[#This Row],[rating_count]])</f>
        <v>3611.2000000000003</v>
      </c>
    </row>
    <row r="1062" spans="1:18">
      <c r="A1062" t="s">
        <v>4517</v>
      </c>
      <c r="B1062" t="s">
        <v>4518</v>
      </c>
      <c r="C1062" t="s">
        <v>4519</v>
      </c>
      <c r="D1062" s="6">
        <v>1969</v>
      </c>
      <c r="E1062" s="7">
        <v>5000</v>
      </c>
      <c r="F1062" s="1">
        <v>0.61</v>
      </c>
      <c r="G1062">
        <v>4.0999999999999996</v>
      </c>
      <c r="H1062" s="10">
        <v>4927</v>
      </c>
      <c r="I1062" t="s">
        <v>4520</v>
      </c>
      <c r="J1062" t="s">
        <v>4521</v>
      </c>
      <c r="K1062" t="s">
        <v>4522</v>
      </c>
      <c r="L1062" t="str">
        <f t="shared" si="48"/>
        <v>Yes</v>
      </c>
      <c r="M1062" t="str">
        <f>IF(Table1[discounted_price]&lt;200, "&lt;£200",IF(Table1[discounted_price]&lt;=500, "£200-£500","&gt;£500"))</f>
        <v>&gt;£500</v>
      </c>
      <c r="N1062" s="10">
        <f t="shared" si="49"/>
        <v>24635000</v>
      </c>
      <c r="O1062" s="9" t="str">
        <f t="shared" si="50"/>
        <v>4.1-5</v>
      </c>
      <c r="P10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62" s="9" t="str">
        <f>IF(Table1[[#This Row],[rating_count]]&lt;1000,"1","0")</f>
        <v>0</v>
      </c>
      <c r="R1062" s="14">
        <f>PRODUCT(Table1[[#This Row],[rating]],Table1[[#This Row],[rating_count]])</f>
        <v>20200.699999999997</v>
      </c>
    </row>
    <row r="1063" spans="1:18">
      <c r="A1063" t="s">
        <v>4523</v>
      </c>
      <c r="B1063" t="s">
        <v>4524</v>
      </c>
      <c r="C1063" t="s">
        <v>4329</v>
      </c>
      <c r="D1063" s="6">
        <v>1490</v>
      </c>
      <c r="E1063" s="7">
        <v>1695</v>
      </c>
      <c r="F1063" s="1">
        <v>0.12</v>
      </c>
      <c r="G1063">
        <v>4.4000000000000004</v>
      </c>
      <c r="H1063" s="10">
        <v>3543</v>
      </c>
      <c r="I1063" t="s">
        <v>4525</v>
      </c>
      <c r="J1063" t="s">
        <v>4526</v>
      </c>
      <c r="K1063" t="s">
        <v>4527</v>
      </c>
      <c r="L1063" t="str">
        <f t="shared" si="48"/>
        <v>No</v>
      </c>
      <c r="M1063" t="str">
        <f>IF(Table1[discounted_price]&lt;200, "&lt;£200",IF(Table1[discounted_price]&lt;=500, "£200-£500","&gt;£500"))</f>
        <v>&gt;£500</v>
      </c>
      <c r="N1063" s="10">
        <f t="shared" si="49"/>
        <v>6005385</v>
      </c>
      <c r="O1063" s="9" t="str">
        <f t="shared" si="50"/>
        <v>4.1-5</v>
      </c>
      <c r="P10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063" s="9" t="str">
        <f>IF(Table1[[#This Row],[rating_count]]&lt;1000,"1","0")</f>
        <v>0</v>
      </c>
      <c r="R1063" s="14">
        <f>PRODUCT(Table1[[#This Row],[rating]],Table1[[#This Row],[rating_count]])</f>
        <v>15589.2</v>
      </c>
    </row>
    <row r="1064" spans="1:18">
      <c r="A1064" t="s">
        <v>4528</v>
      </c>
      <c r="B1064" t="s">
        <v>4529</v>
      </c>
      <c r="C1064" t="s">
        <v>4317</v>
      </c>
      <c r="D1064" s="6">
        <v>2499</v>
      </c>
      <c r="E1064" s="7">
        <v>3945</v>
      </c>
      <c r="F1064" s="1">
        <v>0.37</v>
      </c>
      <c r="G1064">
        <v>3.8</v>
      </c>
      <c r="H1064" s="10">
        <v>2732</v>
      </c>
      <c r="I1064" t="s">
        <v>4530</v>
      </c>
      <c r="J1064" t="s">
        <v>4531</v>
      </c>
      <c r="K1064" t="s">
        <v>4532</v>
      </c>
      <c r="L1064" t="str">
        <f t="shared" si="48"/>
        <v>No</v>
      </c>
      <c r="M1064" t="str">
        <f>IF(Table1[discounted_price]&lt;200, "&lt;£200",IF(Table1[discounted_price]&lt;=500, "£200-£500","&gt;£500"))</f>
        <v>&gt;£500</v>
      </c>
      <c r="N1064" s="10">
        <f t="shared" si="49"/>
        <v>10777740</v>
      </c>
      <c r="O1064" s="9" t="str">
        <f t="shared" si="50"/>
        <v>3.1-4</v>
      </c>
      <c r="P10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64" s="9" t="str">
        <f>IF(Table1[[#This Row],[rating_count]]&lt;1000,"1","0")</f>
        <v>0</v>
      </c>
      <c r="R1064" s="14">
        <f>PRODUCT(Table1[[#This Row],[rating]],Table1[[#This Row],[rating_count]])</f>
        <v>10381.6</v>
      </c>
    </row>
    <row r="1065" spans="1:18">
      <c r="A1065" t="s">
        <v>4533</v>
      </c>
      <c r="B1065" t="s">
        <v>4534</v>
      </c>
      <c r="C1065" t="s">
        <v>4535</v>
      </c>
      <c r="D1065" s="6">
        <v>1665</v>
      </c>
      <c r="E1065" s="7">
        <v>2099</v>
      </c>
      <c r="F1065" s="1">
        <v>0.21</v>
      </c>
      <c r="G1065">
        <v>4</v>
      </c>
      <c r="H1065" s="10">
        <v>14368</v>
      </c>
      <c r="I1065" t="s">
        <v>4536</v>
      </c>
      <c r="J1065" t="s">
        <v>4537</v>
      </c>
      <c r="K1065" t="s">
        <v>4538</v>
      </c>
      <c r="L1065" t="str">
        <f t="shared" si="48"/>
        <v>No</v>
      </c>
      <c r="M1065" t="str">
        <f>IF(Table1[discounted_price]&lt;200, "&lt;£200",IF(Table1[discounted_price]&lt;=500, "£200-£500","&gt;£500"))</f>
        <v>&gt;£500</v>
      </c>
      <c r="N1065" s="10">
        <f t="shared" si="49"/>
        <v>30158432</v>
      </c>
      <c r="O1065" s="9" t="str">
        <f t="shared" si="50"/>
        <v>3.1-4</v>
      </c>
      <c r="P10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65" s="9" t="str">
        <f>IF(Table1[[#This Row],[rating_count]]&lt;1000,"1","0")</f>
        <v>0</v>
      </c>
      <c r="R1065" s="14">
        <f>PRODUCT(Table1[[#This Row],[rating]],Table1[[#This Row],[rating_count]])</f>
        <v>57472</v>
      </c>
    </row>
    <row r="1066" spans="1:18">
      <c r="A1066" t="s">
        <v>4539</v>
      </c>
      <c r="B1066" t="s">
        <v>4540</v>
      </c>
      <c r="C1066" t="s">
        <v>4367</v>
      </c>
      <c r="D1066" s="6">
        <v>3229</v>
      </c>
      <c r="E1066" s="7">
        <v>5295</v>
      </c>
      <c r="F1066" s="1">
        <v>0.39</v>
      </c>
      <c r="G1066">
        <v>4.2</v>
      </c>
      <c r="H1066" s="10">
        <v>39724</v>
      </c>
      <c r="I1066" t="s">
        <v>4541</v>
      </c>
      <c r="J1066" t="s">
        <v>4542</v>
      </c>
      <c r="K1066" t="s">
        <v>4543</v>
      </c>
      <c r="L1066" t="str">
        <f t="shared" si="48"/>
        <v>No</v>
      </c>
      <c r="M1066" t="str">
        <f>IF(Table1[discounted_price]&lt;200, "&lt;£200",IF(Table1[discounted_price]&lt;=500, "£200-£500","&gt;£500"))</f>
        <v>&gt;£500</v>
      </c>
      <c r="N1066" s="10">
        <f t="shared" si="49"/>
        <v>210338580</v>
      </c>
      <c r="O1066" s="9" t="str">
        <f t="shared" si="50"/>
        <v>4.1-5</v>
      </c>
      <c r="P10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66" s="9" t="str">
        <f>IF(Table1[[#This Row],[rating_count]]&lt;1000,"1","0")</f>
        <v>0</v>
      </c>
      <c r="R1066" s="14">
        <f>PRODUCT(Table1[[#This Row],[rating]],Table1[[#This Row],[rating_count]])</f>
        <v>166840.80000000002</v>
      </c>
    </row>
    <row r="1067" spans="1:18">
      <c r="A1067" t="s">
        <v>4544</v>
      </c>
      <c r="B1067" t="s">
        <v>4545</v>
      </c>
      <c r="C1067" t="s">
        <v>4367</v>
      </c>
      <c r="D1067" s="6">
        <v>1799</v>
      </c>
      <c r="E1067" s="7">
        <v>3595</v>
      </c>
      <c r="F1067" s="1">
        <v>0.5</v>
      </c>
      <c r="G1067">
        <v>3.8</v>
      </c>
      <c r="H1067" s="10">
        <v>9791</v>
      </c>
      <c r="I1067" t="s">
        <v>4546</v>
      </c>
      <c r="J1067" t="s">
        <v>4547</v>
      </c>
      <c r="K1067" t="s">
        <v>4548</v>
      </c>
      <c r="L1067" t="str">
        <f t="shared" si="48"/>
        <v>Yes</v>
      </c>
      <c r="M1067" t="str">
        <f>IF(Table1[discounted_price]&lt;200, "&lt;£200",IF(Table1[discounted_price]&lt;=500, "£200-£500","&gt;£500"))</f>
        <v>&gt;£500</v>
      </c>
      <c r="N1067" s="10">
        <f t="shared" si="49"/>
        <v>35198645</v>
      </c>
      <c r="O1067" s="9" t="str">
        <f t="shared" si="50"/>
        <v>3.1-4</v>
      </c>
      <c r="P10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67" s="9" t="str">
        <f>IF(Table1[[#This Row],[rating_count]]&lt;1000,"1","0")</f>
        <v>0</v>
      </c>
      <c r="R1067" s="14">
        <f>PRODUCT(Table1[[#This Row],[rating]],Table1[[#This Row],[rating_count]])</f>
        <v>37205.799999999996</v>
      </c>
    </row>
    <row r="1068" spans="1:18">
      <c r="A1068" t="s">
        <v>4549</v>
      </c>
      <c r="B1068" t="s">
        <v>4550</v>
      </c>
      <c r="C1068" t="s">
        <v>4311</v>
      </c>
      <c r="D1068" s="6">
        <v>1260</v>
      </c>
      <c r="E1068" s="7">
        <v>1699</v>
      </c>
      <c r="F1068" s="1">
        <v>0.26</v>
      </c>
      <c r="G1068">
        <v>4.2</v>
      </c>
      <c r="H1068" s="10">
        <v>2891</v>
      </c>
      <c r="I1068" t="s">
        <v>4551</v>
      </c>
      <c r="J1068" t="s">
        <v>4552</v>
      </c>
      <c r="K1068" t="s">
        <v>4553</v>
      </c>
      <c r="L1068" t="str">
        <f t="shared" si="48"/>
        <v>No</v>
      </c>
      <c r="M1068" t="str">
        <f>IF(Table1[discounted_price]&lt;200, "&lt;£200",IF(Table1[discounted_price]&lt;=500, "£200-£500","&gt;£500"))</f>
        <v>&gt;£500</v>
      </c>
      <c r="N1068" s="10">
        <f t="shared" si="49"/>
        <v>4911809</v>
      </c>
      <c r="O1068" s="9" t="str">
        <f t="shared" si="50"/>
        <v>4.1-5</v>
      </c>
      <c r="P10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68" s="9" t="str">
        <f>IF(Table1[[#This Row],[rating_count]]&lt;1000,"1","0")</f>
        <v>0</v>
      </c>
      <c r="R1068" s="14">
        <f>PRODUCT(Table1[[#This Row],[rating]],Table1[[#This Row],[rating_count]])</f>
        <v>12142.2</v>
      </c>
    </row>
    <row r="1069" spans="1:18">
      <c r="A1069" t="s">
        <v>4554</v>
      </c>
      <c r="B1069" t="s">
        <v>4555</v>
      </c>
      <c r="C1069" t="s">
        <v>4317</v>
      </c>
      <c r="D1069" s="6">
        <v>749</v>
      </c>
      <c r="E1069" s="7">
        <v>1129</v>
      </c>
      <c r="F1069" s="1">
        <v>0.34</v>
      </c>
      <c r="G1069">
        <v>4</v>
      </c>
      <c r="H1069" s="10">
        <v>2446</v>
      </c>
      <c r="I1069" t="s">
        <v>4556</v>
      </c>
      <c r="J1069" t="s">
        <v>4557</v>
      </c>
      <c r="K1069" t="s">
        <v>4558</v>
      </c>
      <c r="L1069" t="str">
        <f t="shared" si="48"/>
        <v>No</v>
      </c>
      <c r="M1069" t="str">
        <f>IF(Table1[discounted_price]&lt;200, "&lt;£200",IF(Table1[discounted_price]&lt;=500, "£200-£500","&gt;£500"))</f>
        <v>&gt;£500</v>
      </c>
      <c r="N1069" s="10">
        <f t="shared" si="49"/>
        <v>2761534</v>
      </c>
      <c r="O1069" s="9" t="str">
        <f t="shared" si="50"/>
        <v>3.1-4</v>
      </c>
      <c r="P10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69" s="9" t="str">
        <f>IF(Table1[[#This Row],[rating_count]]&lt;1000,"1","0")</f>
        <v>0</v>
      </c>
      <c r="R1069" s="14">
        <f>PRODUCT(Table1[[#This Row],[rating]],Table1[[#This Row],[rating_count]])</f>
        <v>9784</v>
      </c>
    </row>
    <row r="1070" spans="1:18">
      <c r="A1070" t="s">
        <v>4559</v>
      </c>
      <c r="B1070" t="s">
        <v>4560</v>
      </c>
      <c r="C1070" t="s">
        <v>4400</v>
      </c>
      <c r="D1070" s="6">
        <v>3499</v>
      </c>
      <c r="E1070" s="7">
        <v>5795</v>
      </c>
      <c r="F1070" s="1">
        <v>0.4</v>
      </c>
      <c r="G1070">
        <v>3.9</v>
      </c>
      <c r="H1070" s="10">
        <v>25340</v>
      </c>
      <c r="I1070" t="s">
        <v>4561</v>
      </c>
      <c r="J1070" t="s">
        <v>4562</v>
      </c>
      <c r="K1070" t="s">
        <v>4563</v>
      </c>
      <c r="L1070" t="str">
        <f t="shared" si="48"/>
        <v>No</v>
      </c>
      <c r="M1070" t="str">
        <f>IF(Table1[discounted_price]&lt;200, "&lt;£200",IF(Table1[discounted_price]&lt;=500, "£200-£500","&gt;£500"))</f>
        <v>&gt;£500</v>
      </c>
      <c r="N1070" s="10">
        <f t="shared" si="49"/>
        <v>146845300</v>
      </c>
      <c r="O1070" s="9" t="str">
        <f t="shared" si="50"/>
        <v>3.1-4</v>
      </c>
      <c r="P10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70" s="9" t="str">
        <f>IF(Table1[[#This Row],[rating_count]]&lt;1000,"1","0")</f>
        <v>0</v>
      </c>
      <c r="R1070" s="14">
        <f>PRODUCT(Table1[[#This Row],[rating]],Table1[[#This Row],[rating_count]])</f>
        <v>98826</v>
      </c>
    </row>
    <row r="1071" spans="1:18">
      <c r="A1071" t="s">
        <v>4564</v>
      </c>
      <c r="B1071" t="s">
        <v>4565</v>
      </c>
      <c r="C1071" t="s">
        <v>4566</v>
      </c>
      <c r="D1071" s="6">
        <v>379</v>
      </c>
      <c r="E1071" s="7">
        <v>999</v>
      </c>
      <c r="F1071" s="1">
        <v>0.62</v>
      </c>
      <c r="G1071">
        <v>4.3</v>
      </c>
      <c r="H1071" s="10">
        <v>3096</v>
      </c>
      <c r="I1071" t="s">
        <v>4567</v>
      </c>
      <c r="J1071" t="s">
        <v>4568</v>
      </c>
      <c r="K1071" t="s">
        <v>4569</v>
      </c>
      <c r="L1071" t="str">
        <f t="shared" si="48"/>
        <v>Yes</v>
      </c>
      <c r="M1071" t="str">
        <f>IF(Table1[discounted_price]&lt;200, "&lt;£200",IF(Table1[discounted_price]&lt;=500, "£200-£500","&gt;£500"))</f>
        <v>£200-£500</v>
      </c>
      <c r="N1071" s="10">
        <f t="shared" si="49"/>
        <v>3092904</v>
      </c>
      <c r="O1071" s="9" t="str">
        <f t="shared" si="50"/>
        <v>4.1-5</v>
      </c>
      <c r="P10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71" s="9" t="str">
        <f>IF(Table1[[#This Row],[rating_count]]&lt;1000,"1","0")</f>
        <v>0</v>
      </c>
      <c r="R1071" s="14">
        <f>PRODUCT(Table1[[#This Row],[rating]],Table1[[#This Row],[rating_count]])</f>
        <v>13312.8</v>
      </c>
    </row>
    <row r="1072" spans="1:18">
      <c r="A1072" t="s">
        <v>4570</v>
      </c>
      <c r="B1072" t="s">
        <v>4571</v>
      </c>
      <c r="C1072" t="s">
        <v>4317</v>
      </c>
      <c r="D1072" s="6">
        <v>1099</v>
      </c>
      <c r="E1072" s="7">
        <v>2400</v>
      </c>
      <c r="F1072" s="1">
        <v>0.54</v>
      </c>
      <c r="G1072">
        <v>3.8</v>
      </c>
      <c r="H1072" s="10">
        <v>4</v>
      </c>
      <c r="I1072" t="s">
        <v>4572</v>
      </c>
      <c r="J1072" t="s">
        <v>4573</v>
      </c>
      <c r="K1072" t="s">
        <v>4574</v>
      </c>
      <c r="L1072" t="str">
        <f t="shared" si="48"/>
        <v>Yes</v>
      </c>
      <c r="M1072" t="str">
        <f>IF(Table1[discounted_price]&lt;200, "&lt;£200",IF(Table1[discounted_price]&lt;=500, "£200-£500","&gt;£500"))</f>
        <v>&gt;£500</v>
      </c>
      <c r="N1072" s="10">
        <f t="shared" si="49"/>
        <v>9600</v>
      </c>
      <c r="O1072" s="9" t="str">
        <f t="shared" si="50"/>
        <v>3.1-4</v>
      </c>
      <c r="P10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72" s="9" t="str">
        <f>IF(Table1[[#This Row],[rating_count]]&lt;1000,"1","0")</f>
        <v>1</v>
      </c>
      <c r="R1072" s="14">
        <f>PRODUCT(Table1[[#This Row],[rating]],Table1[[#This Row],[rating_count]])</f>
        <v>15.2</v>
      </c>
    </row>
    <row r="1073" spans="1:18">
      <c r="A1073" t="s">
        <v>4575</v>
      </c>
      <c r="B1073" t="s">
        <v>4576</v>
      </c>
      <c r="C1073" t="s">
        <v>4428</v>
      </c>
      <c r="D1073" s="6">
        <v>749</v>
      </c>
      <c r="E1073" s="7">
        <v>1299</v>
      </c>
      <c r="F1073" s="1">
        <v>0.42</v>
      </c>
      <c r="G1073">
        <v>4</v>
      </c>
      <c r="H1073" s="10">
        <v>119</v>
      </c>
      <c r="I1073" t="s">
        <v>4577</v>
      </c>
      <c r="J1073" t="s">
        <v>4578</v>
      </c>
      <c r="K1073" t="s">
        <v>4579</v>
      </c>
      <c r="L1073" t="str">
        <f t="shared" si="48"/>
        <v>No</v>
      </c>
      <c r="M1073" t="str">
        <f>IF(Table1[discounted_price]&lt;200, "&lt;£200",IF(Table1[discounted_price]&lt;=500, "£200-£500","&gt;£500"))</f>
        <v>&gt;£500</v>
      </c>
      <c r="N1073" s="10">
        <f t="shared" si="49"/>
        <v>154581</v>
      </c>
      <c r="O1073" s="9" t="str">
        <f t="shared" si="50"/>
        <v>3.1-4</v>
      </c>
      <c r="P10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73" s="9" t="str">
        <f>IF(Table1[[#This Row],[rating_count]]&lt;1000,"1","0")</f>
        <v>1</v>
      </c>
      <c r="R1073" s="14">
        <f>PRODUCT(Table1[[#This Row],[rating]],Table1[[#This Row],[rating_count]])</f>
        <v>476</v>
      </c>
    </row>
    <row r="1074" spans="1:18">
      <c r="A1074" t="s">
        <v>4580</v>
      </c>
      <c r="B1074" t="s">
        <v>4581</v>
      </c>
      <c r="C1074" t="s">
        <v>4582</v>
      </c>
      <c r="D1074" s="6">
        <v>1299</v>
      </c>
      <c r="E1074" s="7">
        <v>1299</v>
      </c>
      <c r="F1074" s="1">
        <v>0</v>
      </c>
      <c r="G1074">
        <v>4.2</v>
      </c>
      <c r="H1074" s="10">
        <v>40106</v>
      </c>
      <c r="I1074" t="s">
        <v>4583</v>
      </c>
      <c r="J1074" t="s">
        <v>4584</v>
      </c>
      <c r="K1074" t="s">
        <v>4585</v>
      </c>
      <c r="L1074" t="str">
        <f t="shared" si="48"/>
        <v>No</v>
      </c>
      <c r="M1074" t="str">
        <f>IF(Table1[discounted_price]&lt;200, "&lt;£200",IF(Table1[discounted_price]&lt;=500, "£200-£500","&gt;£500"))</f>
        <v>&gt;£500</v>
      </c>
      <c r="N1074" s="10">
        <f t="shared" si="49"/>
        <v>52097694</v>
      </c>
      <c r="O1074" s="9" t="str">
        <f t="shared" si="50"/>
        <v>4.1-5</v>
      </c>
      <c r="P10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74" s="9" t="str">
        <f>IF(Table1[[#This Row],[rating_count]]&lt;1000,"1","0")</f>
        <v>0</v>
      </c>
      <c r="R1074" s="14">
        <f>PRODUCT(Table1[[#This Row],[rating]],Table1[[#This Row],[rating_count]])</f>
        <v>168445.2</v>
      </c>
    </row>
    <row r="1075" spans="1:18">
      <c r="A1075" t="s">
        <v>4586</v>
      </c>
      <c r="B1075" t="s">
        <v>4587</v>
      </c>
      <c r="C1075" t="s">
        <v>4394</v>
      </c>
      <c r="D1075" s="6">
        <v>549</v>
      </c>
      <c r="E1075" s="7">
        <v>1090</v>
      </c>
      <c r="F1075" s="1">
        <v>0.5</v>
      </c>
      <c r="G1075">
        <v>4.2</v>
      </c>
      <c r="H1075" s="10">
        <v>13029</v>
      </c>
      <c r="I1075" t="s">
        <v>4588</v>
      </c>
      <c r="J1075" t="s">
        <v>4589</v>
      </c>
      <c r="K1075" t="s">
        <v>4590</v>
      </c>
      <c r="L1075" t="str">
        <f t="shared" si="48"/>
        <v>Yes</v>
      </c>
      <c r="M1075" t="str">
        <f>IF(Table1[discounted_price]&lt;200, "&lt;£200",IF(Table1[discounted_price]&lt;=500, "£200-£500","&gt;£500"))</f>
        <v>&gt;£500</v>
      </c>
      <c r="N1075" s="10">
        <f t="shared" si="49"/>
        <v>14201610</v>
      </c>
      <c r="O1075" s="9" t="str">
        <f t="shared" si="50"/>
        <v>4.1-5</v>
      </c>
      <c r="P10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75" s="9" t="str">
        <f>IF(Table1[[#This Row],[rating_count]]&lt;1000,"1","0")</f>
        <v>0</v>
      </c>
      <c r="R1075" s="14">
        <f>PRODUCT(Table1[[#This Row],[rating]],Table1[[#This Row],[rating_count]])</f>
        <v>54721.8</v>
      </c>
    </row>
    <row r="1076" spans="1:18">
      <c r="A1076" t="s">
        <v>4591</v>
      </c>
      <c r="B1076" t="s">
        <v>4592</v>
      </c>
      <c r="C1076" t="s">
        <v>4323</v>
      </c>
      <c r="D1076" s="6">
        <v>899</v>
      </c>
      <c r="E1076" s="7">
        <v>2000</v>
      </c>
      <c r="F1076" s="1">
        <v>0.55000000000000004</v>
      </c>
      <c r="G1076">
        <v>3.6</v>
      </c>
      <c r="H1076" s="10">
        <v>291</v>
      </c>
      <c r="I1076" t="s">
        <v>4593</v>
      </c>
      <c r="J1076" t="s">
        <v>4594</v>
      </c>
      <c r="K1076" t="s">
        <v>4595</v>
      </c>
      <c r="L1076" t="str">
        <f t="shared" si="48"/>
        <v>Yes</v>
      </c>
      <c r="M1076" t="str">
        <f>IF(Table1[discounted_price]&lt;200, "&lt;£200",IF(Table1[discounted_price]&lt;=500, "£200-£500","&gt;£500"))</f>
        <v>&gt;£500</v>
      </c>
      <c r="N1076" s="10">
        <f t="shared" si="49"/>
        <v>582000</v>
      </c>
      <c r="O1076" s="9" t="str">
        <f t="shared" si="50"/>
        <v>3.1-4</v>
      </c>
      <c r="P10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76" s="9" t="str">
        <f>IF(Table1[[#This Row],[rating_count]]&lt;1000,"1","0")</f>
        <v>1</v>
      </c>
      <c r="R1076" s="14">
        <f>PRODUCT(Table1[[#This Row],[rating]],Table1[[#This Row],[rating_count]])</f>
        <v>1047.6000000000001</v>
      </c>
    </row>
    <row r="1077" spans="1:18">
      <c r="A1077" t="s">
        <v>4596</v>
      </c>
      <c r="B1077" t="s">
        <v>4597</v>
      </c>
      <c r="C1077" t="s">
        <v>4394</v>
      </c>
      <c r="D1077" s="6">
        <v>1321</v>
      </c>
      <c r="E1077" s="7">
        <v>1545</v>
      </c>
      <c r="F1077" s="1">
        <v>0.14000000000000001</v>
      </c>
      <c r="G1077">
        <v>4.3</v>
      </c>
      <c r="H1077" s="10">
        <v>15453</v>
      </c>
      <c r="I1077" t="s">
        <v>4598</v>
      </c>
      <c r="J1077" t="s">
        <v>4599</v>
      </c>
      <c r="K1077" t="s">
        <v>4600</v>
      </c>
      <c r="L1077" t="str">
        <f t="shared" si="48"/>
        <v>No</v>
      </c>
      <c r="M1077" t="str">
        <f>IF(Table1[discounted_price]&lt;200, "&lt;£200",IF(Table1[discounted_price]&lt;=500, "£200-£500","&gt;£500"))</f>
        <v>&gt;£500</v>
      </c>
      <c r="N1077" s="10">
        <f t="shared" si="49"/>
        <v>23874885</v>
      </c>
      <c r="O1077" s="9" t="str">
        <f t="shared" si="50"/>
        <v>4.1-5</v>
      </c>
      <c r="P10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077" s="9" t="str">
        <f>IF(Table1[[#This Row],[rating_count]]&lt;1000,"1","0")</f>
        <v>0</v>
      </c>
      <c r="R1077" s="14">
        <f>PRODUCT(Table1[[#This Row],[rating]],Table1[[#This Row],[rating_count]])</f>
        <v>66447.899999999994</v>
      </c>
    </row>
    <row r="1078" spans="1:18">
      <c r="A1078" t="s">
        <v>4601</v>
      </c>
      <c r="B1078" t="s">
        <v>4602</v>
      </c>
      <c r="C1078" t="s">
        <v>4329</v>
      </c>
      <c r="D1078" s="6">
        <v>1099</v>
      </c>
      <c r="E1078" s="7">
        <v>1999</v>
      </c>
      <c r="F1078" s="1">
        <v>0.45</v>
      </c>
      <c r="G1078">
        <v>4</v>
      </c>
      <c r="H1078" s="10">
        <v>604</v>
      </c>
      <c r="I1078" t="s">
        <v>4603</v>
      </c>
      <c r="J1078" t="s">
        <v>4604</v>
      </c>
      <c r="K1078" t="s">
        <v>4605</v>
      </c>
      <c r="L1078" t="str">
        <f t="shared" si="48"/>
        <v>No</v>
      </c>
      <c r="M1078" t="str">
        <f>IF(Table1[discounted_price]&lt;200, "&lt;£200",IF(Table1[discounted_price]&lt;=500, "£200-£500","&gt;£500"))</f>
        <v>&gt;£500</v>
      </c>
      <c r="N1078" s="10">
        <f t="shared" si="49"/>
        <v>1207396</v>
      </c>
      <c r="O1078" s="9" t="str">
        <f t="shared" si="50"/>
        <v>3.1-4</v>
      </c>
      <c r="P10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78" s="9" t="str">
        <f>IF(Table1[[#This Row],[rating_count]]&lt;1000,"1","0")</f>
        <v>1</v>
      </c>
      <c r="R1078" s="14">
        <f>PRODUCT(Table1[[#This Row],[rating]],Table1[[#This Row],[rating_count]])</f>
        <v>2416</v>
      </c>
    </row>
    <row r="1079" spans="1:18">
      <c r="A1079" t="s">
        <v>4606</v>
      </c>
      <c r="B1079" t="s">
        <v>4607</v>
      </c>
      <c r="C1079" t="s">
        <v>4394</v>
      </c>
      <c r="D1079" s="6">
        <v>775</v>
      </c>
      <c r="E1079" s="7">
        <v>875</v>
      </c>
      <c r="F1079" s="1">
        <v>0.11</v>
      </c>
      <c r="G1079">
        <v>4.2</v>
      </c>
      <c r="H1079" s="10">
        <v>46647</v>
      </c>
      <c r="I1079" t="s">
        <v>4608</v>
      </c>
      <c r="J1079" t="s">
        <v>4609</v>
      </c>
      <c r="K1079" t="s">
        <v>4610</v>
      </c>
      <c r="L1079" t="str">
        <f t="shared" si="48"/>
        <v>No</v>
      </c>
      <c r="M1079" t="str">
        <f>IF(Table1[discounted_price]&lt;200, "&lt;£200",IF(Table1[discounted_price]&lt;=500, "£200-£500","&gt;£500"))</f>
        <v>&gt;£500</v>
      </c>
      <c r="N1079" s="10">
        <f t="shared" si="49"/>
        <v>40816125</v>
      </c>
      <c r="O1079" s="9" t="str">
        <f t="shared" si="50"/>
        <v>4.1-5</v>
      </c>
      <c r="P10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079" s="9" t="str">
        <f>IF(Table1[[#This Row],[rating_count]]&lt;1000,"1","0")</f>
        <v>0</v>
      </c>
      <c r="R1079" s="14">
        <f>PRODUCT(Table1[[#This Row],[rating]],Table1[[#This Row],[rating_count]])</f>
        <v>195917.4</v>
      </c>
    </row>
    <row r="1080" spans="1:18">
      <c r="A1080" t="s">
        <v>4611</v>
      </c>
      <c r="B1080" t="s">
        <v>4612</v>
      </c>
      <c r="C1080" t="s">
        <v>4434</v>
      </c>
      <c r="D1080" s="6">
        <v>6299</v>
      </c>
      <c r="E1080" s="7">
        <v>15270</v>
      </c>
      <c r="F1080" s="1">
        <v>0.59</v>
      </c>
      <c r="G1080">
        <v>4.0999999999999996</v>
      </c>
      <c r="H1080" s="10">
        <v>3233</v>
      </c>
      <c r="I1080" t="s">
        <v>4613</v>
      </c>
      <c r="J1080" t="s">
        <v>4614</v>
      </c>
      <c r="K1080" t="s">
        <v>4615</v>
      </c>
      <c r="L1080" t="str">
        <f t="shared" si="48"/>
        <v>Yes</v>
      </c>
      <c r="M1080" t="str">
        <f>IF(Table1[discounted_price]&lt;200, "&lt;£200",IF(Table1[discounted_price]&lt;=500, "£200-£500","&gt;£500"))</f>
        <v>&gt;£500</v>
      </c>
      <c r="N1080" s="10">
        <f t="shared" si="49"/>
        <v>49367910</v>
      </c>
      <c r="O1080" s="9" t="str">
        <f t="shared" si="50"/>
        <v>4.1-5</v>
      </c>
      <c r="P10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80" s="9" t="str">
        <f>IF(Table1[[#This Row],[rating_count]]&lt;1000,"1","0")</f>
        <v>0</v>
      </c>
      <c r="R1080" s="14">
        <f>PRODUCT(Table1[[#This Row],[rating]],Table1[[#This Row],[rating_count]])</f>
        <v>13255.3</v>
      </c>
    </row>
    <row r="1081" spans="1:18">
      <c r="A1081" t="s">
        <v>4616</v>
      </c>
      <c r="B1081" t="s">
        <v>4617</v>
      </c>
      <c r="C1081" t="s">
        <v>4498</v>
      </c>
      <c r="D1081" s="6">
        <v>3190</v>
      </c>
      <c r="E1081" s="7">
        <v>4195</v>
      </c>
      <c r="F1081" s="1">
        <v>0.24</v>
      </c>
      <c r="G1081">
        <v>4</v>
      </c>
      <c r="H1081" s="10">
        <v>1282</v>
      </c>
      <c r="I1081" t="s">
        <v>4618</v>
      </c>
      <c r="J1081" t="s">
        <v>4619</v>
      </c>
      <c r="K1081" t="s">
        <v>4620</v>
      </c>
      <c r="L1081" t="str">
        <f t="shared" si="48"/>
        <v>No</v>
      </c>
      <c r="M1081" t="str">
        <f>IF(Table1[discounted_price]&lt;200, "&lt;£200",IF(Table1[discounted_price]&lt;=500, "£200-£500","&gt;£500"))</f>
        <v>&gt;£500</v>
      </c>
      <c r="N1081" s="10">
        <f t="shared" si="49"/>
        <v>5377990</v>
      </c>
      <c r="O1081" s="9" t="str">
        <f t="shared" si="50"/>
        <v>3.1-4</v>
      </c>
      <c r="P10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81" s="9" t="str">
        <f>IF(Table1[[#This Row],[rating_count]]&lt;1000,"1","0")</f>
        <v>0</v>
      </c>
      <c r="R1081" s="14">
        <f>PRODUCT(Table1[[#This Row],[rating]],Table1[[#This Row],[rating_count]])</f>
        <v>5128</v>
      </c>
    </row>
    <row r="1082" spans="1:18">
      <c r="A1082" t="s">
        <v>4621</v>
      </c>
      <c r="B1082" t="s">
        <v>4622</v>
      </c>
      <c r="C1082" t="s">
        <v>4317</v>
      </c>
      <c r="D1082" s="6">
        <v>799</v>
      </c>
      <c r="E1082" s="7">
        <v>1989</v>
      </c>
      <c r="F1082" s="1">
        <v>0.6</v>
      </c>
      <c r="G1082">
        <v>4.3</v>
      </c>
      <c r="H1082" s="10">
        <v>70</v>
      </c>
      <c r="I1082" t="s">
        <v>4623</v>
      </c>
      <c r="J1082" t="s">
        <v>4624</v>
      </c>
      <c r="K1082" t="s">
        <v>4625</v>
      </c>
      <c r="L1082" t="str">
        <f t="shared" si="48"/>
        <v>Yes</v>
      </c>
      <c r="M1082" t="str">
        <f>IF(Table1[discounted_price]&lt;200, "&lt;£200",IF(Table1[discounted_price]&lt;=500, "£200-£500","&gt;£500"))</f>
        <v>&gt;£500</v>
      </c>
      <c r="N1082" s="10">
        <f t="shared" si="49"/>
        <v>139230</v>
      </c>
      <c r="O1082" s="9" t="str">
        <f t="shared" si="50"/>
        <v>4.1-5</v>
      </c>
      <c r="P10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82" s="9" t="str">
        <f>IF(Table1[[#This Row],[rating_count]]&lt;1000,"1","0")</f>
        <v>1</v>
      </c>
      <c r="R1082" s="14">
        <f>PRODUCT(Table1[[#This Row],[rating]],Table1[[#This Row],[rating_count]])</f>
        <v>301</v>
      </c>
    </row>
    <row r="1083" spans="1:18">
      <c r="A1083" t="s">
        <v>4626</v>
      </c>
      <c r="B1083" t="s">
        <v>4627</v>
      </c>
      <c r="C1083" t="s">
        <v>4519</v>
      </c>
      <c r="D1083" s="6">
        <v>2699</v>
      </c>
      <c r="E1083" s="7">
        <v>5000</v>
      </c>
      <c r="F1083" s="1">
        <v>0.46</v>
      </c>
      <c r="G1083">
        <v>4</v>
      </c>
      <c r="H1083" s="10">
        <v>26164</v>
      </c>
      <c r="I1083" t="s">
        <v>4628</v>
      </c>
      <c r="J1083" t="s">
        <v>4629</v>
      </c>
      <c r="K1083" t="s">
        <v>4630</v>
      </c>
      <c r="L1083" t="str">
        <f t="shared" si="48"/>
        <v>No</v>
      </c>
      <c r="M1083" t="str">
        <f>IF(Table1[discounted_price]&lt;200, "&lt;£200",IF(Table1[discounted_price]&lt;=500, "£200-£500","&gt;£500"))</f>
        <v>&gt;£500</v>
      </c>
      <c r="N1083" s="10">
        <f t="shared" si="49"/>
        <v>130820000</v>
      </c>
      <c r="O1083" s="9" t="str">
        <f t="shared" si="50"/>
        <v>3.1-4</v>
      </c>
      <c r="P10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83" s="9" t="str">
        <f>IF(Table1[[#This Row],[rating_count]]&lt;1000,"1","0")</f>
        <v>0</v>
      </c>
      <c r="R1083" s="14">
        <f>PRODUCT(Table1[[#This Row],[rating]],Table1[[#This Row],[rating_count]])</f>
        <v>104656</v>
      </c>
    </row>
    <row r="1084" spans="1:18">
      <c r="A1084" t="s">
        <v>4631</v>
      </c>
      <c r="B1084" t="s">
        <v>4632</v>
      </c>
      <c r="C1084" t="s">
        <v>4394</v>
      </c>
      <c r="D1084" s="6">
        <v>599</v>
      </c>
      <c r="E1084" s="7">
        <v>990</v>
      </c>
      <c r="F1084" s="1">
        <v>0.39</v>
      </c>
      <c r="G1084">
        <v>3.9</v>
      </c>
      <c r="H1084" s="10">
        <v>16166</v>
      </c>
      <c r="I1084" t="s">
        <v>4633</v>
      </c>
      <c r="J1084" t="s">
        <v>4634</v>
      </c>
      <c r="K1084" t="s">
        <v>4635</v>
      </c>
      <c r="L1084" t="str">
        <f t="shared" si="48"/>
        <v>No</v>
      </c>
      <c r="M1084" t="str">
        <f>IF(Table1[discounted_price]&lt;200, "&lt;£200",IF(Table1[discounted_price]&lt;=500, "£200-£500","&gt;£500"))</f>
        <v>&gt;£500</v>
      </c>
      <c r="N1084" s="10">
        <f t="shared" si="49"/>
        <v>16004340</v>
      </c>
      <c r="O1084" s="9" t="str">
        <f t="shared" si="50"/>
        <v>3.1-4</v>
      </c>
      <c r="P10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84" s="9" t="str">
        <f>IF(Table1[[#This Row],[rating_count]]&lt;1000,"1","0")</f>
        <v>0</v>
      </c>
      <c r="R1084" s="14">
        <f>PRODUCT(Table1[[#This Row],[rating]],Table1[[#This Row],[rating_count]])</f>
        <v>63047.4</v>
      </c>
    </row>
    <row r="1085" spans="1:18">
      <c r="A1085" t="s">
        <v>4636</v>
      </c>
      <c r="B1085" t="s">
        <v>4637</v>
      </c>
      <c r="C1085" t="s">
        <v>4428</v>
      </c>
      <c r="D1085" s="6">
        <v>749</v>
      </c>
      <c r="E1085" s="7">
        <v>1111</v>
      </c>
      <c r="F1085" s="1">
        <v>0.33</v>
      </c>
      <c r="G1085">
        <v>4.2</v>
      </c>
      <c r="H1085" s="10">
        <v>35693</v>
      </c>
      <c r="I1085" t="s">
        <v>4638</v>
      </c>
      <c r="J1085" t="s">
        <v>4639</v>
      </c>
      <c r="K1085" t="s">
        <v>4640</v>
      </c>
      <c r="L1085" t="str">
        <f t="shared" si="48"/>
        <v>No</v>
      </c>
      <c r="M1085" t="str">
        <f>IF(Table1[discounted_price]&lt;200, "&lt;£200",IF(Table1[discounted_price]&lt;=500, "£200-£500","&gt;£500"))</f>
        <v>&gt;£500</v>
      </c>
      <c r="N1085" s="10">
        <f t="shared" si="49"/>
        <v>39654923</v>
      </c>
      <c r="O1085" s="9" t="str">
        <f t="shared" si="50"/>
        <v>4.1-5</v>
      </c>
      <c r="P10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85" s="9" t="str">
        <f>IF(Table1[[#This Row],[rating_count]]&lt;1000,"1","0")</f>
        <v>0</v>
      </c>
      <c r="R1085" s="14">
        <f>PRODUCT(Table1[[#This Row],[rating]],Table1[[#This Row],[rating_count]])</f>
        <v>149910.6</v>
      </c>
    </row>
    <row r="1086" spans="1:18">
      <c r="A1086" t="s">
        <v>4641</v>
      </c>
      <c r="B1086" t="s">
        <v>4642</v>
      </c>
      <c r="C1086" t="s">
        <v>4434</v>
      </c>
      <c r="D1086" s="6">
        <v>6199</v>
      </c>
      <c r="E1086" s="7">
        <v>10400</v>
      </c>
      <c r="F1086" s="1">
        <v>0.4</v>
      </c>
      <c r="G1086">
        <v>4.0999999999999996</v>
      </c>
      <c r="H1086" s="10">
        <v>14391</v>
      </c>
      <c r="I1086" t="s">
        <v>4643</v>
      </c>
      <c r="J1086" t="s">
        <v>4644</v>
      </c>
      <c r="K1086" t="s">
        <v>4645</v>
      </c>
      <c r="L1086" t="str">
        <f t="shared" si="48"/>
        <v>No</v>
      </c>
      <c r="M1086" t="str">
        <f>IF(Table1[discounted_price]&lt;200, "&lt;£200",IF(Table1[discounted_price]&lt;=500, "£200-£500","&gt;£500"))</f>
        <v>&gt;£500</v>
      </c>
      <c r="N1086" s="10">
        <f t="shared" si="49"/>
        <v>149666400</v>
      </c>
      <c r="O1086" s="9" t="str">
        <f t="shared" si="50"/>
        <v>4.1-5</v>
      </c>
      <c r="P10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86" s="9" t="str">
        <f>IF(Table1[[#This Row],[rating_count]]&lt;1000,"1","0")</f>
        <v>0</v>
      </c>
      <c r="R1086" s="14">
        <f>PRODUCT(Table1[[#This Row],[rating]],Table1[[#This Row],[rating_count]])</f>
        <v>59003.099999999991</v>
      </c>
    </row>
    <row r="1087" spans="1:18">
      <c r="A1087" t="s">
        <v>4646</v>
      </c>
      <c r="B1087" t="s">
        <v>4647</v>
      </c>
      <c r="C1087" t="s">
        <v>4648</v>
      </c>
      <c r="D1087" s="6">
        <v>1819</v>
      </c>
      <c r="E1087" s="7">
        <v>2490</v>
      </c>
      <c r="F1087" s="1">
        <v>0.27</v>
      </c>
      <c r="G1087">
        <v>4.4000000000000004</v>
      </c>
      <c r="H1087" s="10">
        <v>7946</v>
      </c>
      <c r="I1087" t="s">
        <v>4649</v>
      </c>
      <c r="J1087" t="s">
        <v>4650</v>
      </c>
      <c r="K1087" t="s">
        <v>4651</v>
      </c>
      <c r="L1087" t="str">
        <f t="shared" si="48"/>
        <v>No</v>
      </c>
      <c r="M1087" t="str">
        <f>IF(Table1[discounted_price]&lt;200, "&lt;£200",IF(Table1[discounted_price]&lt;=500, "£200-£500","&gt;£500"))</f>
        <v>&gt;£500</v>
      </c>
      <c r="N1087" s="10">
        <f t="shared" si="49"/>
        <v>19785540</v>
      </c>
      <c r="O1087" s="9" t="str">
        <f t="shared" si="50"/>
        <v>4.1-5</v>
      </c>
      <c r="P10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087" s="9" t="str">
        <f>IF(Table1[[#This Row],[rating_count]]&lt;1000,"1","0")</f>
        <v>0</v>
      </c>
      <c r="R1087" s="14">
        <f>PRODUCT(Table1[[#This Row],[rating]],Table1[[#This Row],[rating_count]])</f>
        <v>34962.400000000001</v>
      </c>
    </row>
    <row r="1088" spans="1:18">
      <c r="A1088" t="s">
        <v>4652</v>
      </c>
      <c r="B1088" t="s">
        <v>4653</v>
      </c>
      <c r="C1088" t="s">
        <v>4428</v>
      </c>
      <c r="D1088" s="6">
        <v>1199</v>
      </c>
      <c r="E1088" s="7">
        <v>1900</v>
      </c>
      <c r="F1088" s="1">
        <v>0.37</v>
      </c>
      <c r="G1088">
        <v>4</v>
      </c>
      <c r="H1088" s="10">
        <v>1765</v>
      </c>
      <c r="I1088" t="s">
        <v>4654</v>
      </c>
      <c r="J1088" t="s">
        <v>4655</v>
      </c>
      <c r="K1088" t="s">
        <v>4656</v>
      </c>
      <c r="L1088" t="str">
        <f t="shared" si="48"/>
        <v>No</v>
      </c>
      <c r="M1088" t="str">
        <f>IF(Table1[discounted_price]&lt;200, "&lt;£200",IF(Table1[discounted_price]&lt;=500, "£200-£500","&gt;£500"))</f>
        <v>&gt;£500</v>
      </c>
      <c r="N1088" s="10">
        <f t="shared" si="49"/>
        <v>3353500</v>
      </c>
      <c r="O1088" s="9" t="str">
        <f t="shared" si="50"/>
        <v>3.1-4</v>
      </c>
      <c r="P10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88" s="9" t="str">
        <f>IF(Table1[[#This Row],[rating_count]]&lt;1000,"1","0")</f>
        <v>0</v>
      </c>
      <c r="R1088" s="14">
        <f>PRODUCT(Table1[[#This Row],[rating]],Table1[[#This Row],[rating_count]])</f>
        <v>7060</v>
      </c>
    </row>
    <row r="1089" spans="1:18">
      <c r="A1089" t="s">
        <v>4657</v>
      </c>
      <c r="B1089" t="s">
        <v>4658</v>
      </c>
      <c r="C1089" t="s">
        <v>4400</v>
      </c>
      <c r="D1089" s="6">
        <v>3249</v>
      </c>
      <c r="E1089" s="7">
        <v>6295</v>
      </c>
      <c r="F1089" s="1">
        <v>0.48</v>
      </c>
      <c r="G1089">
        <v>3.8</v>
      </c>
      <c r="H1089" s="10">
        <v>14062</v>
      </c>
      <c r="I1089" t="s">
        <v>4659</v>
      </c>
      <c r="J1089" t="s">
        <v>4660</v>
      </c>
      <c r="K1089" t="s">
        <v>4661</v>
      </c>
      <c r="L1089" t="str">
        <f t="shared" si="48"/>
        <v>No</v>
      </c>
      <c r="M1089" t="str">
        <f>IF(Table1[discounted_price]&lt;200, "&lt;£200",IF(Table1[discounted_price]&lt;=500, "£200-£500","&gt;£500"))</f>
        <v>&gt;£500</v>
      </c>
      <c r="N1089" s="10">
        <f t="shared" si="49"/>
        <v>88520290</v>
      </c>
      <c r="O1089" s="9" t="str">
        <f t="shared" si="50"/>
        <v>3.1-4</v>
      </c>
      <c r="P10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89" s="9" t="str">
        <f>IF(Table1[[#This Row],[rating_count]]&lt;1000,"1","0")</f>
        <v>0</v>
      </c>
      <c r="R1089" s="14">
        <f>PRODUCT(Table1[[#This Row],[rating]],Table1[[#This Row],[rating_count]])</f>
        <v>53435.6</v>
      </c>
    </row>
    <row r="1090" spans="1:18">
      <c r="A1090" t="s">
        <v>4662</v>
      </c>
      <c r="B1090" t="s">
        <v>4663</v>
      </c>
      <c r="C1090" t="s">
        <v>4566</v>
      </c>
      <c r="D1090" s="6">
        <v>349</v>
      </c>
      <c r="E1090" s="7">
        <v>999</v>
      </c>
      <c r="F1090" s="1">
        <v>0.65</v>
      </c>
      <c r="G1090">
        <v>4</v>
      </c>
      <c r="H1090" s="10">
        <v>15646</v>
      </c>
      <c r="I1090" t="s">
        <v>4664</v>
      </c>
      <c r="J1090" t="s">
        <v>4665</v>
      </c>
      <c r="K1090" t="s">
        <v>4666</v>
      </c>
      <c r="L1090" t="str">
        <f t="shared" ref="L1090:L1153" si="51">IF(F1090:F2554 &gt;=50%,"Yes", "No")</f>
        <v>Yes</v>
      </c>
      <c r="M1090" t="str">
        <f>IF(Table1[discounted_price]&lt;200, "&lt;£200",IF(Table1[discounted_price]&lt;=500, "£200-£500","&gt;£500"))</f>
        <v>£200-£500</v>
      </c>
      <c r="N1090" s="10">
        <f t="shared" ref="N1090:N1153" si="52">PRODUCT(E1090,H1090)</f>
        <v>15630354</v>
      </c>
      <c r="O1090" s="9" t="str">
        <f t="shared" ref="O1090:O1153" si="53">IF(G1090&lt;=2,"1-2",IF(G1090&lt;=3,"2.1-3",IF(G1090&lt;=4,"3.1-4","4.1-5")))</f>
        <v>3.1-4</v>
      </c>
      <c r="P10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90" s="9" t="str">
        <f>IF(Table1[[#This Row],[rating_count]]&lt;1000,"1","0")</f>
        <v>0</v>
      </c>
      <c r="R1090" s="14">
        <f>PRODUCT(Table1[[#This Row],[rating]],Table1[[#This Row],[rating_count]])</f>
        <v>62584</v>
      </c>
    </row>
    <row r="1091" spans="1:18">
      <c r="A1091" t="s">
        <v>4667</v>
      </c>
      <c r="B1091" t="s">
        <v>4668</v>
      </c>
      <c r="C1091" t="s">
        <v>4323</v>
      </c>
      <c r="D1091" s="6">
        <v>1049</v>
      </c>
      <c r="E1091" s="7">
        <v>1699</v>
      </c>
      <c r="F1091" s="1">
        <v>0.38</v>
      </c>
      <c r="G1091">
        <v>3.1</v>
      </c>
      <c r="H1091" s="10">
        <v>111</v>
      </c>
      <c r="I1091" t="s">
        <v>4669</v>
      </c>
      <c r="J1091" t="s">
        <v>4670</v>
      </c>
      <c r="K1091" t="s">
        <v>4671</v>
      </c>
      <c r="L1091" t="str">
        <f t="shared" si="51"/>
        <v>No</v>
      </c>
      <c r="M1091" t="str">
        <f>IF(Table1[discounted_price]&lt;200, "&lt;£200",IF(Table1[discounted_price]&lt;=500, "£200-£500","&gt;£500"))</f>
        <v>&gt;£500</v>
      </c>
      <c r="N1091" s="10">
        <f t="shared" si="52"/>
        <v>188589</v>
      </c>
      <c r="O1091" s="9" t="str">
        <f t="shared" si="53"/>
        <v>3.1-4</v>
      </c>
      <c r="P10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91" s="9" t="str">
        <f>IF(Table1[[#This Row],[rating_count]]&lt;1000,"1","0")</f>
        <v>1</v>
      </c>
      <c r="R1091" s="14">
        <f>PRODUCT(Table1[[#This Row],[rating]],Table1[[#This Row],[rating_count]])</f>
        <v>344.1</v>
      </c>
    </row>
    <row r="1092" spans="1:18">
      <c r="A1092" t="s">
        <v>4672</v>
      </c>
      <c r="B1092" t="s">
        <v>4673</v>
      </c>
      <c r="C1092" t="s">
        <v>4674</v>
      </c>
      <c r="D1092" s="6">
        <v>799</v>
      </c>
      <c r="E1092" s="7">
        <v>1500</v>
      </c>
      <c r="F1092" s="1">
        <v>0.47</v>
      </c>
      <c r="G1092">
        <v>4.3</v>
      </c>
      <c r="H1092" s="10">
        <v>9695</v>
      </c>
      <c r="I1092" t="s">
        <v>4675</v>
      </c>
      <c r="J1092" t="s">
        <v>4676</v>
      </c>
      <c r="K1092" t="s">
        <v>4677</v>
      </c>
      <c r="L1092" t="str">
        <f t="shared" si="51"/>
        <v>No</v>
      </c>
      <c r="M1092" t="str">
        <f>IF(Table1[discounted_price]&lt;200, "&lt;£200",IF(Table1[discounted_price]&lt;=500, "£200-£500","&gt;£500"))</f>
        <v>&gt;£500</v>
      </c>
      <c r="N1092" s="10">
        <f t="shared" si="52"/>
        <v>14542500</v>
      </c>
      <c r="O1092" s="9" t="str">
        <f t="shared" si="53"/>
        <v>4.1-5</v>
      </c>
      <c r="P10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92" s="9" t="str">
        <f>IF(Table1[[#This Row],[rating_count]]&lt;1000,"1","0")</f>
        <v>0</v>
      </c>
      <c r="R1092" s="14">
        <f>PRODUCT(Table1[[#This Row],[rating]],Table1[[#This Row],[rating_count]])</f>
        <v>41688.5</v>
      </c>
    </row>
    <row r="1093" spans="1:18">
      <c r="A1093" t="s">
        <v>4678</v>
      </c>
      <c r="B1093" t="s">
        <v>4679</v>
      </c>
      <c r="C1093" t="s">
        <v>4434</v>
      </c>
      <c r="D1093" s="6">
        <v>4999</v>
      </c>
      <c r="E1093" s="7">
        <v>9650</v>
      </c>
      <c r="F1093" s="1">
        <v>0.48</v>
      </c>
      <c r="G1093">
        <v>4.2</v>
      </c>
      <c r="H1093" s="10">
        <v>1772</v>
      </c>
      <c r="I1093" t="s">
        <v>4680</v>
      </c>
      <c r="J1093" t="s">
        <v>4681</v>
      </c>
      <c r="K1093" t="s">
        <v>4682</v>
      </c>
      <c r="L1093" t="str">
        <f t="shared" si="51"/>
        <v>No</v>
      </c>
      <c r="M1093" t="str">
        <f>IF(Table1[discounted_price]&lt;200, "&lt;£200",IF(Table1[discounted_price]&lt;=500, "£200-£500","&gt;£500"))</f>
        <v>&gt;£500</v>
      </c>
      <c r="N1093" s="10">
        <f t="shared" si="52"/>
        <v>17099800</v>
      </c>
      <c r="O1093" s="9" t="str">
        <f t="shared" si="53"/>
        <v>4.1-5</v>
      </c>
      <c r="P10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93" s="9" t="str">
        <f>IF(Table1[[#This Row],[rating_count]]&lt;1000,"1","0")</f>
        <v>0</v>
      </c>
      <c r="R1093" s="14">
        <f>PRODUCT(Table1[[#This Row],[rating]],Table1[[#This Row],[rating_count]])</f>
        <v>7442.4000000000005</v>
      </c>
    </row>
    <row r="1094" spans="1:18">
      <c r="A1094" t="s">
        <v>4683</v>
      </c>
      <c r="B1094" t="s">
        <v>4684</v>
      </c>
      <c r="C1094" t="s">
        <v>4400</v>
      </c>
      <c r="D1094" s="6">
        <v>6999</v>
      </c>
      <c r="E1094" s="7">
        <v>10590</v>
      </c>
      <c r="F1094" s="1">
        <v>0.34</v>
      </c>
      <c r="G1094">
        <v>4.4000000000000004</v>
      </c>
      <c r="H1094" s="10">
        <v>11499</v>
      </c>
      <c r="I1094" t="s">
        <v>4685</v>
      </c>
      <c r="J1094" t="s">
        <v>4686</v>
      </c>
      <c r="K1094" t="s">
        <v>4687</v>
      </c>
      <c r="L1094" t="str">
        <f t="shared" si="51"/>
        <v>No</v>
      </c>
      <c r="M1094" t="str">
        <f>IF(Table1[discounted_price]&lt;200, "&lt;£200",IF(Table1[discounted_price]&lt;=500, "£200-£500","&gt;£500"))</f>
        <v>&gt;£500</v>
      </c>
      <c r="N1094" s="10">
        <f t="shared" si="52"/>
        <v>121774410</v>
      </c>
      <c r="O1094" s="9" t="str">
        <f t="shared" si="53"/>
        <v>4.1-5</v>
      </c>
      <c r="P10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94" s="9" t="str">
        <f>IF(Table1[[#This Row],[rating_count]]&lt;1000,"1","0")</f>
        <v>0</v>
      </c>
      <c r="R1094" s="14">
        <f>PRODUCT(Table1[[#This Row],[rating]],Table1[[#This Row],[rating_count]])</f>
        <v>50595.600000000006</v>
      </c>
    </row>
    <row r="1095" spans="1:18">
      <c r="A1095" t="s">
        <v>4688</v>
      </c>
      <c r="B1095" t="s">
        <v>4689</v>
      </c>
      <c r="C1095" t="s">
        <v>4335</v>
      </c>
      <c r="D1095" s="6">
        <v>799</v>
      </c>
      <c r="E1095" s="7">
        <v>1999</v>
      </c>
      <c r="F1095" s="1">
        <v>0.6</v>
      </c>
      <c r="G1095">
        <v>4.0999999999999996</v>
      </c>
      <c r="H1095" s="10">
        <v>2162</v>
      </c>
      <c r="I1095" t="s">
        <v>4690</v>
      </c>
      <c r="J1095" t="s">
        <v>4691</v>
      </c>
      <c r="K1095" t="s">
        <v>4692</v>
      </c>
      <c r="L1095" t="str">
        <f t="shared" si="51"/>
        <v>Yes</v>
      </c>
      <c r="M1095" t="str">
        <f>IF(Table1[discounted_price]&lt;200, "&lt;£200",IF(Table1[discounted_price]&lt;=500, "£200-£500","&gt;£500"))</f>
        <v>&gt;£500</v>
      </c>
      <c r="N1095" s="10">
        <f t="shared" si="52"/>
        <v>4321838</v>
      </c>
      <c r="O1095" s="9" t="str">
        <f t="shared" si="53"/>
        <v>4.1-5</v>
      </c>
      <c r="P10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095" s="9" t="str">
        <f>IF(Table1[[#This Row],[rating_count]]&lt;1000,"1","0")</f>
        <v>0</v>
      </c>
      <c r="R1095" s="14">
        <f>PRODUCT(Table1[[#This Row],[rating]],Table1[[#This Row],[rating_count]])</f>
        <v>8864.1999999999989</v>
      </c>
    </row>
    <row r="1096" spans="1:18">
      <c r="A1096" t="s">
        <v>4693</v>
      </c>
      <c r="B1096" t="s">
        <v>4694</v>
      </c>
      <c r="C1096" t="s">
        <v>4695</v>
      </c>
      <c r="D1096" s="6">
        <v>89</v>
      </c>
      <c r="E1096" s="7">
        <v>89</v>
      </c>
      <c r="F1096" s="1">
        <v>0</v>
      </c>
      <c r="G1096">
        <v>4.2</v>
      </c>
      <c r="H1096" s="10">
        <v>19621</v>
      </c>
      <c r="I1096" t="s">
        <v>4696</v>
      </c>
      <c r="J1096" t="s">
        <v>4697</v>
      </c>
      <c r="K1096" t="s">
        <v>4698</v>
      </c>
      <c r="L1096" t="str">
        <f t="shared" si="51"/>
        <v>No</v>
      </c>
      <c r="M1096" t="str">
        <f>IF(Table1[discounted_price]&lt;200, "&lt;£200",IF(Table1[discounted_price]&lt;=500, "£200-£500","&gt;£500"))</f>
        <v>&lt;£200</v>
      </c>
      <c r="N1096" s="10">
        <f t="shared" si="52"/>
        <v>1746269</v>
      </c>
      <c r="O1096" s="9" t="str">
        <f t="shared" si="53"/>
        <v>4.1-5</v>
      </c>
      <c r="P10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096" s="9" t="str">
        <f>IF(Table1[[#This Row],[rating_count]]&lt;1000,"1","0")</f>
        <v>0</v>
      </c>
      <c r="R1096" s="14">
        <f>PRODUCT(Table1[[#This Row],[rating]],Table1[[#This Row],[rating_count]])</f>
        <v>82408.2</v>
      </c>
    </row>
    <row r="1097" spans="1:18">
      <c r="A1097" t="s">
        <v>4699</v>
      </c>
      <c r="B1097" t="s">
        <v>4700</v>
      </c>
      <c r="C1097" t="s">
        <v>4701</v>
      </c>
      <c r="D1097" s="6">
        <v>1400</v>
      </c>
      <c r="E1097" s="7">
        <v>2485</v>
      </c>
      <c r="F1097" s="1">
        <v>0.44</v>
      </c>
      <c r="G1097">
        <v>4.0999999999999996</v>
      </c>
      <c r="H1097" s="10">
        <v>19998</v>
      </c>
      <c r="I1097" t="s">
        <v>4702</v>
      </c>
      <c r="J1097" t="s">
        <v>4703</v>
      </c>
      <c r="K1097" t="s">
        <v>4704</v>
      </c>
      <c r="L1097" t="str">
        <f t="shared" si="51"/>
        <v>No</v>
      </c>
      <c r="M1097" t="str">
        <f>IF(Table1[discounted_price]&lt;200, "&lt;£200",IF(Table1[discounted_price]&lt;=500, "£200-£500","&gt;£500"))</f>
        <v>&gt;£500</v>
      </c>
      <c r="N1097" s="10">
        <f t="shared" si="52"/>
        <v>49695030</v>
      </c>
      <c r="O1097" s="9" t="str">
        <f t="shared" si="53"/>
        <v>4.1-5</v>
      </c>
      <c r="P10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097" s="9" t="str">
        <f>IF(Table1[[#This Row],[rating_count]]&lt;1000,"1","0")</f>
        <v>0</v>
      </c>
      <c r="R1097" s="14">
        <f>PRODUCT(Table1[[#This Row],[rating]],Table1[[#This Row],[rating_count]])</f>
        <v>81991.799999999988</v>
      </c>
    </row>
    <row r="1098" spans="1:18">
      <c r="A1098" t="s">
        <v>4705</v>
      </c>
      <c r="B1098" t="s">
        <v>4706</v>
      </c>
      <c r="C1098" t="s">
        <v>4492</v>
      </c>
      <c r="D1098" s="6">
        <v>355</v>
      </c>
      <c r="E1098" s="7">
        <v>899</v>
      </c>
      <c r="F1098" s="1">
        <v>0.61</v>
      </c>
      <c r="G1098">
        <v>4.0999999999999996</v>
      </c>
      <c r="H1098" s="10">
        <v>1051</v>
      </c>
      <c r="I1098" t="s">
        <v>4707</v>
      </c>
      <c r="J1098" t="s">
        <v>4708</v>
      </c>
      <c r="K1098" t="s">
        <v>4709</v>
      </c>
      <c r="L1098" t="str">
        <f t="shared" si="51"/>
        <v>Yes</v>
      </c>
      <c r="M1098" t="str">
        <f>IF(Table1[discounted_price]&lt;200, "&lt;£200",IF(Table1[discounted_price]&lt;=500, "£200-£500","&gt;£500"))</f>
        <v>£200-£500</v>
      </c>
      <c r="N1098" s="10">
        <f t="shared" si="52"/>
        <v>944849</v>
      </c>
      <c r="O1098" s="9" t="str">
        <f t="shared" si="53"/>
        <v>4.1-5</v>
      </c>
      <c r="P10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098" s="9" t="str">
        <f>IF(Table1[[#This Row],[rating_count]]&lt;1000,"1","0")</f>
        <v>0</v>
      </c>
      <c r="R1098" s="14">
        <f>PRODUCT(Table1[[#This Row],[rating]],Table1[[#This Row],[rating_count]])</f>
        <v>4309.0999999999995</v>
      </c>
    </row>
    <row r="1099" spans="1:18">
      <c r="A1099" t="s">
        <v>4710</v>
      </c>
      <c r="B1099" t="s">
        <v>4711</v>
      </c>
      <c r="C1099" t="s">
        <v>4317</v>
      </c>
      <c r="D1099" s="6">
        <v>2169</v>
      </c>
      <c r="E1099" s="7">
        <v>3279</v>
      </c>
      <c r="F1099" s="1">
        <v>0.34</v>
      </c>
      <c r="G1099">
        <v>4.0999999999999996</v>
      </c>
      <c r="H1099" s="10">
        <v>1716</v>
      </c>
      <c r="I1099" t="s">
        <v>4712</v>
      </c>
      <c r="J1099" t="s">
        <v>4713</v>
      </c>
      <c r="K1099" t="s">
        <v>4714</v>
      </c>
      <c r="L1099" t="str">
        <f t="shared" si="51"/>
        <v>No</v>
      </c>
      <c r="M1099" t="str">
        <f>IF(Table1[discounted_price]&lt;200, "&lt;£200",IF(Table1[discounted_price]&lt;=500, "£200-£500","&gt;£500"))</f>
        <v>&gt;£500</v>
      </c>
      <c r="N1099" s="10">
        <f t="shared" si="52"/>
        <v>5626764</v>
      </c>
      <c r="O1099" s="9" t="str">
        <f t="shared" si="53"/>
        <v>4.1-5</v>
      </c>
      <c r="P10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099" s="9" t="str">
        <f>IF(Table1[[#This Row],[rating_count]]&lt;1000,"1","0")</f>
        <v>0</v>
      </c>
      <c r="R1099" s="14">
        <f>PRODUCT(Table1[[#This Row],[rating]],Table1[[#This Row],[rating_count]])</f>
        <v>7035.5999999999995</v>
      </c>
    </row>
    <row r="1100" spans="1:18">
      <c r="A1100" t="s">
        <v>4715</v>
      </c>
      <c r="B1100" t="s">
        <v>4716</v>
      </c>
      <c r="C1100" t="s">
        <v>4717</v>
      </c>
      <c r="D1100" s="6">
        <v>2799</v>
      </c>
      <c r="E1100" s="7">
        <v>3799</v>
      </c>
      <c r="F1100" s="1">
        <v>0.26</v>
      </c>
      <c r="G1100">
        <v>3.9</v>
      </c>
      <c r="H1100" s="10">
        <v>32931</v>
      </c>
      <c r="I1100" t="s">
        <v>4718</v>
      </c>
      <c r="J1100" t="s">
        <v>4719</v>
      </c>
      <c r="K1100" t="s">
        <v>4720</v>
      </c>
      <c r="L1100" t="str">
        <f t="shared" si="51"/>
        <v>No</v>
      </c>
      <c r="M1100" t="str">
        <f>IF(Table1[discounted_price]&lt;200, "&lt;£200",IF(Table1[discounted_price]&lt;=500, "£200-£500","&gt;£500"))</f>
        <v>&gt;£500</v>
      </c>
      <c r="N1100" s="10">
        <f t="shared" si="52"/>
        <v>125104869</v>
      </c>
      <c r="O1100" s="9" t="str">
        <f t="shared" si="53"/>
        <v>3.1-4</v>
      </c>
      <c r="P11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00" s="9" t="str">
        <f>IF(Table1[[#This Row],[rating_count]]&lt;1000,"1","0")</f>
        <v>0</v>
      </c>
      <c r="R1100" s="14">
        <f>PRODUCT(Table1[[#This Row],[rating]],Table1[[#This Row],[rating_count]])</f>
        <v>128430.9</v>
      </c>
    </row>
    <row r="1101" spans="1:18">
      <c r="A1101" t="s">
        <v>4721</v>
      </c>
      <c r="B1101" t="s">
        <v>4722</v>
      </c>
      <c r="C1101" t="s">
        <v>4311</v>
      </c>
      <c r="D1101" s="6">
        <v>899</v>
      </c>
      <c r="E1101" s="7">
        <v>1249</v>
      </c>
      <c r="F1101" s="1">
        <v>0.28000000000000003</v>
      </c>
      <c r="G1101">
        <v>3.9</v>
      </c>
      <c r="H1101" s="10">
        <v>17424</v>
      </c>
      <c r="I1101" t="s">
        <v>4723</v>
      </c>
      <c r="J1101" t="s">
        <v>4724</v>
      </c>
      <c r="K1101" t="s">
        <v>4725</v>
      </c>
      <c r="L1101" t="str">
        <f t="shared" si="51"/>
        <v>No</v>
      </c>
      <c r="M1101" t="str">
        <f>IF(Table1[discounted_price]&lt;200, "&lt;£200",IF(Table1[discounted_price]&lt;=500, "£200-£500","&gt;£500"))</f>
        <v>&gt;£500</v>
      </c>
      <c r="N1101" s="10">
        <f t="shared" si="52"/>
        <v>21762576</v>
      </c>
      <c r="O1101" s="9" t="str">
        <f t="shared" si="53"/>
        <v>3.1-4</v>
      </c>
      <c r="P11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01" s="9" t="str">
        <f>IF(Table1[[#This Row],[rating_count]]&lt;1000,"1","0")</f>
        <v>0</v>
      </c>
      <c r="R1101" s="14">
        <f>PRODUCT(Table1[[#This Row],[rating]],Table1[[#This Row],[rating_count]])</f>
        <v>67953.599999999991</v>
      </c>
    </row>
    <row r="1102" spans="1:18">
      <c r="A1102" t="s">
        <v>4726</v>
      </c>
      <c r="B1102" t="s">
        <v>4727</v>
      </c>
      <c r="C1102" t="s">
        <v>4412</v>
      </c>
      <c r="D1102" s="6">
        <v>2499</v>
      </c>
      <c r="E1102" s="7">
        <v>5000</v>
      </c>
      <c r="F1102" s="1">
        <v>0.5</v>
      </c>
      <c r="G1102">
        <v>3.8</v>
      </c>
      <c r="H1102" s="10">
        <v>1889</v>
      </c>
      <c r="I1102" t="s">
        <v>4728</v>
      </c>
      <c r="J1102" t="s">
        <v>4729</v>
      </c>
      <c r="K1102" t="s">
        <v>4730</v>
      </c>
      <c r="L1102" t="str">
        <f t="shared" si="51"/>
        <v>Yes</v>
      </c>
      <c r="M1102" t="str">
        <f>IF(Table1[discounted_price]&lt;200, "&lt;£200",IF(Table1[discounted_price]&lt;=500, "£200-£500","&gt;£500"))</f>
        <v>&gt;£500</v>
      </c>
      <c r="N1102" s="10">
        <f t="shared" si="52"/>
        <v>9445000</v>
      </c>
      <c r="O1102" s="9" t="str">
        <f t="shared" si="53"/>
        <v>3.1-4</v>
      </c>
      <c r="P11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02" s="9" t="str">
        <f>IF(Table1[[#This Row],[rating_count]]&lt;1000,"1","0")</f>
        <v>0</v>
      </c>
      <c r="R1102" s="14">
        <f>PRODUCT(Table1[[#This Row],[rating]],Table1[[#This Row],[rating_count]])</f>
        <v>7178.2</v>
      </c>
    </row>
    <row r="1103" spans="1:18">
      <c r="A1103" t="s">
        <v>4731</v>
      </c>
      <c r="B1103" t="s">
        <v>4732</v>
      </c>
      <c r="C1103" t="s">
        <v>4406</v>
      </c>
      <c r="D1103" s="6">
        <v>3599</v>
      </c>
      <c r="E1103" s="7">
        <v>7299</v>
      </c>
      <c r="F1103" s="1">
        <v>0.51</v>
      </c>
      <c r="G1103">
        <v>4</v>
      </c>
      <c r="H1103" s="10">
        <v>10324</v>
      </c>
      <c r="I1103" t="s">
        <v>4733</v>
      </c>
      <c r="J1103" t="s">
        <v>4734</v>
      </c>
      <c r="K1103" t="s">
        <v>4735</v>
      </c>
      <c r="L1103" t="str">
        <f t="shared" si="51"/>
        <v>Yes</v>
      </c>
      <c r="M1103" t="str">
        <f>IF(Table1[discounted_price]&lt;200, "&lt;£200",IF(Table1[discounted_price]&lt;=500, "£200-£500","&gt;£500"))</f>
        <v>&gt;£500</v>
      </c>
      <c r="N1103" s="10">
        <f t="shared" si="52"/>
        <v>75354876</v>
      </c>
      <c r="O1103" s="9" t="str">
        <f t="shared" si="53"/>
        <v>3.1-4</v>
      </c>
      <c r="P11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03" s="9" t="str">
        <f>IF(Table1[[#This Row],[rating_count]]&lt;1000,"1","0")</f>
        <v>0</v>
      </c>
      <c r="R1103" s="14">
        <f>PRODUCT(Table1[[#This Row],[rating]],Table1[[#This Row],[rating_count]])</f>
        <v>41296</v>
      </c>
    </row>
    <row r="1104" spans="1:18">
      <c r="A1104" t="s">
        <v>4736</v>
      </c>
      <c r="B1104" t="s">
        <v>4737</v>
      </c>
      <c r="C1104" t="s">
        <v>4394</v>
      </c>
      <c r="D1104" s="6">
        <v>499</v>
      </c>
      <c r="E1104" s="7">
        <v>625</v>
      </c>
      <c r="F1104" s="1">
        <v>0.2</v>
      </c>
      <c r="G1104">
        <v>4.2</v>
      </c>
      <c r="H1104" s="10">
        <v>5355</v>
      </c>
      <c r="I1104" t="s">
        <v>4738</v>
      </c>
      <c r="J1104" t="s">
        <v>4739</v>
      </c>
      <c r="K1104" t="s">
        <v>4740</v>
      </c>
      <c r="L1104" t="str">
        <f t="shared" si="51"/>
        <v>No</v>
      </c>
      <c r="M1104" t="str">
        <f>IF(Table1[discounted_price]&lt;200, "&lt;£200",IF(Table1[discounted_price]&lt;=500, "£200-£500","&gt;£500"))</f>
        <v>£200-£500</v>
      </c>
      <c r="N1104" s="10">
        <f t="shared" si="52"/>
        <v>3346875</v>
      </c>
      <c r="O1104" s="9" t="str">
        <f t="shared" si="53"/>
        <v>4.1-5</v>
      </c>
      <c r="P11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04" s="9" t="str">
        <f>IF(Table1[[#This Row],[rating_count]]&lt;1000,"1","0")</f>
        <v>0</v>
      </c>
      <c r="R1104" s="14">
        <f>PRODUCT(Table1[[#This Row],[rating]],Table1[[#This Row],[rating_count]])</f>
        <v>22491</v>
      </c>
    </row>
    <row r="1105" spans="1:18">
      <c r="A1105" t="s">
        <v>4741</v>
      </c>
      <c r="B1105" t="s">
        <v>4742</v>
      </c>
      <c r="C1105" t="s">
        <v>4470</v>
      </c>
      <c r="D1105" s="6">
        <v>653</v>
      </c>
      <c r="E1105" s="7">
        <v>1020</v>
      </c>
      <c r="F1105" s="1">
        <v>0.36</v>
      </c>
      <c r="G1105">
        <v>4.0999999999999996</v>
      </c>
      <c r="H1105" s="10">
        <v>3366</v>
      </c>
      <c r="I1105" t="s">
        <v>4743</v>
      </c>
      <c r="J1105" t="s">
        <v>4744</v>
      </c>
      <c r="K1105" t="s">
        <v>4745</v>
      </c>
      <c r="L1105" t="str">
        <f t="shared" si="51"/>
        <v>No</v>
      </c>
      <c r="M1105" t="str">
        <f>IF(Table1[discounted_price]&lt;200, "&lt;£200",IF(Table1[discounted_price]&lt;=500, "£200-£500","&gt;£500"))</f>
        <v>&gt;£500</v>
      </c>
      <c r="N1105" s="10">
        <f t="shared" si="52"/>
        <v>3433320</v>
      </c>
      <c r="O1105" s="9" t="str">
        <f t="shared" si="53"/>
        <v>4.1-5</v>
      </c>
      <c r="P11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05" s="9" t="str">
        <f>IF(Table1[[#This Row],[rating_count]]&lt;1000,"1","0")</f>
        <v>0</v>
      </c>
      <c r="R1105" s="14">
        <f>PRODUCT(Table1[[#This Row],[rating]],Table1[[#This Row],[rating_count]])</f>
        <v>13800.599999999999</v>
      </c>
    </row>
    <row r="1106" spans="1:18">
      <c r="A1106" t="s">
        <v>4746</v>
      </c>
      <c r="B1106" t="s">
        <v>4747</v>
      </c>
      <c r="C1106" t="s">
        <v>4748</v>
      </c>
      <c r="D1106" s="6">
        <v>4789</v>
      </c>
      <c r="E1106" s="7">
        <v>8990</v>
      </c>
      <c r="F1106" s="1">
        <v>0.47</v>
      </c>
      <c r="G1106">
        <v>4.3</v>
      </c>
      <c r="H1106" s="10">
        <v>1017</v>
      </c>
      <c r="I1106" t="s">
        <v>4749</v>
      </c>
      <c r="J1106" t="s">
        <v>4750</v>
      </c>
      <c r="K1106" t="s">
        <v>4751</v>
      </c>
      <c r="L1106" t="str">
        <f t="shared" si="51"/>
        <v>No</v>
      </c>
      <c r="M1106" t="str">
        <f>IF(Table1[discounted_price]&lt;200, "&lt;£200",IF(Table1[discounted_price]&lt;=500, "£200-£500","&gt;£500"))</f>
        <v>&gt;£500</v>
      </c>
      <c r="N1106" s="10">
        <f t="shared" si="52"/>
        <v>9142830</v>
      </c>
      <c r="O1106" s="9" t="str">
        <f t="shared" si="53"/>
        <v>4.1-5</v>
      </c>
      <c r="P11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06" s="9" t="str">
        <f>IF(Table1[[#This Row],[rating_count]]&lt;1000,"1","0")</f>
        <v>0</v>
      </c>
      <c r="R1106" s="14">
        <f>PRODUCT(Table1[[#This Row],[rating]],Table1[[#This Row],[rating_count]])</f>
        <v>4373.0999999999995</v>
      </c>
    </row>
    <row r="1107" spans="1:18">
      <c r="A1107" t="s">
        <v>4752</v>
      </c>
      <c r="B1107" t="s">
        <v>4753</v>
      </c>
      <c r="C1107" t="s">
        <v>4754</v>
      </c>
      <c r="D1107" s="6">
        <v>1409</v>
      </c>
      <c r="E1107" s="7">
        <v>1639</v>
      </c>
      <c r="F1107" s="1">
        <v>0.14000000000000001</v>
      </c>
      <c r="G1107">
        <v>3.7</v>
      </c>
      <c r="H1107" s="10">
        <v>787</v>
      </c>
      <c r="I1107" t="s">
        <v>4755</v>
      </c>
      <c r="J1107" t="s">
        <v>4756</v>
      </c>
      <c r="K1107" t="s">
        <v>4757</v>
      </c>
      <c r="L1107" t="str">
        <f t="shared" si="51"/>
        <v>No</v>
      </c>
      <c r="M1107" t="str">
        <f>IF(Table1[discounted_price]&lt;200, "&lt;£200",IF(Table1[discounted_price]&lt;=500, "£200-£500","&gt;£500"))</f>
        <v>&gt;£500</v>
      </c>
      <c r="N1107" s="10">
        <f t="shared" si="52"/>
        <v>1289893</v>
      </c>
      <c r="O1107" s="9" t="str">
        <f t="shared" si="53"/>
        <v>3.1-4</v>
      </c>
      <c r="P11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07" s="9" t="str">
        <f>IF(Table1[[#This Row],[rating_count]]&lt;1000,"1","0")</f>
        <v>1</v>
      </c>
      <c r="R1107" s="14">
        <f>PRODUCT(Table1[[#This Row],[rating]],Table1[[#This Row],[rating_count]])</f>
        <v>2911.9</v>
      </c>
    </row>
    <row r="1108" spans="1:18">
      <c r="A1108" t="s">
        <v>4758</v>
      </c>
      <c r="B1108" t="s">
        <v>4759</v>
      </c>
      <c r="C1108" t="s">
        <v>4388</v>
      </c>
      <c r="D1108" s="6">
        <v>753</v>
      </c>
      <c r="E1108" s="7">
        <v>899</v>
      </c>
      <c r="F1108" s="1">
        <v>0.16</v>
      </c>
      <c r="G1108">
        <v>4.2</v>
      </c>
      <c r="H1108" s="10">
        <v>18462</v>
      </c>
      <c r="I1108" t="s">
        <v>4760</v>
      </c>
      <c r="J1108" t="s">
        <v>4761</v>
      </c>
      <c r="K1108" t="s">
        <v>4762</v>
      </c>
      <c r="L1108" t="str">
        <f t="shared" si="51"/>
        <v>No</v>
      </c>
      <c r="M1108" t="str">
        <f>IF(Table1[discounted_price]&lt;200, "&lt;£200",IF(Table1[discounted_price]&lt;=500, "£200-£500","&gt;£500"))</f>
        <v>&gt;£500</v>
      </c>
      <c r="N1108" s="10">
        <f t="shared" si="52"/>
        <v>16597338</v>
      </c>
      <c r="O1108" s="9" t="str">
        <f t="shared" si="53"/>
        <v>4.1-5</v>
      </c>
      <c r="P11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08" s="9" t="str">
        <f>IF(Table1[[#This Row],[rating_count]]&lt;1000,"1","0")</f>
        <v>0</v>
      </c>
      <c r="R1108" s="14">
        <f>PRODUCT(Table1[[#This Row],[rating]],Table1[[#This Row],[rating_count]])</f>
        <v>77540.400000000009</v>
      </c>
    </row>
    <row r="1109" spans="1:18">
      <c r="A1109" t="s">
        <v>4763</v>
      </c>
      <c r="B1109" t="s">
        <v>4764</v>
      </c>
      <c r="C1109" t="s">
        <v>4566</v>
      </c>
      <c r="D1109" s="6">
        <v>353</v>
      </c>
      <c r="E1109" s="7">
        <v>1199</v>
      </c>
      <c r="F1109" s="1">
        <v>0.71</v>
      </c>
      <c r="G1109">
        <v>4.3</v>
      </c>
      <c r="H1109" s="10">
        <v>629</v>
      </c>
      <c r="I1109" t="s">
        <v>4765</v>
      </c>
      <c r="J1109" t="s">
        <v>4766</v>
      </c>
      <c r="K1109" t="s">
        <v>4767</v>
      </c>
      <c r="L1109" t="str">
        <f t="shared" si="51"/>
        <v>Yes</v>
      </c>
      <c r="M1109" t="str">
        <f>IF(Table1[discounted_price]&lt;200, "&lt;£200",IF(Table1[discounted_price]&lt;=500, "£200-£500","&gt;£500"))</f>
        <v>£200-£500</v>
      </c>
      <c r="N1109" s="10">
        <f t="shared" si="52"/>
        <v>754171</v>
      </c>
      <c r="O1109" s="9" t="str">
        <f t="shared" si="53"/>
        <v>4.1-5</v>
      </c>
      <c r="P11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09" s="9" t="str">
        <f>IF(Table1[[#This Row],[rating_count]]&lt;1000,"1","0")</f>
        <v>1</v>
      </c>
      <c r="R1109" s="14">
        <f>PRODUCT(Table1[[#This Row],[rating]],Table1[[#This Row],[rating_count]])</f>
        <v>2704.7</v>
      </c>
    </row>
    <row r="1110" spans="1:18">
      <c r="A1110" t="s">
        <v>4768</v>
      </c>
      <c r="B1110" t="s">
        <v>4769</v>
      </c>
      <c r="C1110" t="s">
        <v>4335</v>
      </c>
      <c r="D1110" s="6">
        <v>1099</v>
      </c>
      <c r="E1110" s="7">
        <v>1899</v>
      </c>
      <c r="F1110" s="1">
        <v>0.42</v>
      </c>
      <c r="G1110">
        <v>4.3</v>
      </c>
      <c r="H1110" s="10">
        <v>15276</v>
      </c>
      <c r="I1110" t="s">
        <v>4770</v>
      </c>
      <c r="J1110" t="s">
        <v>4771</v>
      </c>
      <c r="K1110" t="s">
        <v>4772</v>
      </c>
      <c r="L1110" t="str">
        <f t="shared" si="51"/>
        <v>No</v>
      </c>
      <c r="M1110" t="str">
        <f>IF(Table1[discounted_price]&lt;200, "&lt;£200",IF(Table1[discounted_price]&lt;=500, "£200-£500","&gt;£500"))</f>
        <v>&gt;£500</v>
      </c>
      <c r="N1110" s="10">
        <f t="shared" si="52"/>
        <v>29009124</v>
      </c>
      <c r="O1110" s="9" t="str">
        <f t="shared" si="53"/>
        <v>4.1-5</v>
      </c>
      <c r="P11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10" s="9" t="str">
        <f>IF(Table1[[#This Row],[rating_count]]&lt;1000,"1","0")</f>
        <v>0</v>
      </c>
      <c r="R1110" s="14">
        <f>PRODUCT(Table1[[#This Row],[rating]],Table1[[#This Row],[rating_count]])</f>
        <v>65686.8</v>
      </c>
    </row>
    <row r="1111" spans="1:18">
      <c r="A1111" t="s">
        <v>4773</v>
      </c>
      <c r="B1111" t="s">
        <v>4774</v>
      </c>
      <c r="C1111" t="s">
        <v>4486</v>
      </c>
      <c r="D1111" s="6">
        <v>8799</v>
      </c>
      <c r="E1111" s="7">
        <v>11595</v>
      </c>
      <c r="F1111" s="1">
        <v>0.24</v>
      </c>
      <c r="G1111">
        <v>4.4000000000000004</v>
      </c>
      <c r="H1111" s="10">
        <v>2981</v>
      </c>
      <c r="I1111" t="s">
        <v>4775</v>
      </c>
      <c r="J1111" t="s">
        <v>4776</v>
      </c>
      <c r="K1111" t="s">
        <v>4777</v>
      </c>
      <c r="L1111" t="str">
        <f t="shared" si="51"/>
        <v>No</v>
      </c>
      <c r="M1111" t="str">
        <f>IF(Table1[discounted_price]&lt;200, "&lt;£200",IF(Table1[discounted_price]&lt;=500, "£200-£500","&gt;£500"))</f>
        <v>&gt;£500</v>
      </c>
      <c r="N1111" s="10">
        <f t="shared" si="52"/>
        <v>34564695</v>
      </c>
      <c r="O1111" s="9" t="str">
        <f t="shared" si="53"/>
        <v>4.1-5</v>
      </c>
      <c r="P11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11" s="9" t="str">
        <f>IF(Table1[[#This Row],[rating_count]]&lt;1000,"1","0")</f>
        <v>0</v>
      </c>
      <c r="R1111" s="14">
        <f>PRODUCT(Table1[[#This Row],[rating]],Table1[[#This Row],[rating_count]])</f>
        <v>13116.400000000001</v>
      </c>
    </row>
    <row r="1112" spans="1:18">
      <c r="A1112" t="s">
        <v>4778</v>
      </c>
      <c r="B1112" t="s">
        <v>4779</v>
      </c>
      <c r="C1112" t="s">
        <v>4311</v>
      </c>
      <c r="D1112" s="6">
        <v>1345</v>
      </c>
      <c r="E1112" s="7">
        <v>1750</v>
      </c>
      <c r="F1112" s="1">
        <v>0.23</v>
      </c>
      <c r="G1112">
        <v>3.8</v>
      </c>
      <c r="H1112" s="10">
        <v>2466</v>
      </c>
      <c r="I1112" t="s">
        <v>4780</v>
      </c>
      <c r="J1112" t="s">
        <v>4781</v>
      </c>
      <c r="K1112" t="s">
        <v>4782</v>
      </c>
      <c r="L1112" t="str">
        <f t="shared" si="51"/>
        <v>No</v>
      </c>
      <c r="M1112" t="str">
        <f>IF(Table1[discounted_price]&lt;200, "&lt;£200",IF(Table1[discounted_price]&lt;=500, "£200-£500","&gt;£500"))</f>
        <v>&gt;£500</v>
      </c>
      <c r="N1112" s="10">
        <f t="shared" si="52"/>
        <v>4315500</v>
      </c>
      <c r="O1112" s="9" t="str">
        <f t="shared" si="53"/>
        <v>3.1-4</v>
      </c>
      <c r="P11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12" s="9" t="str">
        <f>IF(Table1[[#This Row],[rating_count]]&lt;1000,"1","0")</f>
        <v>0</v>
      </c>
      <c r="R1112" s="14">
        <f>PRODUCT(Table1[[#This Row],[rating]],Table1[[#This Row],[rating_count]])</f>
        <v>9370.7999999999993</v>
      </c>
    </row>
    <row r="1113" spans="1:18">
      <c r="A1113" t="s">
        <v>4783</v>
      </c>
      <c r="B1113" t="s">
        <v>4784</v>
      </c>
      <c r="C1113" t="s">
        <v>4785</v>
      </c>
      <c r="D1113" s="6">
        <v>2095</v>
      </c>
      <c r="E1113" s="7">
        <v>2095</v>
      </c>
      <c r="F1113" s="1">
        <v>0</v>
      </c>
      <c r="G1113">
        <v>4.5</v>
      </c>
      <c r="H1113" s="10">
        <v>7949</v>
      </c>
      <c r="I1113" t="s">
        <v>4786</v>
      </c>
      <c r="J1113" t="s">
        <v>4787</v>
      </c>
      <c r="K1113" t="s">
        <v>4788</v>
      </c>
      <c r="L1113" t="str">
        <f t="shared" si="51"/>
        <v>No</v>
      </c>
      <c r="M1113" t="str">
        <f>IF(Table1[discounted_price]&lt;200, "&lt;£200",IF(Table1[discounted_price]&lt;=500, "£200-£500","&gt;£500"))</f>
        <v>&gt;£500</v>
      </c>
      <c r="N1113" s="10">
        <f t="shared" si="52"/>
        <v>16653155</v>
      </c>
      <c r="O1113" s="9" t="str">
        <f t="shared" si="53"/>
        <v>4.1-5</v>
      </c>
      <c r="P11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13" s="9" t="str">
        <f>IF(Table1[[#This Row],[rating_count]]&lt;1000,"1","0")</f>
        <v>0</v>
      </c>
      <c r="R1113" s="14">
        <f>PRODUCT(Table1[[#This Row],[rating]],Table1[[#This Row],[rating_count]])</f>
        <v>35770.5</v>
      </c>
    </row>
    <row r="1114" spans="1:18">
      <c r="A1114" t="s">
        <v>4789</v>
      </c>
      <c r="B1114" t="s">
        <v>4790</v>
      </c>
      <c r="C1114" t="s">
        <v>4317</v>
      </c>
      <c r="D1114" s="6">
        <v>1498</v>
      </c>
      <c r="E1114" s="7">
        <v>2300</v>
      </c>
      <c r="F1114" s="1">
        <v>0.35</v>
      </c>
      <c r="G1114">
        <v>3.8</v>
      </c>
      <c r="H1114" s="10">
        <v>95</v>
      </c>
      <c r="I1114" t="s">
        <v>4791</v>
      </c>
      <c r="J1114" t="s">
        <v>4792</v>
      </c>
      <c r="K1114" t="s">
        <v>4793</v>
      </c>
      <c r="L1114" t="str">
        <f t="shared" si="51"/>
        <v>No</v>
      </c>
      <c r="M1114" t="str">
        <f>IF(Table1[discounted_price]&lt;200, "&lt;£200",IF(Table1[discounted_price]&lt;=500, "£200-£500","&gt;£500"))</f>
        <v>&gt;£500</v>
      </c>
      <c r="N1114" s="10">
        <f t="shared" si="52"/>
        <v>218500</v>
      </c>
      <c r="O1114" s="9" t="str">
        <f t="shared" si="53"/>
        <v>3.1-4</v>
      </c>
      <c r="P11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14" s="9" t="str">
        <f>IF(Table1[[#This Row],[rating_count]]&lt;1000,"1","0")</f>
        <v>1</v>
      </c>
      <c r="R1114" s="14">
        <f>PRODUCT(Table1[[#This Row],[rating]],Table1[[#This Row],[rating_count]])</f>
        <v>361</v>
      </c>
    </row>
    <row r="1115" spans="1:18">
      <c r="A1115" t="s">
        <v>4794</v>
      </c>
      <c r="B1115" t="s">
        <v>4795</v>
      </c>
      <c r="C1115" t="s">
        <v>4796</v>
      </c>
      <c r="D1115" s="6">
        <v>2199</v>
      </c>
      <c r="E1115" s="7">
        <v>2990</v>
      </c>
      <c r="F1115" s="1">
        <v>0.26</v>
      </c>
      <c r="G1115">
        <v>3.8</v>
      </c>
      <c r="H1115" s="10">
        <v>1558</v>
      </c>
      <c r="I1115" t="s">
        <v>4797</v>
      </c>
      <c r="J1115" t="s">
        <v>4798</v>
      </c>
      <c r="K1115" t="s">
        <v>4799</v>
      </c>
      <c r="L1115" t="str">
        <f t="shared" si="51"/>
        <v>No</v>
      </c>
      <c r="M1115" t="str">
        <f>IF(Table1[discounted_price]&lt;200, "&lt;£200",IF(Table1[discounted_price]&lt;=500, "£200-£500","&gt;£500"))</f>
        <v>&gt;£500</v>
      </c>
      <c r="N1115" s="10">
        <f t="shared" si="52"/>
        <v>4658420</v>
      </c>
      <c r="O1115" s="9" t="str">
        <f t="shared" si="53"/>
        <v>3.1-4</v>
      </c>
      <c r="P11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15" s="9" t="str">
        <f>IF(Table1[[#This Row],[rating_count]]&lt;1000,"1","0")</f>
        <v>0</v>
      </c>
      <c r="R1115" s="14">
        <f>PRODUCT(Table1[[#This Row],[rating]],Table1[[#This Row],[rating_count]])</f>
        <v>5920.4</v>
      </c>
    </row>
    <row r="1116" spans="1:18">
      <c r="A1116" t="s">
        <v>4800</v>
      </c>
      <c r="B1116" t="s">
        <v>4801</v>
      </c>
      <c r="C1116" t="s">
        <v>4400</v>
      </c>
      <c r="D1116" s="6">
        <v>3699</v>
      </c>
      <c r="E1116" s="7">
        <v>4295</v>
      </c>
      <c r="F1116" s="1">
        <v>0.14000000000000001</v>
      </c>
      <c r="G1116">
        <v>4.0999999999999996</v>
      </c>
      <c r="H1116" s="10">
        <v>26543</v>
      </c>
      <c r="I1116" t="s">
        <v>4802</v>
      </c>
      <c r="J1116" t="s">
        <v>4803</v>
      </c>
      <c r="K1116" t="s">
        <v>4804</v>
      </c>
      <c r="L1116" t="str">
        <f t="shared" si="51"/>
        <v>No</v>
      </c>
      <c r="M1116" t="str">
        <f>IF(Table1[discounted_price]&lt;200, "&lt;£200",IF(Table1[discounted_price]&lt;=500, "£200-£500","&gt;£500"))</f>
        <v>&gt;£500</v>
      </c>
      <c r="N1116" s="10">
        <f t="shared" si="52"/>
        <v>114002185</v>
      </c>
      <c r="O1116" s="9" t="str">
        <f t="shared" si="53"/>
        <v>4.1-5</v>
      </c>
      <c r="P11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16" s="9" t="str">
        <f>IF(Table1[[#This Row],[rating_count]]&lt;1000,"1","0")</f>
        <v>0</v>
      </c>
      <c r="R1116" s="14">
        <f>PRODUCT(Table1[[#This Row],[rating]],Table1[[#This Row],[rating_count]])</f>
        <v>108826.29999999999</v>
      </c>
    </row>
    <row r="1117" spans="1:18">
      <c r="A1117" t="s">
        <v>4805</v>
      </c>
      <c r="B1117" t="s">
        <v>4806</v>
      </c>
      <c r="C1117" t="s">
        <v>4492</v>
      </c>
      <c r="D1117" s="6">
        <v>177</v>
      </c>
      <c r="E1117" s="7">
        <v>199</v>
      </c>
      <c r="F1117" s="1">
        <v>0.11</v>
      </c>
      <c r="G1117">
        <v>4.0999999999999996</v>
      </c>
      <c r="H1117" s="10">
        <v>3688</v>
      </c>
      <c r="I1117" t="s">
        <v>4807</v>
      </c>
      <c r="J1117" t="s">
        <v>4808</v>
      </c>
      <c r="K1117" t="s">
        <v>4809</v>
      </c>
      <c r="L1117" t="str">
        <f t="shared" si="51"/>
        <v>No</v>
      </c>
      <c r="M1117" t="str">
        <f>IF(Table1[discounted_price]&lt;200, "&lt;£200",IF(Table1[discounted_price]&lt;=500, "£200-£500","&gt;£500"))</f>
        <v>&lt;£200</v>
      </c>
      <c r="N1117" s="10">
        <f t="shared" si="52"/>
        <v>733912</v>
      </c>
      <c r="O1117" s="9" t="str">
        <f t="shared" si="53"/>
        <v>4.1-5</v>
      </c>
      <c r="P11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17" s="9" t="str">
        <f>IF(Table1[[#This Row],[rating_count]]&lt;1000,"1","0")</f>
        <v>0</v>
      </c>
      <c r="R1117" s="14">
        <f>PRODUCT(Table1[[#This Row],[rating]],Table1[[#This Row],[rating_count]])</f>
        <v>15120.8</v>
      </c>
    </row>
    <row r="1118" spans="1:18">
      <c r="A1118" t="s">
        <v>4810</v>
      </c>
      <c r="B1118" t="s">
        <v>4811</v>
      </c>
      <c r="C1118" t="s">
        <v>4400</v>
      </c>
      <c r="D1118" s="6">
        <v>1149</v>
      </c>
      <c r="E1118" s="7">
        <v>2499</v>
      </c>
      <c r="F1118" s="1">
        <v>0.54</v>
      </c>
      <c r="G1118">
        <v>3.8</v>
      </c>
      <c r="H1118" s="10">
        <v>4383</v>
      </c>
      <c r="I1118" t="s">
        <v>4812</v>
      </c>
      <c r="J1118" t="s">
        <v>4813</v>
      </c>
      <c r="K1118" t="s">
        <v>4814</v>
      </c>
      <c r="L1118" t="str">
        <f t="shared" si="51"/>
        <v>Yes</v>
      </c>
      <c r="M1118" t="str">
        <f>IF(Table1[discounted_price]&lt;200, "&lt;£200",IF(Table1[discounted_price]&lt;=500, "£200-£500","&gt;£500"))</f>
        <v>&gt;£500</v>
      </c>
      <c r="N1118" s="10">
        <f t="shared" si="52"/>
        <v>10953117</v>
      </c>
      <c r="O1118" s="9" t="str">
        <f t="shared" si="53"/>
        <v>3.1-4</v>
      </c>
      <c r="P11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18" s="9" t="str">
        <f>IF(Table1[[#This Row],[rating_count]]&lt;1000,"1","0")</f>
        <v>0</v>
      </c>
      <c r="R1118" s="14">
        <f>PRODUCT(Table1[[#This Row],[rating]],Table1[[#This Row],[rating_count]])</f>
        <v>16655.399999999998</v>
      </c>
    </row>
    <row r="1119" spans="1:18">
      <c r="A1119" t="s">
        <v>4815</v>
      </c>
      <c r="B1119" t="s">
        <v>4816</v>
      </c>
      <c r="C1119" t="s">
        <v>4817</v>
      </c>
      <c r="D1119" s="6">
        <v>244</v>
      </c>
      <c r="E1119" s="7">
        <v>499</v>
      </c>
      <c r="F1119" s="1">
        <v>0.51</v>
      </c>
      <c r="G1119">
        <v>3.3</v>
      </c>
      <c r="H1119" s="10">
        <v>478</v>
      </c>
      <c r="I1119" t="s">
        <v>4818</v>
      </c>
      <c r="J1119" t="s">
        <v>4819</v>
      </c>
      <c r="K1119" t="s">
        <v>4820</v>
      </c>
      <c r="L1119" t="str">
        <f t="shared" si="51"/>
        <v>Yes</v>
      </c>
      <c r="M1119" t="str">
        <f>IF(Table1[discounted_price]&lt;200, "&lt;£200",IF(Table1[discounted_price]&lt;=500, "£200-£500","&gt;£500"))</f>
        <v>£200-£500</v>
      </c>
      <c r="N1119" s="10">
        <f t="shared" si="52"/>
        <v>238522</v>
      </c>
      <c r="O1119" s="9" t="str">
        <f t="shared" si="53"/>
        <v>3.1-4</v>
      </c>
      <c r="P11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19" s="9" t="str">
        <f>IF(Table1[[#This Row],[rating_count]]&lt;1000,"1","0")</f>
        <v>1</v>
      </c>
      <c r="R1119" s="14">
        <f>PRODUCT(Table1[[#This Row],[rating]],Table1[[#This Row],[rating_count]])</f>
        <v>1577.3999999999999</v>
      </c>
    </row>
    <row r="1120" spans="1:18">
      <c r="A1120" t="s">
        <v>4821</v>
      </c>
      <c r="B1120" t="s">
        <v>4822</v>
      </c>
      <c r="C1120" t="s">
        <v>4317</v>
      </c>
      <c r="D1120" s="6">
        <v>1959</v>
      </c>
      <c r="E1120" s="7">
        <v>2400</v>
      </c>
      <c r="F1120" s="1">
        <v>0.18</v>
      </c>
      <c r="G1120">
        <v>4</v>
      </c>
      <c r="H1120" s="10">
        <v>237</v>
      </c>
      <c r="I1120" t="s">
        <v>4823</v>
      </c>
      <c r="J1120" t="s">
        <v>4824</v>
      </c>
      <c r="K1120" t="s">
        <v>4825</v>
      </c>
      <c r="L1120" t="str">
        <f t="shared" si="51"/>
        <v>No</v>
      </c>
      <c r="M1120" t="str">
        <f>IF(Table1[discounted_price]&lt;200, "&lt;£200",IF(Table1[discounted_price]&lt;=500, "£200-£500","&gt;£500"))</f>
        <v>&gt;£500</v>
      </c>
      <c r="N1120" s="10">
        <f t="shared" si="52"/>
        <v>568800</v>
      </c>
      <c r="O1120" s="9" t="str">
        <f t="shared" si="53"/>
        <v>3.1-4</v>
      </c>
      <c r="P11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20" s="9" t="str">
        <f>IF(Table1[[#This Row],[rating_count]]&lt;1000,"1","0")</f>
        <v>1</v>
      </c>
      <c r="R1120" s="14">
        <f>PRODUCT(Table1[[#This Row],[rating]],Table1[[#This Row],[rating_count]])</f>
        <v>948</v>
      </c>
    </row>
    <row r="1121" spans="1:18">
      <c r="A1121" t="s">
        <v>4826</v>
      </c>
      <c r="B1121" t="s">
        <v>4827</v>
      </c>
      <c r="C1121" t="s">
        <v>4329</v>
      </c>
      <c r="D1121" s="6">
        <v>319</v>
      </c>
      <c r="E1121" s="7">
        <v>749</v>
      </c>
      <c r="F1121" s="1">
        <v>0.56999999999999995</v>
      </c>
      <c r="G1121">
        <v>4.5999999999999996</v>
      </c>
      <c r="H1121" s="10">
        <v>124</v>
      </c>
      <c r="I1121" t="s">
        <v>4828</v>
      </c>
      <c r="J1121" t="s">
        <v>4829</v>
      </c>
      <c r="K1121" t="s">
        <v>4830</v>
      </c>
      <c r="L1121" t="str">
        <f t="shared" si="51"/>
        <v>Yes</v>
      </c>
      <c r="M1121" t="str">
        <f>IF(Table1[discounted_price]&lt;200, "&lt;£200",IF(Table1[discounted_price]&lt;=500, "£200-£500","&gt;£500"))</f>
        <v>£200-£500</v>
      </c>
      <c r="N1121" s="10">
        <f t="shared" si="52"/>
        <v>92876</v>
      </c>
      <c r="O1121" s="9" t="str">
        <f t="shared" si="53"/>
        <v>4.1-5</v>
      </c>
      <c r="P11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21" s="9" t="str">
        <f>IF(Table1[[#This Row],[rating_count]]&lt;1000,"1","0")</f>
        <v>1</v>
      </c>
      <c r="R1121" s="14">
        <f>PRODUCT(Table1[[#This Row],[rating]],Table1[[#This Row],[rating_count]])</f>
        <v>570.4</v>
      </c>
    </row>
    <row r="1122" spans="1:18">
      <c r="A1122" t="s">
        <v>4831</v>
      </c>
      <c r="B1122" t="s">
        <v>4832</v>
      </c>
      <c r="C1122" t="s">
        <v>4311</v>
      </c>
      <c r="D1122" s="6">
        <v>1499</v>
      </c>
      <c r="E1122" s="7">
        <v>1775</v>
      </c>
      <c r="F1122" s="1">
        <v>0.16</v>
      </c>
      <c r="G1122">
        <v>3.9</v>
      </c>
      <c r="H1122" s="10">
        <v>14667</v>
      </c>
      <c r="I1122" t="s">
        <v>4833</v>
      </c>
      <c r="J1122" t="s">
        <v>4834</v>
      </c>
      <c r="K1122" t="s">
        <v>4835</v>
      </c>
      <c r="L1122" t="str">
        <f t="shared" si="51"/>
        <v>No</v>
      </c>
      <c r="M1122" t="str">
        <f>IF(Table1[discounted_price]&lt;200, "&lt;£200",IF(Table1[discounted_price]&lt;=500, "£200-£500","&gt;£500"))</f>
        <v>&gt;£500</v>
      </c>
      <c r="N1122" s="10">
        <f t="shared" si="52"/>
        <v>26033925</v>
      </c>
      <c r="O1122" s="9" t="str">
        <f t="shared" si="53"/>
        <v>3.1-4</v>
      </c>
      <c r="P11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22" s="9" t="str">
        <f>IF(Table1[[#This Row],[rating_count]]&lt;1000,"1","0")</f>
        <v>0</v>
      </c>
      <c r="R1122" s="14">
        <f>PRODUCT(Table1[[#This Row],[rating]],Table1[[#This Row],[rating_count]])</f>
        <v>57201.299999999996</v>
      </c>
    </row>
    <row r="1123" spans="1:18">
      <c r="A1123" t="s">
        <v>4836</v>
      </c>
      <c r="B1123" t="s">
        <v>4837</v>
      </c>
      <c r="C1123" t="s">
        <v>4329</v>
      </c>
      <c r="D1123" s="6">
        <v>469</v>
      </c>
      <c r="E1123" s="7">
        <v>1599</v>
      </c>
      <c r="F1123" s="1">
        <v>0.71</v>
      </c>
      <c r="G1123">
        <v>3.7</v>
      </c>
      <c r="H1123" s="10">
        <v>6</v>
      </c>
      <c r="I1123" t="s">
        <v>4838</v>
      </c>
      <c r="J1123" t="s">
        <v>4839</v>
      </c>
      <c r="K1123" t="s">
        <v>4840</v>
      </c>
      <c r="L1123" t="str">
        <f t="shared" si="51"/>
        <v>Yes</v>
      </c>
      <c r="M1123" t="str">
        <f>IF(Table1[discounted_price]&lt;200, "&lt;£200",IF(Table1[discounted_price]&lt;=500, "£200-£500","&gt;£500"))</f>
        <v>£200-£500</v>
      </c>
      <c r="N1123" s="10">
        <f t="shared" si="52"/>
        <v>9594</v>
      </c>
      <c r="O1123" s="9" t="str">
        <f t="shared" si="53"/>
        <v>3.1-4</v>
      </c>
      <c r="P11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23" s="9" t="str">
        <f>IF(Table1[[#This Row],[rating_count]]&lt;1000,"1","0")</f>
        <v>1</v>
      </c>
      <c r="R1123" s="14">
        <f>PRODUCT(Table1[[#This Row],[rating]],Table1[[#This Row],[rating_count]])</f>
        <v>22.200000000000003</v>
      </c>
    </row>
    <row r="1124" spans="1:18">
      <c r="A1124" t="s">
        <v>4841</v>
      </c>
      <c r="B1124" t="s">
        <v>4842</v>
      </c>
      <c r="C1124" t="s">
        <v>4785</v>
      </c>
      <c r="D1124" s="6">
        <v>1099</v>
      </c>
      <c r="E1124" s="7">
        <v>1795</v>
      </c>
      <c r="F1124" s="1">
        <v>0.39</v>
      </c>
      <c r="G1124">
        <v>4.2</v>
      </c>
      <c r="H1124" s="10">
        <v>4244</v>
      </c>
      <c r="I1124" t="s">
        <v>4843</v>
      </c>
      <c r="J1124" t="s">
        <v>4844</v>
      </c>
      <c r="K1124" t="s">
        <v>4845</v>
      </c>
      <c r="L1124" t="str">
        <f t="shared" si="51"/>
        <v>No</v>
      </c>
      <c r="M1124" t="str">
        <f>IF(Table1[discounted_price]&lt;200, "&lt;£200",IF(Table1[discounted_price]&lt;=500, "£200-£500","&gt;£500"))</f>
        <v>&gt;£500</v>
      </c>
      <c r="N1124" s="10">
        <f t="shared" si="52"/>
        <v>7617980</v>
      </c>
      <c r="O1124" s="9" t="str">
        <f t="shared" si="53"/>
        <v>4.1-5</v>
      </c>
      <c r="P11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24" s="9" t="str">
        <f>IF(Table1[[#This Row],[rating_count]]&lt;1000,"1","0")</f>
        <v>0</v>
      </c>
      <c r="R1124" s="14">
        <f>PRODUCT(Table1[[#This Row],[rating]],Table1[[#This Row],[rating_count]])</f>
        <v>17824.8</v>
      </c>
    </row>
    <row r="1125" spans="1:18">
      <c r="A1125" t="s">
        <v>4846</v>
      </c>
      <c r="B1125" t="s">
        <v>4847</v>
      </c>
      <c r="C1125" t="s">
        <v>4323</v>
      </c>
      <c r="D1125" s="6">
        <v>9590</v>
      </c>
      <c r="E1125" s="7">
        <v>15999</v>
      </c>
      <c r="F1125" s="1">
        <v>0.4</v>
      </c>
      <c r="G1125">
        <v>4.0999999999999996</v>
      </c>
      <c r="H1125" s="10">
        <v>1017</v>
      </c>
      <c r="I1125" t="s">
        <v>4848</v>
      </c>
      <c r="J1125" t="s">
        <v>4849</v>
      </c>
      <c r="K1125" t="s">
        <v>4850</v>
      </c>
      <c r="L1125" t="str">
        <f t="shared" si="51"/>
        <v>No</v>
      </c>
      <c r="M1125" t="str">
        <f>IF(Table1[discounted_price]&lt;200, "&lt;£200",IF(Table1[discounted_price]&lt;=500, "£200-£500","&gt;£500"))</f>
        <v>&gt;£500</v>
      </c>
      <c r="N1125" s="10">
        <f t="shared" si="52"/>
        <v>16270983</v>
      </c>
      <c r="O1125" s="9" t="str">
        <f t="shared" si="53"/>
        <v>4.1-5</v>
      </c>
      <c r="P11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25" s="9" t="str">
        <f>IF(Table1[[#This Row],[rating_count]]&lt;1000,"1","0")</f>
        <v>0</v>
      </c>
      <c r="R1125" s="14">
        <f>PRODUCT(Table1[[#This Row],[rating]],Table1[[#This Row],[rating_count]])</f>
        <v>4169.7</v>
      </c>
    </row>
    <row r="1126" spans="1:18">
      <c r="A1126" t="s">
        <v>4851</v>
      </c>
      <c r="B1126" t="s">
        <v>4852</v>
      </c>
      <c r="C1126" t="s">
        <v>4853</v>
      </c>
      <c r="D1126" s="6">
        <v>999</v>
      </c>
      <c r="E1126" s="7">
        <v>1490</v>
      </c>
      <c r="F1126" s="1">
        <v>0.33</v>
      </c>
      <c r="G1126">
        <v>4.0999999999999996</v>
      </c>
      <c r="H1126" s="10">
        <v>12999</v>
      </c>
      <c r="I1126" t="s">
        <v>4854</v>
      </c>
      <c r="J1126" t="s">
        <v>4855</v>
      </c>
      <c r="K1126" t="s">
        <v>4856</v>
      </c>
      <c r="L1126" t="str">
        <f t="shared" si="51"/>
        <v>No</v>
      </c>
      <c r="M1126" t="str">
        <f>IF(Table1[discounted_price]&lt;200, "&lt;£200",IF(Table1[discounted_price]&lt;=500, "£200-£500","&gt;£500"))</f>
        <v>&gt;£500</v>
      </c>
      <c r="N1126" s="10">
        <f t="shared" si="52"/>
        <v>19368510</v>
      </c>
      <c r="O1126" s="9" t="str">
        <f t="shared" si="53"/>
        <v>4.1-5</v>
      </c>
      <c r="P11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26" s="9" t="str">
        <f>IF(Table1[[#This Row],[rating_count]]&lt;1000,"1","0")</f>
        <v>0</v>
      </c>
      <c r="R1126" s="14">
        <f>PRODUCT(Table1[[#This Row],[rating]],Table1[[#This Row],[rating_count]])</f>
        <v>53295.899999999994</v>
      </c>
    </row>
    <row r="1127" spans="1:18">
      <c r="A1127" t="s">
        <v>4857</v>
      </c>
      <c r="B1127" t="s">
        <v>4858</v>
      </c>
      <c r="C1127" t="s">
        <v>4428</v>
      </c>
      <c r="D1127" s="6">
        <v>1299</v>
      </c>
      <c r="E1127" s="7">
        <v>1999</v>
      </c>
      <c r="F1127" s="1">
        <v>0.35</v>
      </c>
      <c r="G1127">
        <v>3.8</v>
      </c>
      <c r="H1127" s="10">
        <v>311</v>
      </c>
      <c r="I1127" t="s">
        <v>4859</v>
      </c>
      <c r="J1127" t="s">
        <v>4860</v>
      </c>
      <c r="K1127" t="s">
        <v>4861</v>
      </c>
      <c r="L1127" t="str">
        <f t="shared" si="51"/>
        <v>No</v>
      </c>
      <c r="M1127" t="str">
        <f>IF(Table1[discounted_price]&lt;200, "&lt;£200",IF(Table1[discounted_price]&lt;=500, "£200-£500","&gt;£500"))</f>
        <v>&gt;£500</v>
      </c>
      <c r="N1127" s="10">
        <f t="shared" si="52"/>
        <v>621689</v>
      </c>
      <c r="O1127" s="9" t="str">
        <f t="shared" si="53"/>
        <v>3.1-4</v>
      </c>
      <c r="P11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27" s="9" t="str">
        <f>IF(Table1[[#This Row],[rating_count]]&lt;1000,"1","0")</f>
        <v>1</v>
      </c>
      <c r="R1127" s="14">
        <f>PRODUCT(Table1[[#This Row],[rating]],Table1[[#This Row],[rating_count]])</f>
        <v>1181.8</v>
      </c>
    </row>
    <row r="1128" spans="1:18">
      <c r="A1128" t="s">
        <v>4862</v>
      </c>
      <c r="B1128" t="s">
        <v>4863</v>
      </c>
      <c r="C1128" t="s">
        <v>4864</v>
      </c>
      <c r="D1128" s="6">
        <v>292</v>
      </c>
      <c r="E1128" s="7">
        <v>499</v>
      </c>
      <c r="F1128" s="1">
        <v>0.41</v>
      </c>
      <c r="G1128">
        <v>4.0999999999999996</v>
      </c>
      <c r="H1128" s="10">
        <v>4238</v>
      </c>
      <c r="I1128" t="s">
        <v>4865</v>
      </c>
      <c r="J1128" t="s">
        <v>4866</v>
      </c>
      <c r="K1128" t="s">
        <v>4867</v>
      </c>
      <c r="L1128" t="str">
        <f t="shared" si="51"/>
        <v>No</v>
      </c>
      <c r="M1128" t="str">
        <f>IF(Table1[discounted_price]&lt;200, "&lt;£200",IF(Table1[discounted_price]&lt;=500, "£200-£500","&gt;£500"))</f>
        <v>£200-£500</v>
      </c>
      <c r="N1128" s="10">
        <f t="shared" si="52"/>
        <v>2114762</v>
      </c>
      <c r="O1128" s="9" t="str">
        <f t="shared" si="53"/>
        <v>4.1-5</v>
      </c>
      <c r="P11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28" s="9" t="str">
        <f>IF(Table1[[#This Row],[rating_count]]&lt;1000,"1","0")</f>
        <v>0</v>
      </c>
      <c r="R1128" s="14">
        <f>PRODUCT(Table1[[#This Row],[rating]],Table1[[#This Row],[rating_count]])</f>
        <v>17375.8</v>
      </c>
    </row>
    <row r="1129" spans="1:18">
      <c r="A1129" t="s">
        <v>4868</v>
      </c>
      <c r="B1129" t="s">
        <v>4869</v>
      </c>
      <c r="C1129" t="s">
        <v>4695</v>
      </c>
      <c r="D1129" s="6">
        <v>160</v>
      </c>
      <c r="E1129" s="7">
        <v>299</v>
      </c>
      <c r="F1129" s="1">
        <v>0.46</v>
      </c>
      <c r="G1129">
        <v>4.5999999999999996</v>
      </c>
      <c r="H1129" s="10">
        <v>2781</v>
      </c>
      <c r="I1129" t="s">
        <v>4870</v>
      </c>
      <c r="J1129" t="s">
        <v>4871</v>
      </c>
      <c r="K1129" t="s">
        <v>4872</v>
      </c>
      <c r="L1129" t="str">
        <f t="shared" si="51"/>
        <v>No</v>
      </c>
      <c r="M1129" t="str">
        <f>IF(Table1[discounted_price]&lt;200, "&lt;£200",IF(Table1[discounted_price]&lt;=500, "£200-£500","&gt;£500"))</f>
        <v>&lt;£200</v>
      </c>
      <c r="N1129" s="10">
        <f t="shared" si="52"/>
        <v>831519</v>
      </c>
      <c r="O1129" s="9" t="str">
        <f t="shared" si="53"/>
        <v>4.1-5</v>
      </c>
      <c r="P11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29" s="9" t="str">
        <f>IF(Table1[[#This Row],[rating_count]]&lt;1000,"1","0")</f>
        <v>0</v>
      </c>
      <c r="R1129" s="14">
        <f>PRODUCT(Table1[[#This Row],[rating]],Table1[[#This Row],[rating_count]])</f>
        <v>12792.599999999999</v>
      </c>
    </row>
    <row r="1130" spans="1:18">
      <c r="A1130" t="s">
        <v>4873</v>
      </c>
      <c r="B1130" t="s">
        <v>4874</v>
      </c>
      <c r="C1130" t="s">
        <v>4875</v>
      </c>
      <c r="D1130" s="6">
        <v>600</v>
      </c>
      <c r="E1130" s="7">
        <v>600</v>
      </c>
      <c r="F1130" s="1">
        <v>0</v>
      </c>
      <c r="G1130">
        <v>4.0999999999999996</v>
      </c>
      <c r="H1130" s="10">
        <v>10907</v>
      </c>
      <c r="I1130" t="s">
        <v>4876</v>
      </c>
      <c r="J1130" t="s">
        <v>4877</v>
      </c>
      <c r="K1130" t="s">
        <v>4878</v>
      </c>
      <c r="L1130" t="str">
        <f t="shared" si="51"/>
        <v>No</v>
      </c>
      <c r="M1130" t="str">
        <f>IF(Table1[discounted_price]&lt;200, "&lt;£200",IF(Table1[discounted_price]&lt;=500, "£200-£500","&gt;£500"))</f>
        <v>&gt;£500</v>
      </c>
      <c r="N1130" s="10">
        <f t="shared" si="52"/>
        <v>6544200</v>
      </c>
      <c r="O1130" s="9" t="str">
        <f t="shared" si="53"/>
        <v>4.1-5</v>
      </c>
      <c r="P11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30" s="9" t="str">
        <f>IF(Table1[[#This Row],[rating_count]]&lt;1000,"1","0")</f>
        <v>0</v>
      </c>
      <c r="R1130" s="14">
        <f>PRODUCT(Table1[[#This Row],[rating]],Table1[[#This Row],[rating_count]])</f>
        <v>44718.7</v>
      </c>
    </row>
    <row r="1131" spans="1:18">
      <c r="A1131" t="s">
        <v>4879</v>
      </c>
      <c r="B1131" t="s">
        <v>4880</v>
      </c>
      <c r="C1131" t="s">
        <v>4881</v>
      </c>
      <c r="D1131" s="6">
        <v>1130</v>
      </c>
      <c r="E1131" s="7">
        <v>1130</v>
      </c>
      <c r="F1131" s="1">
        <v>0</v>
      </c>
      <c r="G1131">
        <v>4.2</v>
      </c>
      <c r="H1131" s="10">
        <v>13250</v>
      </c>
      <c r="I1131" t="s">
        <v>4882</v>
      </c>
      <c r="J1131" t="s">
        <v>4883</v>
      </c>
      <c r="K1131" t="s">
        <v>4884</v>
      </c>
      <c r="L1131" t="str">
        <f t="shared" si="51"/>
        <v>No</v>
      </c>
      <c r="M1131" t="str">
        <f>IF(Table1[discounted_price]&lt;200, "&lt;£200",IF(Table1[discounted_price]&lt;=500, "£200-£500","&gt;£500"))</f>
        <v>&gt;£500</v>
      </c>
      <c r="N1131" s="10">
        <f t="shared" si="52"/>
        <v>14972500</v>
      </c>
      <c r="O1131" s="9" t="str">
        <f t="shared" si="53"/>
        <v>4.1-5</v>
      </c>
      <c r="P11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31" s="9" t="str">
        <f>IF(Table1[[#This Row],[rating_count]]&lt;1000,"1","0")</f>
        <v>0</v>
      </c>
      <c r="R1131" s="14">
        <f>PRODUCT(Table1[[#This Row],[rating]],Table1[[#This Row],[rating_count]])</f>
        <v>55650</v>
      </c>
    </row>
    <row r="1132" spans="1:18">
      <c r="A1132" t="s">
        <v>4885</v>
      </c>
      <c r="B1132" t="s">
        <v>4886</v>
      </c>
      <c r="C1132" t="s">
        <v>4400</v>
      </c>
      <c r="D1132" s="6">
        <v>3249</v>
      </c>
      <c r="E1132" s="7">
        <v>6295</v>
      </c>
      <c r="F1132" s="1">
        <v>0.48</v>
      </c>
      <c r="G1132">
        <v>3.9</v>
      </c>
      <c r="H1132" s="10">
        <v>43070</v>
      </c>
      <c r="I1132" t="s">
        <v>4887</v>
      </c>
      <c r="J1132" t="s">
        <v>4888</v>
      </c>
      <c r="K1132" t="s">
        <v>4889</v>
      </c>
      <c r="L1132" t="str">
        <f t="shared" si="51"/>
        <v>No</v>
      </c>
      <c r="M1132" t="str">
        <f>IF(Table1[discounted_price]&lt;200, "&lt;£200",IF(Table1[discounted_price]&lt;=500, "£200-£500","&gt;£500"))</f>
        <v>&gt;£500</v>
      </c>
      <c r="N1132" s="10">
        <f t="shared" si="52"/>
        <v>271125650</v>
      </c>
      <c r="O1132" s="9" t="str">
        <f t="shared" si="53"/>
        <v>3.1-4</v>
      </c>
      <c r="P11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32" s="9" t="str">
        <f>IF(Table1[[#This Row],[rating_count]]&lt;1000,"1","0")</f>
        <v>0</v>
      </c>
      <c r="R1132" s="14">
        <f>PRODUCT(Table1[[#This Row],[rating]],Table1[[#This Row],[rating_count]])</f>
        <v>167973</v>
      </c>
    </row>
    <row r="1133" spans="1:18">
      <c r="A1133" t="s">
        <v>4890</v>
      </c>
      <c r="B1133" t="s">
        <v>4891</v>
      </c>
      <c r="C1133" t="s">
        <v>4400</v>
      </c>
      <c r="D1133" s="6">
        <v>3599</v>
      </c>
      <c r="E1133" s="7">
        <v>9455</v>
      </c>
      <c r="F1133" s="1">
        <v>0.62</v>
      </c>
      <c r="G1133">
        <v>4.0999999999999996</v>
      </c>
      <c r="H1133" s="10">
        <v>11828</v>
      </c>
      <c r="I1133" t="s">
        <v>4892</v>
      </c>
      <c r="J1133" t="s">
        <v>4893</v>
      </c>
      <c r="K1133" t="s">
        <v>4894</v>
      </c>
      <c r="L1133" t="str">
        <f t="shared" si="51"/>
        <v>Yes</v>
      </c>
      <c r="M1133" t="str">
        <f>IF(Table1[discounted_price]&lt;200, "&lt;£200",IF(Table1[discounted_price]&lt;=500, "£200-£500","&gt;£500"))</f>
        <v>&gt;£500</v>
      </c>
      <c r="N1133" s="10">
        <f t="shared" si="52"/>
        <v>111833740</v>
      </c>
      <c r="O1133" s="9" t="str">
        <f t="shared" si="53"/>
        <v>4.1-5</v>
      </c>
      <c r="P11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133" s="9" t="str">
        <f>IF(Table1[[#This Row],[rating_count]]&lt;1000,"1","0")</f>
        <v>0</v>
      </c>
      <c r="R1133" s="14">
        <f>PRODUCT(Table1[[#This Row],[rating]],Table1[[#This Row],[rating_count]])</f>
        <v>48494.799999999996</v>
      </c>
    </row>
    <row r="1134" spans="1:18">
      <c r="A1134" t="s">
        <v>4895</v>
      </c>
      <c r="B1134" t="s">
        <v>4896</v>
      </c>
      <c r="C1134" t="s">
        <v>4566</v>
      </c>
      <c r="D1134" s="6">
        <v>368</v>
      </c>
      <c r="E1134" s="7">
        <v>699</v>
      </c>
      <c r="F1134" s="1">
        <v>0.47</v>
      </c>
      <c r="G1134">
        <v>4.0999999999999996</v>
      </c>
      <c r="H1134" s="10">
        <v>1240</v>
      </c>
      <c r="I1134" t="s">
        <v>4897</v>
      </c>
      <c r="J1134" t="s">
        <v>4898</v>
      </c>
      <c r="K1134" t="s">
        <v>4899</v>
      </c>
      <c r="L1134" t="str">
        <f t="shared" si="51"/>
        <v>No</v>
      </c>
      <c r="M1134" t="str">
        <f>IF(Table1[discounted_price]&lt;200, "&lt;£200",IF(Table1[discounted_price]&lt;=500, "£200-£500","&gt;£500"))</f>
        <v>£200-£500</v>
      </c>
      <c r="N1134" s="10">
        <f t="shared" si="52"/>
        <v>866760</v>
      </c>
      <c r="O1134" s="9" t="str">
        <f t="shared" si="53"/>
        <v>4.1-5</v>
      </c>
      <c r="P11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34" s="9" t="str">
        <f>IF(Table1[[#This Row],[rating_count]]&lt;1000,"1","0")</f>
        <v>0</v>
      </c>
      <c r="R1134" s="14">
        <f>PRODUCT(Table1[[#This Row],[rating]],Table1[[#This Row],[rating_count]])</f>
        <v>5084</v>
      </c>
    </row>
    <row r="1135" spans="1:18">
      <c r="A1135" t="s">
        <v>4900</v>
      </c>
      <c r="B1135" t="s">
        <v>4901</v>
      </c>
      <c r="C1135" t="s">
        <v>4400</v>
      </c>
      <c r="D1135" s="6">
        <v>3199</v>
      </c>
      <c r="E1135" s="7">
        <v>4999</v>
      </c>
      <c r="F1135" s="1">
        <v>0.36</v>
      </c>
      <c r="G1135">
        <v>4</v>
      </c>
      <c r="H1135" s="10">
        <v>20869</v>
      </c>
      <c r="I1135" t="s">
        <v>4902</v>
      </c>
      <c r="J1135" t="s">
        <v>4903</v>
      </c>
      <c r="K1135" t="s">
        <v>4904</v>
      </c>
      <c r="L1135" t="str">
        <f t="shared" si="51"/>
        <v>No</v>
      </c>
      <c r="M1135" t="str">
        <f>IF(Table1[discounted_price]&lt;200, "&lt;£200",IF(Table1[discounted_price]&lt;=500, "£200-£500","&gt;£500"))</f>
        <v>&gt;£500</v>
      </c>
      <c r="N1135" s="10">
        <f t="shared" si="52"/>
        <v>104324131</v>
      </c>
      <c r="O1135" s="9" t="str">
        <f t="shared" si="53"/>
        <v>3.1-4</v>
      </c>
      <c r="P11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35" s="9" t="str">
        <f>IF(Table1[[#This Row],[rating_count]]&lt;1000,"1","0")</f>
        <v>0</v>
      </c>
      <c r="R1135" s="14">
        <f>PRODUCT(Table1[[#This Row],[rating]],Table1[[#This Row],[rating_count]])</f>
        <v>83476</v>
      </c>
    </row>
    <row r="1136" spans="1:18">
      <c r="A1136" t="s">
        <v>4905</v>
      </c>
      <c r="B1136" t="s">
        <v>4906</v>
      </c>
      <c r="C1136" t="s">
        <v>4907</v>
      </c>
      <c r="D1136" s="6">
        <v>1599</v>
      </c>
      <c r="E1136" s="7">
        <v>2900</v>
      </c>
      <c r="F1136" s="1">
        <v>0.45</v>
      </c>
      <c r="G1136">
        <v>3.7</v>
      </c>
      <c r="H1136" s="10">
        <v>441</v>
      </c>
      <c r="I1136" t="s">
        <v>4908</v>
      </c>
      <c r="J1136" t="s">
        <v>4909</v>
      </c>
      <c r="K1136" t="s">
        <v>4910</v>
      </c>
      <c r="L1136" t="str">
        <f t="shared" si="51"/>
        <v>No</v>
      </c>
      <c r="M1136" t="str">
        <f>IF(Table1[discounted_price]&lt;200, "&lt;£200",IF(Table1[discounted_price]&lt;=500, "£200-£500","&gt;£500"))</f>
        <v>&gt;£500</v>
      </c>
      <c r="N1136" s="10">
        <f t="shared" si="52"/>
        <v>1278900</v>
      </c>
      <c r="O1136" s="9" t="str">
        <f t="shared" si="53"/>
        <v>3.1-4</v>
      </c>
      <c r="P11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36" s="9" t="str">
        <f>IF(Table1[[#This Row],[rating_count]]&lt;1000,"1","0")</f>
        <v>1</v>
      </c>
      <c r="R1136" s="14">
        <f>PRODUCT(Table1[[#This Row],[rating]],Table1[[#This Row],[rating_count]])</f>
        <v>1631.7</v>
      </c>
    </row>
    <row r="1137" spans="1:18">
      <c r="A1137" t="s">
        <v>4911</v>
      </c>
      <c r="B1137" t="s">
        <v>4912</v>
      </c>
      <c r="C1137" t="s">
        <v>4388</v>
      </c>
      <c r="D1137" s="6">
        <v>1999</v>
      </c>
      <c r="E1137" s="7">
        <v>2499</v>
      </c>
      <c r="F1137" s="1">
        <v>0.2</v>
      </c>
      <c r="G1137">
        <v>4.0999999999999996</v>
      </c>
      <c r="H1137" s="10">
        <v>1034</v>
      </c>
      <c r="I1137" t="s">
        <v>4913</v>
      </c>
      <c r="J1137" t="s">
        <v>4914</v>
      </c>
      <c r="K1137" t="s">
        <v>4915</v>
      </c>
      <c r="L1137" t="str">
        <f t="shared" si="51"/>
        <v>No</v>
      </c>
      <c r="M1137" t="str">
        <f>IF(Table1[discounted_price]&lt;200, "&lt;£200",IF(Table1[discounted_price]&lt;=500, "£200-£500","&gt;£500"))</f>
        <v>&gt;£500</v>
      </c>
      <c r="N1137" s="10">
        <f t="shared" si="52"/>
        <v>2583966</v>
      </c>
      <c r="O1137" s="9" t="str">
        <f t="shared" si="53"/>
        <v>4.1-5</v>
      </c>
      <c r="P11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37" s="9" t="str">
        <f>IF(Table1[[#This Row],[rating_count]]&lt;1000,"1","0")</f>
        <v>0</v>
      </c>
      <c r="R1137" s="14">
        <f>PRODUCT(Table1[[#This Row],[rating]],Table1[[#This Row],[rating_count]])</f>
        <v>4239.3999999999996</v>
      </c>
    </row>
    <row r="1138" spans="1:18">
      <c r="A1138" t="s">
        <v>4916</v>
      </c>
      <c r="B1138" t="s">
        <v>4917</v>
      </c>
      <c r="C1138" t="s">
        <v>4394</v>
      </c>
      <c r="D1138" s="6">
        <v>616</v>
      </c>
      <c r="E1138" s="7">
        <v>1190</v>
      </c>
      <c r="F1138" s="1">
        <v>0.48</v>
      </c>
      <c r="G1138">
        <v>4.0999999999999996</v>
      </c>
      <c r="H1138" s="10">
        <v>37126</v>
      </c>
      <c r="I1138" t="s">
        <v>4918</v>
      </c>
      <c r="J1138" t="s">
        <v>4919</v>
      </c>
      <c r="K1138" t="s">
        <v>4920</v>
      </c>
      <c r="L1138" t="str">
        <f t="shared" si="51"/>
        <v>No</v>
      </c>
      <c r="M1138" t="str">
        <f>IF(Table1[discounted_price]&lt;200, "&lt;£200",IF(Table1[discounted_price]&lt;=500, "£200-£500","&gt;£500"))</f>
        <v>&gt;£500</v>
      </c>
      <c r="N1138" s="10">
        <f t="shared" si="52"/>
        <v>44179940</v>
      </c>
      <c r="O1138" s="9" t="str">
        <f t="shared" si="53"/>
        <v>4.1-5</v>
      </c>
      <c r="P11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38" s="9" t="str">
        <f>IF(Table1[[#This Row],[rating_count]]&lt;1000,"1","0")</f>
        <v>0</v>
      </c>
      <c r="R1138" s="14">
        <f>PRODUCT(Table1[[#This Row],[rating]],Table1[[#This Row],[rating_count]])</f>
        <v>152216.59999999998</v>
      </c>
    </row>
    <row r="1139" spans="1:18">
      <c r="A1139" t="s">
        <v>4921</v>
      </c>
      <c r="B1139" t="s">
        <v>4922</v>
      </c>
      <c r="C1139" t="s">
        <v>4388</v>
      </c>
      <c r="D1139" s="6">
        <v>1499</v>
      </c>
      <c r="E1139" s="7">
        <v>2100</v>
      </c>
      <c r="F1139" s="1">
        <v>0.28999999999999998</v>
      </c>
      <c r="G1139">
        <v>4.0999999999999996</v>
      </c>
      <c r="H1139" s="10">
        <v>6355</v>
      </c>
      <c r="I1139" t="s">
        <v>4923</v>
      </c>
      <c r="J1139" t="s">
        <v>4924</v>
      </c>
      <c r="K1139" t="s">
        <v>4925</v>
      </c>
      <c r="L1139" t="str">
        <f t="shared" si="51"/>
        <v>No</v>
      </c>
      <c r="M1139" t="str">
        <f>IF(Table1[discounted_price]&lt;200, "&lt;£200",IF(Table1[discounted_price]&lt;=500, "£200-£500","&gt;£500"))</f>
        <v>&gt;£500</v>
      </c>
      <c r="N1139" s="10">
        <f t="shared" si="52"/>
        <v>13345500</v>
      </c>
      <c r="O1139" s="9" t="str">
        <f t="shared" si="53"/>
        <v>4.1-5</v>
      </c>
      <c r="P11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39" s="9" t="str">
        <f>IF(Table1[[#This Row],[rating_count]]&lt;1000,"1","0")</f>
        <v>0</v>
      </c>
      <c r="R1139" s="14">
        <f>PRODUCT(Table1[[#This Row],[rating]],Table1[[#This Row],[rating_count]])</f>
        <v>26055.499999999996</v>
      </c>
    </row>
    <row r="1140" spans="1:18">
      <c r="A1140" t="s">
        <v>4926</v>
      </c>
      <c r="B1140" t="s">
        <v>4927</v>
      </c>
      <c r="C1140" t="s">
        <v>4695</v>
      </c>
      <c r="D1140" s="6">
        <v>199</v>
      </c>
      <c r="E1140" s="7">
        <v>499</v>
      </c>
      <c r="F1140" s="1">
        <v>0.6</v>
      </c>
      <c r="G1140">
        <v>3.3</v>
      </c>
      <c r="H1140" s="10">
        <v>12</v>
      </c>
      <c r="I1140" t="s">
        <v>4928</v>
      </c>
      <c r="J1140" t="s">
        <v>4929</v>
      </c>
      <c r="K1140" t="s">
        <v>4930</v>
      </c>
      <c r="L1140" t="str">
        <f t="shared" si="51"/>
        <v>Yes</v>
      </c>
      <c r="M1140" t="str">
        <f>IF(Table1[discounted_price]&lt;200, "&lt;£200",IF(Table1[discounted_price]&lt;=500, "£200-£500","&gt;£500"))</f>
        <v>&lt;£200</v>
      </c>
      <c r="N1140" s="10">
        <f t="shared" si="52"/>
        <v>5988</v>
      </c>
      <c r="O1140" s="9" t="str">
        <f t="shared" si="53"/>
        <v>3.1-4</v>
      </c>
      <c r="P11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40" s="9" t="str">
        <f>IF(Table1[[#This Row],[rating_count]]&lt;1000,"1","0")</f>
        <v>1</v>
      </c>
      <c r="R1140" s="14">
        <f>PRODUCT(Table1[[#This Row],[rating]],Table1[[#This Row],[rating_count]])</f>
        <v>39.599999999999994</v>
      </c>
    </row>
    <row r="1141" spans="1:18">
      <c r="A1141" t="s">
        <v>4931</v>
      </c>
      <c r="B1141" t="s">
        <v>4932</v>
      </c>
      <c r="C1141" t="s">
        <v>4470</v>
      </c>
      <c r="D1141" s="6">
        <v>610</v>
      </c>
      <c r="E1141" s="7">
        <v>825</v>
      </c>
      <c r="F1141" s="1">
        <v>0.26</v>
      </c>
      <c r="G1141">
        <v>4.0999999999999996</v>
      </c>
      <c r="H1141" s="10">
        <v>13165</v>
      </c>
      <c r="I1141" t="s">
        <v>4933</v>
      </c>
      <c r="J1141" t="s">
        <v>4934</v>
      </c>
      <c r="K1141" t="s">
        <v>4935</v>
      </c>
      <c r="L1141" t="str">
        <f t="shared" si="51"/>
        <v>No</v>
      </c>
      <c r="M1141" t="str">
        <f>IF(Table1[discounted_price]&lt;200, "&lt;£200",IF(Table1[discounted_price]&lt;=500, "£200-£500","&gt;£500"))</f>
        <v>&gt;£500</v>
      </c>
      <c r="N1141" s="10">
        <f t="shared" si="52"/>
        <v>10861125</v>
      </c>
      <c r="O1141" s="9" t="str">
        <f t="shared" si="53"/>
        <v>4.1-5</v>
      </c>
      <c r="P11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41" s="9" t="str">
        <f>IF(Table1[[#This Row],[rating_count]]&lt;1000,"1","0")</f>
        <v>0</v>
      </c>
      <c r="R1141" s="14">
        <f>PRODUCT(Table1[[#This Row],[rating]],Table1[[#This Row],[rating_count]])</f>
        <v>53976.499999999993</v>
      </c>
    </row>
    <row r="1142" spans="1:18">
      <c r="A1142" t="s">
        <v>4936</v>
      </c>
      <c r="B1142" t="s">
        <v>4937</v>
      </c>
      <c r="C1142" t="s">
        <v>4648</v>
      </c>
      <c r="D1142" s="6">
        <v>999</v>
      </c>
      <c r="E1142" s="7">
        <v>1499</v>
      </c>
      <c r="F1142" s="1">
        <v>0.33</v>
      </c>
      <c r="G1142">
        <v>4.0999999999999996</v>
      </c>
      <c r="H1142" s="10">
        <v>1646</v>
      </c>
      <c r="I1142" t="s">
        <v>4938</v>
      </c>
      <c r="J1142" t="s">
        <v>4939</v>
      </c>
      <c r="K1142" t="s">
        <v>4940</v>
      </c>
      <c r="L1142" t="str">
        <f t="shared" si="51"/>
        <v>No</v>
      </c>
      <c r="M1142" t="str">
        <f>IF(Table1[discounted_price]&lt;200, "&lt;£200",IF(Table1[discounted_price]&lt;=500, "£200-£500","&gt;£500"))</f>
        <v>&gt;£500</v>
      </c>
      <c r="N1142" s="10">
        <f t="shared" si="52"/>
        <v>2467354</v>
      </c>
      <c r="O1142" s="9" t="str">
        <f t="shared" si="53"/>
        <v>4.1-5</v>
      </c>
      <c r="P11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42" s="9" t="str">
        <f>IF(Table1[[#This Row],[rating_count]]&lt;1000,"1","0")</f>
        <v>0</v>
      </c>
      <c r="R1142" s="14">
        <f>PRODUCT(Table1[[#This Row],[rating]],Table1[[#This Row],[rating_count]])</f>
        <v>6748.5999999999995</v>
      </c>
    </row>
    <row r="1143" spans="1:18">
      <c r="A1143" t="s">
        <v>4941</v>
      </c>
      <c r="B1143" t="s">
        <v>4942</v>
      </c>
      <c r="C1143" t="s">
        <v>4717</v>
      </c>
      <c r="D1143" s="6">
        <v>8999</v>
      </c>
      <c r="E1143" s="7">
        <v>9995</v>
      </c>
      <c r="F1143" s="1">
        <v>0.1</v>
      </c>
      <c r="G1143">
        <v>4.4000000000000004</v>
      </c>
      <c r="H1143" s="10">
        <v>17994</v>
      </c>
      <c r="I1143" t="s">
        <v>4943</v>
      </c>
      <c r="J1143" t="s">
        <v>4944</v>
      </c>
      <c r="K1143" t="s">
        <v>4945</v>
      </c>
      <c r="L1143" t="str">
        <f t="shared" si="51"/>
        <v>No</v>
      </c>
      <c r="M1143" t="str">
        <f>IF(Table1[discounted_price]&lt;200, "&lt;£200",IF(Table1[discounted_price]&lt;=500, "£200-£500","&gt;£500"))</f>
        <v>&gt;£500</v>
      </c>
      <c r="N1143" s="10">
        <f t="shared" si="52"/>
        <v>179850030</v>
      </c>
      <c r="O1143" s="9" t="str">
        <f t="shared" si="53"/>
        <v>4.1-5</v>
      </c>
      <c r="P11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43" s="9" t="str">
        <f>IF(Table1[[#This Row],[rating_count]]&lt;1000,"1","0")</f>
        <v>0</v>
      </c>
      <c r="R1143" s="14">
        <f>PRODUCT(Table1[[#This Row],[rating]],Table1[[#This Row],[rating_count]])</f>
        <v>79173.600000000006</v>
      </c>
    </row>
    <row r="1144" spans="1:18">
      <c r="A1144" t="s">
        <v>4946</v>
      </c>
      <c r="B1144" t="s">
        <v>4947</v>
      </c>
      <c r="C1144" t="s">
        <v>4329</v>
      </c>
      <c r="D1144" s="6">
        <v>453</v>
      </c>
      <c r="E1144" s="7">
        <v>999</v>
      </c>
      <c r="F1144" s="1">
        <v>0.55000000000000004</v>
      </c>
      <c r="G1144">
        <v>4.3</v>
      </c>
      <c r="H1144" s="10">
        <v>610</v>
      </c>
      <c r="I1144" t="s">
        <v>4948</v>
      </c>
      <c r="J1144" t="s">
        <v>4949</v>
      </c>
      <c r="K1144" t="s">
        <v>4950</v>
      </c>
      <c r="L1144" t="str">
        <f t="shared" si="51"/>
        <v>Yes</v>
      </c>
      <c r="M1144" t="str">
        <f>IF(Table1[discounted_price]&lt;200, "&lt;£200",IF(Table1[discounted_price]&lt;=500, "£200-£500","&gt;£500"))</f>
        <v>£200-£500</v>
      </c>
      <c r="N1144" s="10">
        <f t="shared" si="52"/>
        <v>609390</v>
      </c>
      <c r="O1144" s="9" t="str">
        <f t="shared" si="53"/>
        <v>4.1-5</v>
      </c>
      <c r="P11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44" s="9" t="str">
        <f>IF(Table1[[#This Row],[rating_count]]&lt;1000,"1","0")</f>
        <v>1</v>
      </c>
      <c r="R1144" s="14">
        <f>PRODUCT(Table1[[#This Row],[rating]],Table1[[#This Row],[rating_count]])</f>
        <v>2623</v>
      </c>
    </row>
    <row r="1145" spans="1:18">
      <c r="A1145" t="s">
        <v>4951</v>
      </c>
      <c r="B1145" t="s">
        <v>4952</v>
      </c>
      <c r="C1145" t="s">
        <v>4400</v>
      </c>
      <c r="D1145" s="6">
        <v>2464</v>
      </c>
      <c r="E1145" s="7">
        <v>6000</v>
      </c>
      <c r="F1145" s="1">
        <v>0.59</v>
      </c>
      <c r="G1145">
        <v>4.0999999999999996</v>
      </c>
      <c r="H1145" s="10">
        <v>8866</v>
      </c>
      <c r="I1145" t="s">
        <v>4953</v>
      </c>
      <c r="J1145" t="s">
        <v>4954</v>
      </c>
      <c r="K1145" t="s">
        <v>4955</v>
      </c>
      <c r="L1145" t="str">
        <f t="shared" si="51"/>
        <v>Yes</v>
      </c>
      <c r="M1145" t="str">
        <f>IF(Table1[discounted_price]&lt;200, "&lt;£200",IF(Table1[discounted_price]&lt;=500, "£200-£500","&gt;£500"))</f>
        <v>&gt;£500</v>
      </c>
      <c r="N1145" s="10">
        <f t="shared" si="52"/>
        <v>53196000</v>
      </c>
      <c r="O1145" s="9" t="str">
        <f t="shared" si="53"/>
        <v>4.1-5</v>
      </c>
      <c r="P11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45" s="9" t="str">
        <f>IF(Table1[[#This Row],[rating_count]]&lt;1000,"1","0")</f>
        <v>0</v>
      </c>
      <c r="R1145" s="14">
        <f>PRODUCT(Table1[[#This Row],[rating]],Table1[[#This Row],[rating_count]])</f>
        <v>36350.6</v>
      </c>
    </row>
    <row r="1146" spans="1:18">
      <c r="A1146" t="s">
        <v>4956</v>
      </c>
      <c r="B1146" t="s">
        <v>4957</v>
      </c>
      <c r="C1146" t="s">
        <v>4907</v>
      </c>
      <c r="D1146" s="6">
        <v>2719</v>
      </c>
      <c r="E1146" s="7">
        <v>3945</v>
      </c>
      <c r="F1146" s="1">
        <v>0.31</v>
      </c>
      <c r="G1146">
        <v>3.7</v>
      </c>
      <c r="H1146" s="10">
        <v>13406</v>
      </c>
      <c r="I1146" t="s">
        <v>4958</v>
      </c>
      <c r="J1146" t="s">
        <v>4959</v>
      </c>
      <c r="K1146" t="s">
        <v>4960</v>
      </c>
      <c r="L1146" t="str">
        <f t="shared" si="51"/>
        <v>No</v>
      </c>
      <c r="M1146" t="str">
        <f>IF(Table1[discounted_price]&lt;200, "&lt;£200",IF(Table1[discounted_price]&lt;=500, "£200-£500","&gt;£500"))</f>
        <v>&gt;£500</v>
      </c>
      <c r="N1146" s="10">
        <f t="shared" si="52"/>
        <v>52886670</v>
      </c>
      <c r="O1146" s="9" t="str">
        <f t="shared" si="53"/>
        <v>3.1-4</v>
      </c>
      <c r="P11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46" s="9" t="str">
        <f>IF(Table1[[#This Row],[rating_count]]&lt;1000,"1","0")</f>
        <v>0</v>
      </c>
      <c r="R1146" s="14">
        <f>PRODUCT(Table1[[#This Row],[rating]],Table1[[#This Row],[rating_count]])</f>
        <v>49602.200000000004</v>
      </c>
    </row>
    <row r="1147" spans="1:18">
      <c r="A1147" t="s">
        <v>4961</v>
      </c>
      <c r="B1147" t="s">
        <v>4962</v>
      </c>
      <c r="C1147" t="s">
        <v>4406</v>
      </c>
      <c r="D1147" s="6">
        <v>1439</v>
      </c>
      <c r="E1147" s="7">
        <v>1999</v>
      </c>
      <c r="F1147" s="1">
        <v>0.28000000000000003</v>
      </c>
      <c r="G1147">
        <v>4.8</v>
      </c>
      <c r="H1147" s="10">
        <v>53803</v>
      </c>
      <c r="I1147" t="s">
        <v>4963</v>
      </c>
      <c r="J1147" t="s">
        <v>4964</v>
      </c>
      <c r="K1147" t="s">
        <v>4965</v>
      </c>
      <c r="L1147" t="str">
        <f t="shared" si="51"/>
        <v>No</v>
      </c>
      <c r="M1147" t="str">
        <f>IF(Table1[discounted_price]&lt;200, "&lt;£200",IF(Table1[discounted_price]&lt;=500, "£200-£500","&gt;£500"))</f>
        <v>&gt;£500</v>
      </c>
      <c r="N1147" s="10">
        <f t="shared" si="52"/>
        <v>107552197</v>
      </c>
      <c r="O1147" s="9" t="str">
        <f t="shared" si="53"/>
        <v>4.1-5</v>
      </c>
      <c r="P11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47" s="9" t="str">
        <f>IF(Table1[[#This Row],[rating_count]]&lt;1000,"1","0")</f>
        <v>0</v>
      </c>
      <c r="R1147" s="14">
        <f>PRODUCT(Table1[[#This Row],[rating]],Table1[[#This Row],[rating_count]])</f>
        <v>258254.4</v>
      </c>
    </row>
    <row r="1148" spans="1:18">
      <c r="A1148" t="s">
        <v>4966</v>
      </c>
      <c r="B1148" t="s">
        <v>4967</v>
      </c>
      <c r="C1148" t="s">
        <v>4388</v>
      </c>
      <c r="D1148" s="6">
        <v>2799</v>
      </c>
      <c r="E1148" s="7">
        <v>3499</v>
      </c>
      <c r="F1148" s="1">
        <v>0.2</v>
      </c>
      <c r="G1148">
        <v>4.5</v>
      </c>
      <c r="H1148" s="10">
        <v>546</v>
      </c>
      <c r="I1148" t="s">
        <v>4968</v>
      </c>
      <c r="J1148" t="s">
        <v>4969</v>
      </c>
      <c r="K1148" t="s">
        <v>4970</v>
      </c>
      <c r="L1148" t="str">
        <f t="shared" si="51"/>
        <v>No</v>
      </c>
      <c r="M1148" t="str">
        <f>IF(Table1[discounted_price]&lt;200, "&lt;£200",IF(Table1[discounted_price]&lt;=500, "£200-£500","&gt;£500"))</f>
        <v>&gt;£500</v>
      </c>
      <c r="N1148" s="10">
        <f t="shared" si="52"/>
        <v>1910454</v>
      </c>
      <c r="O1148" s="9" t="str">
        <f t="shared" si="53"/>
        <v>4.1-5</v>
      </c>
      <c r="P11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48" s="9" t="str">
        <f>IF(Table1[[#This Row],[rating_count]]&lt;1000,"1","0")</f>
        <v>1</v>
      </c>
      <c r="R1148" s="14">
        <f>PRODUCT(Table1[[#This Row],[rating]],Table1[[#This Row],[rating_count]])</f>
        <v>2457</v>
      </c>
    </row>
    <row r="1149" spans="1:18">
      <c r="A1149" t="s">
        <v>4971</v>
      </c>
      <c r="B1149" t="s">
        <v>4972</v>
      </c>
      <c r="C1149" t="s">
        <v>4406</v>
      </c>
      <c r="D1149" s="6">
        <v>2088</v>
      </c>
      <c r="E1149" s="7">
        <v>5550</v>
      </c>
      <c r="F1149" s="1">
        <v>0.62</v>
      </c>
      <c r="G1149">
        <v>4</v>
      </c>
      <c r="H1149" s="10">
        <v>5292</v>
      </c>
      <c r="I1149" t="s">
        <v>4973</v>
      </c>
      <c r="J1149" t="s">
        <v>4974</v>
      </c>
      <c r="K1149" t="s">
        <v>4975</v>
      </c>
      <c r="L1149" t="str">
        <f t="shared" si="51"/>
        <v>Yes</v>
      </c>
      <c r="M1149" t="str">
        <f>IF(Table1[discounted_price]&lt;200, "&lt;£200",IF(Table1[discounted_price]&lt;=500, "£200-£500","&gt;£500"))</f>
        <v>&gt;£500</v>
      </c>
      <c r="N1149" s="10">
        <f t="shared" si="52"/>
        <v>29370600</v>
      </c>
      <c r="O1149" s="9" t="str">
        <f t="shared" si="53"/>
        <v>3.1-4</v>
      </c>
      <c r="P11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149" s="9" t="str">
        <f>IF(Table1[[#This Row],[rating_count]]&lt;1000,"1","0")</f>
        <v>0</v>
      </c>
      <c r="R1149" s="14">
        <f>PRODUCT(Table1[[#This Row],[rating]],Table1[[#This Row],[rating_count]])</f>
        <v>21168</v>
      </c>
    </row>
    <row r="1150" spans="1:18">
      <c r="A1150" t="s">
        <v>4976</v>
      </c>
      <c r="B1150" t="s">
        <v>4977</v>
      </c>
      <c r="C1150" t="s">
        <v>4406</v>
      </c>
      <c r="D1150" s="6">
        <v>2399</v>
      </c>
      <c r="E1150" s="7">
        <v>4590</v>
      </c>
      <c r="F1150" s="1">
        <v>0.48</v>
      </c>
      <c r="G1150">
        <v>4.0999999999999996</v>
      </c>
      <c r="H1150" s="10">
        <v>444</v>
      </c>
      <c r="I1150" t="s">
        <v>4978</v>
      </c>
      <c r="J1150" t="s">
        <v>4979</v>
      </c>
      <c r="K1150" t="s">
        <v>4980</v>
      </c>
      <c r="L1150" t="str">
        <f t="shared" si="51"/>
        <v>No</v>
      </c>
      <c r="M1150" t="str">
        <f>IF(Table1[discounted_price]&lt;200, "&lt;£200",IF(Table1[discounted_price]&lt;=500, "£200-£500","&gt;£500"))</f>
        <v>&gt;£500</v>
      </c>
      <c r="N1150" s="10">
        <f t="shared" si="52"/>
        <v>2037960</v>
      </c>
      <c r="O1150" s="9" t="str">
        <f t="shared" si="53"/>
        <v>4.1-5</v>
      </c>
      <c r="P11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50" s="9" t="str">
        <f>IF(Table1[[#This Row],[rating_count]]&lt;1000,"1","0")</f>
        <v>1</v>
      </c>
      <c r="R1150" s="14">
        <f>PRODUCT(Table1[[#This Row],[rating]],Table1[[#This Row],[rating_count]])</f>
        <v>1820.3999999999999</v>
      </c>
    </row>
    <row r="1151" spans="1:18">
      <c r="A1151" t="s">
        <v>4981</v>
      </c>
      <c r="B1151" t="s">
        <v>4982</v>
      </c>
      <c r="C1151" t="s">
        <v>4335</v>
      </c>
      <c r="D1151" s="6">
        <v>308</v>
      </c>
      <c r="E1151" s="7">
        <v>499</v>
      </c>
      <c r="F1151" s="1">
        <v>0.38</v>
      </c>
      <c r="G1151">
        <v>3.9</v>
      </c>
      <c r="H1151" s="10">
        <v>4584</v>
      </c>
      <c r="I1151" t="s">
        <v>4983</v>
      </c>
      <c r="J1151" t="s">
        <v>4984</v>
      </c>
      <c r="K1151" t="s">
        <v>4985</v>
      </c>
      <c r="L1151" t="str">
        <f t="shared" si="51"/>
        <v>No</v>
      </c>
      <c r="M1151" t="str">
        <f>IF(Table1[discounted_price]&lt;200, "&lt;£200",IF(Table1[discounted_price]&lt;=500, "£200-£500","&gt;£500"))</f>
        <v>£200-£500</v>
      </c>
      <c r="N1151" s="10">
        <f t="shared" si="52"/>
        <v>2287416</v>
      </c>
      <c r="O1151" s="9" t="str">
        <f t="shared" si="53"/>
        <v>3.1-4</v>
      </c>
      <c r="P11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51" s="9" t="str">
        <f>IF(Table1[[#This Row],[rating_count]]&lt;1000,"1","0")</f>
        <v>0</v>
      </c>
      <c r="R1151" s="14">
        <f>PRODUCT(Table1[[#This Row],[rating]],Table1[[#This Row],[rating_count]])</f>
        <v>17877.599999999999</v>
      </c>
    </row>
    <row r="1152" spans="1:18">
      <c r="A1152" t="s">
        <v>4986</v>
      </c>
      <c r="B1152" t="s">
        <v>4987</v>
      </c>
      <c r="C1152" t="s">
        <v>4406</v>
      </c>
      <c r="D1152" s="6">
        <v>2599</v>
      </c>
      <c r="E1152" s="7">
        <v>4400</v>
      </c>
      <c r="F1152" s="1">
        <v>0.41</v>
      </c>
      <c r="G1152">
        <v>4.0999999999999996</v>
      </c>
      <c r="H1152" s="10">
        <v>14947</v>
      </c>
      <c r="I1152" t="s">
        <v>4988</v>
      </c>
      <c r="J1152" t="s">
        <v>4989</v>
      </c>
      <c r="K1152" t="s">
        <v>4990</v>
      </c>
      <c r="L1152" t="str">
        <f t="shared" si="51"/>
        <v>No</v>
      </c>
      <c r="M1152" t="str">
        <f>IF(Table1[discounted_price]&lt;200, "&lt;£200",IF(Table1[discounted_price]&lt;=500, "£200-£500","&gt;£500"))</f>
        <v>&gt;£500</v>
      </c>
      <c r="N1152" s="10">
        <f t="shared" si="52"/>
        <v>65766800</v>
      </c>
      <c r="O1152" s="9" t="str">
        <f t="shared" si="53"/>
        <v>4.1-5</v>
      </c>
      <c r="P11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52" s="9" t="str">
        <f>IF(Table1[[#This Row],[rating_count]]&lt;1000,"1","0")</f>
        <v>0</v>
      </c>
      <c r="R1152" s="14">
        <f>PRODUCT(Table1[[#This Row],[rating]],Table1[[#This Row],[rating_count]])</f>
        <v>61282.7</v>
      </c>
    </row>
    <row r="1153" spans="1:18">
      <c r="A1153" t="s">
        <v>4991</v>
      </c>
      <c r="B1153" t="s">
        <v>4992</v>
      </c>
      <c r="C1153" t="s">
        <v>4394</v>
      </c>
      <c r="D1153" s="6">
        <v>479</v>
      </c>
      <c r="E1153" s="7">
        <v>1000</v>
      </c>
      <c r="F1153" s="1">
        <v>0.52</v>
      </c>
      <c r="G1153">
        <v>4.2</v>
      </c>
      <c r="H1153" s="10">
        <v>1559</v>
      </c>
      <c r="I1153" t="s">
        <v>4993</v>
      </c>
      <c r="J1153" t="s">
        <v>4994</v>
      </c>
      <c r="K1153" t="s">
        <v>4995</v>
      </c>
      <c r="L1153" t="str">
        <f t="shared" si="51"/>
        <v>Yes</v>
      </c>
      <c r="M1153" t="str">
        <f>IF(Table1[discounted_price]&lt;200, "&lt;£200",IF(Table1[discounted_price]&lt;=500, "£200-£500","&gt;£500"))</f>
        <v>£200-£500</v>
      </c>
      <c r="N1153" s="10">
        <f t="shared" si="52"/>
        <v>1559000</v>
      </c>
      <c r="O1153" s="9" t="str">
        <f t="shared" si="53"/>
        <v>4.1-5</v>
      </c>
      <c r="P11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53" s="9" t="str">
        <f>IF(Table1[[#This Row],[rating_count]]&lt;1000,"1","0")</f>
        <v>0</v>
      </c>
      <c r="R1153" s="14">
        <f>PRODUCT(Table1[[#This Row],[rating]],Table1[[#This Row],[rating_count]])</f>
        <v>6547.8</v>
      </c>
    </row>
    <row r="1154" spans="1:18">
      <c r="A1154" t="s">
        <v>4996</v>
      </c>
      <c r="B1154" t="s">
        <v>4997</v>
      </c>
      <c r="C1154" t="s">
        <v>4329</v>
      </c>
      <c r="D1154" s="6">
        <v>245</v>
      </c>
      <c r="E1154" s="7">
        <v>299</v>
      </c>
      <c r="F1154" s="1">
        <v>0.18</v>
      </c>
      <c r="G1154">
        <v>4.0999999999999996</v>
      </c>
      <c r="H1154" s="10">
        <v>1660</v>
      </c>
      <c r="I1154" t="s">
        <v>4998</v>
      </c>
      <c r="J1154" t="s">
        <v>4999</v>
      </c>
      <c r="K1154" t="s">
        <v>5000</v>
      </c>
      <c r="L1154" t="str">
        <f t="shared" ref="L1154:L1217" si="54">IF(F1154:F2618 &gt;=50%,"Yes", "No")</f>
        <v>No</v>
      </c>
      <c r="M1154" t="str">
        <f>IF(Table1[discounted_price]&lt;200, "&lt;£200",IF(Table1[discounted_price]&lt;=500, "£200-£500","&gt;£500"))</f>
        <v>£200-£500</v>
      </c>
      <c r="N1154" s="10">
        <f t="shared" ref="N1154:N1217" si="55">PRODUCT(E1154,H1154)</f>
        <v>496340</v>
      </c>
      <c r="O1154" s="9" t="str">
        <f t="shared" ref="O1154:O1217" si="56">IF(G1154&lt;=2,"1-2",IF(G1154&lt;=3,"2.1-3",IF(G1154&lt;=4,"3.1-4","4.1-5")))</f>
        <v>4.1-5</v>
      </c>
      <c r="P11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54" s="9" t="str">
        <f>IF(Table1[[#This Row],[rating_count]]&lt;1000,"1","0")</f>
        <v>0</v>
      </c>
      <c r="R1154" s="14">
        <f>PRODUCT(Table1[[#This Row],[rating]],Table1[[#This Row],[rating_count]])</f>
        <v>6805.9999999999991</v>
      </c>
    </row>
    <row r="1155" spans="1:18">
      <c r="A1155" t="s">
        <v>5001</v>
      </c>
      <c r="B1155" t="s">
        <v>5002</v>
      </c>
      <c r="C1155" t="s">
        <v>4329</v>
      </c>
      <c r="D1155" s="6">
        <v>179</v>
      </c>
      <c r="E1155" s="7">
        <v>799</v>
      </c>
      <c r="F1155" s="1">
        <v>0.78</v>
      </c>
      <c r="G1155">
        <v>3.5</v>
      </c>
      <c r="H1155" s="10">
        <v>132</v>
      </c>
      <c r="I1155" t="s">
        <v>5003</v>
      </c>
      <c r="J1155" t="s">
        <v>5004</v>
      </c>
      <c r="K1155" t="s">
        <v>5005</v>
      </c>
      <c r="L1155" t="str">
        <f t="shared" si="54"/>
        <v>Yes</v>
      </c>
      <c r="M1155" t="str">
        <f>IF(Table1[discounted_price]&lt;200, "&lt;£200",IF(Table1[discounted_price]&lt;=500, "£200-£500","&gt;£500"))</f>
        <v>&lt;£200</v>
      </c>
      <c r="N1155" s="10">
        <f t="shared" si="55"/>
        <v>105468</v>
      </c>
      <c r="O1155" s="9" t="str">
        <f t="shared" si="56"/>
        <v>3.1-4</v>
      </c>
      <c r="P11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55" s="9" t="str">
        <f>IF(Table1[[#This Row],[rating_count]]&lt;1000,"1","0")</f>
        <v>1</v>
      </c>
      <c r="R1155" s="14">
        <f>PRODUCT(Table1[[#This Row],[rating]],Table1[[#This Row],[rating_count]])</f>
        <v>462</v>
      </c>
    </row>
    <row r="1156" spans="1:18">
      <c r="A1156" t="s">
        <v>5006</v>
      </c>
      <c r="B1156" t="s">
        <v>5007</v>
      </c>
      <c r="C1156" t="s">
        <v>4701</v>
      </c>
      <c r="D1156" s="6">
        <v>3569</v>
      </c>
      <c r="E1156" s="7">
        <v>5190</v>
      </c>
      <c r="F1156" s="1">
        <v>0.31</v>
      </c>
      <c r="G1156">
        <v>4.3</v>
      </c>
      <c r="H1156" s="10">
        <v>28629</v>
      </c>
      <c r="I1156" t="s">
        <v>5008</v>
      </c>
      <c r="J1156" t="s">
        <v>5009</v>
      </c>
      <c r="K1156" t="s">
        <v>5010</v>
      </c>
      <c r="L1156" t="str">
        <f t="shared" si="54"/>
        <v>No</v>
      </c>
      <c r="M1156" t="str">
        <f>IF(Table1[discounted_price]&lt;200, "&lt;£200",IF(Table1[discounted_price]&lt;=500, "£200-£500","&gt;£500"))</f>
        <v>&gt;£500</v>
      </c>
      <c r="N1156" s="10">
        <f t="shared" si="55"/>
        <v>148584510</v>
      </c>
      <c r="O1156" s="9" t="str">
        <f t="shared" si="56"/>
        <v>4.1-5</v>
      </c>
      <c r="P11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56" s="9" t="str">
        <f>IF(Table1[[#This Row],[rating_count]]&lt;1000,"1","0")</f>
        <v>0</v>
      </c>
      <c r="R1156" s="14">
        <f>PRODUCT(Table1[[#This Row],[rating]],Table1[[#This Row],[rating_count]])</f>
        <v>123104.7</v>
      </c>
    </row>
    <row r="1157" spans="1:18">
      <c r="A1157" t="s">
        <v>5011</v>
      </c>
      <c r="B1157" t="s">
        <v>5012</v>
      </c>
      <c r="C1157" t="s">
        <v>4311</v>
      </c>
      <c r="D1157" s="6">
        <v>699</v>
      </c>
      <c r="E1157" s="7">
        <v>1345</v>
      </c>
      <c r="F1157" s="1">
        <v>0.48</v>
      </c>
      <c r="G1157">
        <v>3.9</v>
      </c>
      <c r="H1157" s="10">
        <v>8446</v>
      </c>
      <c r="I1157" t="s">
        <v>5013</v>
      </c>
      <c r="J1157" t="s">
        <v>5014</v>
      </c>
      <c r="K1157" t="s">
        <v>5015</v>
      </c>
      <c r="L1157" t="str">
        <f t="shared" si="54"/>
        <v>No</v>
      </c>
      <c r="M1157" t="str">
        <f>IF(Table1[discounted_price]&lt;200, "&lt;£200",IF(Table1[discounted_price]&lt;=500, "£200-£500","&gt;£500"))</f>
        <v>&gt;£500</v>
      </c>
      <c r="N1157" s="10">
        <f t="shared" si="55"/>
        <v>11359870</v>
      </c>
      <c r="O1157" s="9" t="str">
        <f t="shared" si="56"/>
        <v>3.1-4</v>
      </c>
      <c r="P11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57" s="9" t="str">
        <f>IF(Table1[[#This Row],[rating_count]]&lt;1000,"1","0")</f>
        <v>0</v>
      </c>
      <c r="R1157" s="14">
        <f>PRODUCT(Table1[[#This Row],[rating]],Table1[[#This Row],[rating_count]])</f>
        <v>32939.4</v>
      </c>
    </row>
    <row r="1158" spans="1:18">
      <c r="A1158" t="s">
        <v>5016</v>
      </c>
      <c r="B1158" t="s">
        <v>5017</v>
      </c>
      <c r="C1158" t="s">
        <v>4367</v>
      </c>
      <c r="D1158" s="6">
        <v>2089</v>
      </c>
      <c r="E1158" s="7">
        <v>4000</v>
      </c>
      <c r="F1158" s="1">
        <v>0.48</v>
      </c>
      <c r="G1158">
        <v>4.2</v>
      </c>
      <c r="H1158" s="10">
        <v>11199</v>
      </c>
      <c r="I1158" t="s">
        <v>5018</v>
      </c>
      <c r="J1158" t="s">
        <v>5019</v>
      </c>
      <c r="K1158" t="s">
        <v>5020</v>
      </c>
      <c r="L1158" t="str">
        <f t="shared" si="54"/>
        <v>No</v>
      </c>
      <c r="M1158" t="str">
        <f>IF(Table1[discounted_price]&lt;200, "&lt;£200",IF(Table1[discounted_price]&lt;=500, "£200-£500","&gt;£500"))</f>
        <v>&gt;£500</v>
      </c>
      <c r="N1158" s="10">
        <f t="shared" si="55"/>
        <v>44796000</v>
      </c>
      <c r="O1158" s="9" t="str">
        <f t="shared" si="56"/>
        <v>4.1-5</v>
      </c>
      <c r="P11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58" s="9" t="str">
        <f>IF(Table1[[#This Row],[rating_count]]&lt;1000,"1","0")</f>
        <v>0</v>
      </c>
      <c r="R1158" s="14">
        <f>PRODUCT(Table1[[#This Row],[rating]],Table1[[#This Row],[rating_count]])</f>
        <v>47035.8</v>
      </c>
    </row>
    <row r="1159" spans="1:18">
      <c r="A1159" t="s">
        <v>5021</v>
      </c>
      <c r="B1159" t="s">
        <v>5022</v>
      </c>
      <c r="C1159" t="s">
        <v>5023</v>
      </c>
      <c r="D1159" s="6">
        <v>2339</v>
      </c>
      <c r="E1159" s="7">
        <v>4000</v>
      </c>
      <c r="F1159" s="1">
        <v>0.42</v>
      </c>
      <c r="G1159">
        <v>3.8</v>
      </c>
      <c r="H1159" s="10">
        <v>1118</v>
      </c>
      <c r="I1159" t="s">
        <v>5024</v>
      </c>
      <c r="J1159" t="s">
        <v>5025</v>
      </c>
      <c r="K1159" t="s">
        <v>5026</v>
      </c>
      <c r="L1159" t="str">
        <f t="shared" si="54"/>
        <v>No</v>
      </c>
      <c r="M1159" t="str">
        <f>IF(Table1[discounted_price]&lt;200, "&lt;£200",IF(Table1[discounted_price]&lt;=500, "£200-£500","&gt;£500"))</f>
        <v>&gt;£500</v>
      </c>
      <c r="N1159" s="10">
        <f t="shared" si="55"/>
        <v>4472000</v>
      </c>
      <c r="O1159" s="9" t="str">
        <f t="shared" si="56"/>
        <v>3.1-4</v>
      </c>
      <c r="P11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59" s="9" t="str">
        <f>IF(Table1[[#This Row],[rating_count]]&lt;1000,"1","0")</f>
        <v>0</v>
      </c>
      <c r="R1159" s="14">
        <f>PRODUCT(Table1[[#This Row],[rating]],Table1[[#This Row],[rating_count]])</f>
        <v>4248.3999999999996</v>
      </c>
    </row>
    <row r="1160" spans="1:18">
      <c r="A1160" t="s">
        <v>5027</v>
      </c>
      <c r="B1160" t="s">
        <v>5028</v>
      </c>
      <c r="C1160" t="s">
        <v>4323</v>
      </c>
      <c r="D1160" s="6">
        <v>784</v>
      </c>
      <c r="E1160" s="7">
        <v>1599</v>
      </c>
      <c r="F1160" s="1">
        <v>0.51</v>
      </c>
      <c r="G1160">
        <v>4.5</v>
      </c>
      <c r="H1160" s="10">
        <v>11</v>
      </c>
      <c r="I1160" t="s">
        <v>5029</v>
      </c>
      <c r="J1160" t="s">
        <v>5030</v>
      </c>
      <c r="K1160" t="s">
        <v>5031</v>
      </c>
      <c r="L1160" t="str">
        <f t="shared" si="54"/>
        <v>Yes</v>
      </c>
      <c r="M1160" t="str">
        <f>IF(Table1[discounted_price]&lt;200, "&lt;£200",IF(Table1[discounted_price]&lt;=500, "£200-£500","&gt;£500"))</f>
        <v>&gt;£500</v>
      </c>
      <c r="N1160" s="10">
        <f t="shared" si="55"/>
        <v>17589</v>
      </c>
      <c r="O1160" s="9" t="str">
        <f t="shared" si="56"/>
        <v>4.1-5</v>
      </c>
      <c r="P11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60" s="9" t="str">
        <f>IF(Table1[[#This Row],[rating_count]]&lt;1000,"1","0")</f>
        <v>1</v>
      </c>
      <c r="R1160" s="14">
        <f>PRODUCT(Table1[[#This Row],[rating]],Table1[[#This Row],[rating_count]])</f>
        <v>49.5</v>
      </c>
    </row>
    <row r="1161" spans="1:18">
      <c r="A1161" t="s">
        <v>5032</v>
      </c>
      <c r="B1161" t="s">
        <v>5033</v>
      </c>
      <c r="C1161" t="s">
        <v>5034</v>
      </c>
      <c r="D1161" s="6">
        <v>5499</v>
      </c>
      <c r="E1161" s="7">
        <v>9999</v>
      </c>
      <c r="F1161" s="1">
        <v>0.45</v>
      </c>
      <c r="G1161">
        <v>3.8</v>
      </c>
      <c r="H1161" s="10">
        <v>4353</v>
      </c>
      <c r="I1161" t="s">
        <v>5035</v>
      </c>
      <c r="J1161" t="s">
        <v>5036</v>
      </c>
      <c r="K1161" t="s">
        <v>5037</v>
      </c>
      <c r="L1161" t="str">
        <f t="shared" si="54"/>
        <v>No</v>
      </c>
      <c r="M1161" t="str">
        <f>IF(Table1[discounted_price]&lt;200, "&lt;£200",IF(Table1[discounted_price]&lt;=500, "£200-£500","&gt;£500"))</f>
        <v>&gt;£500</v>
      </c>
      <c r="N1161" s="10">
        <f t="shared" si="55"/>
        <v>43525647</v>
      </c>
      <c r="O1161" s="9" t="str">
        <f t="shared" si="56"/>
        <v>3.1-4</v>
      </c>
      <c r="P11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61" s="9" t="str">
        <f>IF(Table1[[#This Row],[rating_count]]&lt;1000,"1","0")</f>
        <v>0</v>
      </c>
      <c r="R1161" s="14">
        <f>PRODUCT(Table1[[#This Row],[rating]],Table1[[#This Row],[rating_count]])</f>
        <v>16541.399999999998</v>
      </c>
    </row>
    <row r="1162" spans="1:18">
      <c r="A1162" t="s">
        <v>5038</v>
      </c>
      <c r="B1162" t="s">
        <v>5039</v>
      </c>
      <c r="C1162" t="s">
        <v>4323</v>
      </c>
      <c r="D1162" s="6">
        <v>899</v>
      </c>
      <c r="E1162" s="7">
        <v>1990</v>
      </c>
      <c r="F1162" s="1">
        <v>0.55000000000000004</v>
      </c>
      <c r="G1162">
        <v>4.0999999999999996</v>
      </c>
      <c r="H1162" s="10">
        <v>185</v>
      </c>
      <c r="I1162" t="s">
        <v>5040</v>
      </c>
      <c r="J1162" t="s">
        <v>5041</v>
      </c>
      <c r="K1162" t="s">
        <v>5042</v>
      </c>
      <c r="L1162" t="str">
        <f t="shared" si="54"/>
        <v>Yes</v>
      </c>
      <c r="M1162" t="str">
        <f>IF(Table1[discounted_price]&lt;200, "&lt;£200",IF(Table1[discounted_price]&lt;=500, "£200-£500","&gt;£500"))</f>
        <v>&gt;£500</v>
      </c>
      <c r="N1162" s="10">
        <f t="shared" si="55"/>
        <v>368150</v>
      </c>
      <c r="O1162" s="9" t="str">
        <f t="shared" si="56"/>
        <v>4.1-5</v>
      </c>
      <c r="P11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62" s="9" t="str">
        <f>IF(Table1[[#This Row],[rating_count]]&lt;1000,"1","0")</f>
        <v>1</v>
      </c>
      <c r="R1162" s="14">
        <f>PRODUCT(Table1[[#This Row],[rating]],Table1[[#This Row],[rating_count]])</f>
        <v>758.49999999999989</v>
      </c>
    </row>
    <row r="1163" spans="1:18">
      <c r="A1163" t="s">
        <v>5043</v>
      </c>
      <c r="B1163" t="s">
        <v>5044</v>
      </c>
      <c r="C1163" t="s">
        <v>4388</v>
      </c>
      <c r="D1163" s="6">
        <v>1695</v>
      </c>
      <c r="E1163" s="7">
        <v>1695</v>
      </c>
      <c r="F1163" s="1">
        <v>0</v>
      </c>
      <c r="G1163">
        <v>4.2</v>
      </c>
      <c r="H1163" s="10">
        <v>14290</v>
      </c>
      <c r="I1163" t="s">
        <v>5045</v>
      </c>
      <c r="J1163" t="s">
        <v>5046</v>
      </c>
      <c r="K1163" t="s">
        <v>5047</v>
      </c>
      <c r="L1163" t="str">
        <f t="shared" si="54"/>
        <v>No</v>
      </c>
      <c r="M1163" t="str">
        <f>IF(Table1[discounted_price]&lt;200, "&lt;£200",IF(Table1[discounted_price]&lt;=500, "£200-£500","&gt;£500"))</f>
        <v>&gt;£500</v>
      </c>
      <c r="N1163" s="10">
        <f t="shared" si="55"/>
        <v>24221550</v>
      </c>
      <c r="O1163" s="9" t="str">
        <f t="shared" si="56"/>
        <v>4.1-5</v>
      </c>
      <c r="P11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63" s="9" t="str">
        <f>IF(Table1[[#This Row],[rating_count]]&lt;1000,"1","0")</f>
        <v>0</v>
      </c>
      <c r="R1163" s="14">
        <f>PRODUCT(Table1[[#This Row],[rating]],Table1[[#This Row],[rating_count]])</f>
        <v>60018</v>
      </c>
    </row>
    <row r="1164" spans="1:18">
      <c r="A1164" t="s">
        <v>5048</v>
      </c>
      <c r="B1164" t="s">
        <v>5049</v>
      </c>
      <c r="C1164" t="s">
        <v>4394</v>
      </c>
      <c r="D1164" s="6">
        <v>499</v>
      </c>
      <c r="E1164" s="7">
        <v>940</v>
      </c>
      <c r="F1164" s="1">
        <v>0.47</v>
      </c>
      <c r="G1164">
        <v>4.0999999999999996</v>
      </c>
      <c r="H1164" s="10">
        <v>3036</v>
      </c>
      <c r="I1164" t="s">
        <v>4738</v>
      </c>
      <c r="J1164" t="s">
        <v>5050</v>
      </c>
      <c r="K1164" t="s">
        <v>5051</v>
      </c>
      <c r="L1164" t="str">
        <f t="shared" si="54"/>
        <v>No</v>
      </c>
      <c r="M1164" t="str">
        <f>IF(Table1[discounted_price]&lt;200, "&lt;£200",IF(Table1[discounted_price]&lt;=500, "£200-£500","&gt;£500"))</f>
        <v>£200-£500</v>
      </c>
      <c r="N1164" s="10">
        <f t="shared" si="55"/>
        <v>2853840</v>
      </c>
      <c r="O1164" s="9" t="str">
        <f t="shared" si="56"/>
        <v>4.1-5</v>
      </c>
      <c r="P11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64" s="9" t="str">
        <f>IF(Table1[[#This Row],[rating_count]]&lt;1000,"1","0")</f>
        <v>0</v>
      </c>
      <c r="R1164" s="14">
        <f>PRODUCT(Table1[[#This Row],[rating]],Table1[[#This Row],[rating_count]])</f>
        <v>12447.599999999999</v>
      </c>
    </row>
    <row r="1165" spans="1:18">
      <c r="A1165" t="s">
        <v>5052</v>
      </c>
      <c r="B1165" t="s">
        <v>5053</v>
      </c>
      <c r="C1165" t="s">
        <v>4406</v>
      </c>
      <c r="D1165" s="6">
        <v>2699</v>
      </c>
      <c r="E1165" s="7">
        <v>4700</v>
      </c>
      <c r="F1165" s="1">
        <v>0.43</v>
      </c>
      <c r="G1165">
        <v>4.2</v>
      </c>
      <c r="H1165" s="10">
        <v>1296</v>
      </c>
      <c r="I1165" t="s">
        <v>5054</v>
      </c>
      <c r="J1165" t="s">
        <v>5055</v>
      </c>
      <c r="K1165" t="s">
        <v>5056</v>
      </c>
      <c r="L1165" t="str">
        <f t="shared" si="54"/>
        <v>No</v>
      </c>
      <c r="M1165" t="str">
        <f>IF(Table1[discounted_price]&lt;200, "&lt;£200",IF(Table1[discounted_price]&lt;=500, "£200-£500","&gt;£500"))</f>
        <v>&gt;£500</v>
      </c>
      <c r="N1165" s="10">
        <f t="shared" si="55"/>
        <v>6091200</v>
      </c>
      <c r="O1165" s="9" t="str">
        <f t="shared" si="56"/>
        <v>4.1-5</v>
      </c>
      <c r="P11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65" s="9" t="str">
        <f>IF(Table1[[#This Row],[rating_count]]&lt;1000,"1","0")</f>
        <v>0</v>
      </c>
      <c r="R1165" s="14">
        <f>PRODUCT(Table1[[#This Row],[rating]],Table1[[#This Row],[rating_count]])</f>
        <v>5443.2</v>
      </c>
    </row>
    <row r="1166" spans="1:18">
      <c r="A1166" t="s">
        <v>5057</v>
      </c>
      <c r="B1166" t="s">
        <v>5058</v>
      </c>
      <c r="C1166" t="s">
        <v>4406</v>
      </c>
      <c r="D1166" s="6">
        <v>1448</v>
      </c>
      <c r="E1166" s="7">
        <v>2999</v>
      </c>
      <c r="F1166" s="1">
        <v>0.52</v>
      </c>
      <c r="G1166">
        <v>4.5</v>
      </c>
      <c r="H1166" s="10">
        <v>19</v>
      </c>
      <c r="I1166" t="s">
        <v>5059</v>
      </c>
      <c r="J1166" t="s">
        <v>5060</v>
      </c>
      <c r="K1166" t="s">
        <v>5061</v>
      </c>
      <c r="L1166" t="str">
        <f t="shared" si="54"/>
        <v>Yes</v>
      </c>
      <c r="M1166" t="str">
        <f>IF(Table1[discounted_price]&lt;200, "&lt;£200",IF(Table1[discounted_price]&lt;=500, "£200-£500","&gt;£500"))</f>
        <v>&gt;£500</v>
      </c>
      <c r="N1166" s="10">
        <f t="shared" si="55"/>
        <v>56981</v>
      </c>
      <c r="O1166" s="9" t="str">
        <f t="shared" si="56"/>
        <v>4.1-5</v>
      </c>
      <c r="P11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66" s="9" t="str">
        <f>IF(Table1[[#This Row],[rating_count]]&lt;1000,"1","0")</f>
        <v>1</v>
      </c>
      <c r="R1166" s="14">
        <f>PRODUCT(Table1[[#This Row],[rating]],Table1[[#This Row],[rating_count]])</f>
        <v>85.5</v>
      </c>
    </row>
    <row r="1167" spans="1:18">
      <c r="A1167" t="s">
        <v>5062</v>
      </c>
      <c r="B1167" t="s">
        <v>5063</v>
      </c>
      <c r="C1167" t="s">
        <v>4695</v>
      </c>
      <c r="D1167" s="6">
        <v>79</v>
      </c>
      <c r="E1167" s="7">
        <v>79</v>
      </c>
      <c r="F1167" s="1">
        <v>0</v>
      </c>
      <c r="G1167">
        <v>4</v>
      </c>
      <c r="H1167" s="10">
        <v>97</v>
      </c>
      <c r="I1167" t="s">
        <v>5064</v>
      </c>
      <c r="J1167" t="s">
        <v>5065</v>
      </c>
      <c r="K1167" t="s">
        <v>5066</v>
      </c>
      <c r="L1167" t="str">
        <f t="shared" si="54"/>
        <v>No</v>
      </c>
      <c r="M1167" t="str">
        <f>IF(Table1[discounted_price]&lt;200, "&lt;£200",IF(Table1[discounted_price]&lt;=500, "£200-£500","&gt;£500"))</f>
        <v>&lt;£200</v>
      </c>
      <c r="N1167" s="10">
        <f t="shared" si="55"/>
        <v>7663</v>
      </c>
      <c r="O1167" s="9" t="str">
        <f t="shared" si="56"/>
        <v>3.1-4</v>
      </c>
      <c r="P11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67" s="9" t="str">
        <f>IF(Table1[[#This Row],[rating_count]]&lt;1000,"1","0")</f>
        <v>1</v>
      </c>
      <c r="R1167" s="14">
        <f>PRODUCT(Table1[[#This Row],[rating]],Table1[[#This Row],[rating_count]])</f>
        <v>388</v>
      </c>
    </row>
    <row r="1168" spans="1:18">
      <c r="A1168" t="s">
        <v>5067</v>
      </c>
      <c r="B1168" t="s">
        <v>5068</v>
      </c>
      <c r="C1168" t="s">
        <v>4434</v>
      </c>
      <c r="D1168" s="6">
        <v>6990</v>
      </c>
      <c r="E1168" s="7">
        <v>14290</v>
      </c>
      <c r="F1168" s="1">
        <v>0.51</v>
      </c>
      <c r="G1168">
        <v>4.4000000000000004</v>
      </c>
      <c r="H1168" s="10">
        <v>1771</v>
      </c>
      <c r="I1168" t="s">
        <v>5069</v>
      </c>
      <c r="J1168" t="s">
        <v>5070</v>
      </c>
      <c r="K1168" t="s">
        <v>5071</v>
      </c>
      <c r="L1168" t="str">
        <f t="shared" si="54"/>
        <v>Yes</v>
      </c>
      <c r="M1168" t="str">
        <f>IF(Table1[discounted_price]&lt;200, "&lt;£200",IF(Table1[discounted_price]&lt;=500, "£200-£500","&gt;£500"))</f>
        <v>&gt;£500</v>
      </c>
      <c r="N1168" s="10">
        <f t="shared" si="55"/>
        <v>25307590</v>
      </c>
      <c r="O1168" s="9" t="str">
        <f t="shared" si="56"/>
        <v>4.1-5</v>
      </c>
      <c r="P11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68" s="9" t="str">
        <f>IF(Table1[[#This Row],[rating_count]]&lt;1000,"1","0")</f>
        <v>0</v>
      </c>
      <c r="R1168" s="14">
        <f>PRODUCT(Table1[[#This Row],[rating]],Table1[[#This Row],[rating_count]])</f>
        <v>7792.4000000000005</v>
      </c>
    </row>
    <row r="1169" spans="1:18">
      <c r="A1169" t="s">
        <v>5072</v>
      </c>
      <c r="B1169" t="s">
        <v>5073</v>
      </c>
      <c r="C1169" t="s">
        <v>4367</v>
      </c>
      <c r="D1169" s="6">
        <v>2698</v>
      </c>
      <c r="E1169" s="7">
        <v>3945</v>
      </c>
      <c r="F1169" s="1">
        <v>0.32</v>
      </c>
      <c r="G1169">
        <v>4</v>
      </c>
      <c r="H1169" s="10">
        <v>15034</v>
      </c>
      <c r="I1169" t="s">
        <v>5074</v>
      </c>
      <c r="J1169" t="s">
        <v>5075</v>
      </c>
      <c r="K1169" t="s">
        <v>5076</v>
      </c>
      <c r="L1169" t="str">
        <f t="shared" si="54"/>
        <v>No</v>
      </c>
      <c r="M1169" t="str">
        <f>IF(Table1[discounted_price]&lt;200, "&lt;£200",IF(Table1[discounted_price]&lt;=500, "£200-£500","&gt;£500"))</f>
        <v>&gt;£500</v>
      </c>
      <c r="N1169" s="10">
        <f t="shared" si="55"/>
        <v>59309130</v>
      </c>
      <c r="O1169" s="9" t="str">
        <f t="shared" si="56"/>
        <v>3.1-4</v>
      </c>
      <c r="P11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69" s="9" t="str">
        <f>IF(Table1[[#This Row],[rating_count]]&lt;1000,"1","0")</f>
        <v>0</v>
      </c>
      <c r="R1169" s="14">
        <f>PRODUCT(Table1[[#This Row],[rating]],Table1[[#This Row],[rating_count]])</f>
        <v>60136</v>
      </c>
    </row>
    <row r="1170" spans="1:18">
      <c r="A1170" t="s">
        <v>5077</v>
      </c>
      <c r="B1170" t="s">
        <v>5078</v>
      </c>
      <c r="C1170" t="s">
        <v>5034</v>
      </c>
      <c r="D1170" s="6">
        <v>3199</v>
      </c>
      <c r="E1170" s="7">
        <v>5999</v>
      </c>
      <c r="F1170" s="1">
        <v>0.47</v>
      </c>
      <c r="G1170">
        <v>4</v>
      </c>
      <c r="H1170" s="10">
        <v>3242</v>
      </c>
      <c r="I1170" t="s">
        <v>5079</v>
      </c>
      <c r="J1170" t="s">
        <v>5080</v>
      </c>
      <c r="K1170" t="s">
        <v>5081</v>
      </c>
      <c r="L1170" t="str">
        <f t="shared" si="54"/>
        <v>No</v>
      </c>
      <c r="M1170" t="str">
        <f>IF(Table1[discounted_price]&lt;200, "&lt;£200",IF(Table1[discounted_price]&lt;=500, "£200-£500","&gt;£500"))</f>
        <v>&gt;£500</v>
      </c>
      <c r="N1170" s="10">
        <f t="shared" si="55"/>
        <v>19448758</v>
      </c>
      <c r="O1170" s="9" t="str">
        <f t="shared" si="56"/>
        <v>3.1-4</v>
      </c>
      <c r="P11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70" s="9" t="str">
        <f>IF(Table1[[#This Row],[rating_count]]&lt;1000,"1","0")</f>
        <v>0</v>
      </c>
      <c r="R1170" s="14">
        <f>PRODUCT(Table1[[#This Row],[rating]],Table1[[#This Row],[rating_count]])</f>
        <v>12968</v>
      </c>
    </row>
    <row r="1171" spans="1:18">
      <c r="A1171" t="s">
        <v>5082</v>
      </c>
      <c r="B1171" t="s">
        <v>5083</v>
      </c>
      <c r="C1171" t="s">
        <v>4428</v>
      </c>
      <c r="D1171" s="6">
        <v>1199</v>
      </c>
      <c r="E1171" s="7">
        <v>1950</v>
      </c>
      <c r="F1171" s="1">
        <v>0.39</v>
      </c>
      <c r="G1171">
        <v>3.9</v>
      </c>
      <c r="H1171" s="10">
        <v>2832</v>
      </c>
      <c r="I1171" t="s">
        <v>5084</v>
      </c>
      <c r="J1171" t="s">
        <v>5085</v>
      </c>
      <c r="K1171" t="s">
        <v>5086</v>
      </c>
      <c r="L1171" t="str">
        <f t="shared" si="54"/>
        <v>No</v>
      </c>
      <c r="M1171" t="str">
        <f>IF(Table1[discounted_price]&lt;200, "&lt;£200",IF(Table1[discounted_price]&lt;=500, "£200-£500","&gt;£500"))</f>
        <v>&gt;£500</v>
      </c>
      <c r="N1171" s="10">
        <f t="shared" si="55"/>
        <v>5522400</v>
      </c>
      <c r="O1171" s="9" t="str">
        <f t="shared" si="56"/>
        <v>3.1-4</v>
      </c>
      <c r="P11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71" s="9" t="str">
        <f>IF(Table1[[#This Row],[rating_count]]&lt;1000,"1","0")</f>
        <v>0</v>
      </c>
      <c r="R1171" s="14">
        <f>PRODUCT(Table1[[#This Row],[rating]],Table1[[#This Row],[rating_count]])</f>
        <v>11044.8</v>
      </c>
    </row>
    <row r="1172" spans="1:18">
      <c r="A1172" t="s">
        <v>5087</v>
      </c>
      <c r="B1172" t="s">
        <v>5088</v>
      </c>
      <c r="C1172" t="s">
        <v>4648</v>
      </c>
      <c r="D1172" s="6">
        <v>1414</v>
      </c>
      <c r="E1172" s="7">
        <v>2799</v>
      </c>
      <c r="F1172" s="1">
        <v>0.49</v>
      </c>
      <c r="G1172">
        <v>4</v>
      </c>
      <c r="H1172" s="10">
        <v>1498</v>
      </c>
      <c r="I1172" t="s">
        <v>5089</v>
      </c>
      <c r="J1172" t="s">
        <v>5090</v>
      </c>
      <c r="K1172" t="s">
        <v>5091</v>
      </c>
      <c r="L1172" t="str">
        <f t="shared" si="54"/>
        <v>No</v>
      </c>
      <c r="M1172" t="str">
        <f>IF(Table1[discounted_price]&lt;200, "&lt;£200",IF(Table1[discounted_price]&lt;=500, "£200-£500","&gt;£500"))</f>
        <v>&gt;£500</v>
      </c>
      <c r="N1172" s="10">
        <f t="shared" si="55"/>
        <v>4192902</v>
      </c>
      <c r="O1172" s="9" t="str">
        <f t="shared" si="56"/>
        <v>3.1-4</v>
      </c>
      <c r="P11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72" s="9" t="str">
        <f>IF(Table1[[#This Row],[rating_count]]&lt;1000,"1","0")</f>
        <v>0</v>
      </c>
      <c r="R1172" s="14">
        <f>PRODUCT(Table1[[#This Row],[rating]],Table1[[#This Row],[rating_count]])</f>
        <v>5992</v>
      </c>
    </row>
    <row r="1173" spans="1:18">
      <c r="A1173" t="s">
        <v>5092</v>
      </c>
      <c r="B1173" t="s">
        <v>5093</v>
      </c>
      <c r="C1173" t="s">
        <v>4311</v>
      </c>
      <c r="D1173" s="6">
        <v>999</v>
      </c>
      <c r="E1173" s="7">
        <v>1950</v>
      </c>
      <c r="F1173" s="1">
        <v>0.49</v>
      </c>
      <c r="G1173">
        <v>3.8</v>
      </c>
      <c r="H1173" s="10">
        <v>305</v>
      </c>
      <c r="I1173" t="s">
        <v>5094</v>
      </c>
      <c r="J1173" t="s">
        <v>5095</v>
      </c>
      <c r="K1173" t="s">
        <v>5096</v>
      </c>
      <c r="L1173" t="str">
        <f t="shared" si="54"/>
        <v>No</v>
      </c>
      <c r="M1173" t="str">
        <f>IF(Table1[discounted_price]&lt;200, "&lt;£200",IF(Table1[discounted_price]&lt;=500, "£200-£500","&gt;£500"))</f>
        <v>&gt;£500</v>
      </c>
      <c r="N1173" s="10">
        <f t="shared" si="55"/>
        <v>594750</v>
      </c>
      <c r="O1173" s="9" t="str">
        <f t="shared" si="56"/>
        <v>3.1-4</v>
      </c>
      <c r="P11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73" s="9" t="str">
        <f>IF(Table1[[#This Row],[rating_count]]&lt;1000,"1","0")</f>
        <v>1</v>
      </c>
      <c r="R1173" s="14">
        <f>PRODUCT(Table1[[#This Row],[rating]],Table1[[#This Row],[rating_count]])</f>
        <v>1159</v>
      </c>
    </row>
    <row r="1174" spans="1:18">
      <c r="A1174" t="s">
        <v>5097</v>
      </c>
      <c r="B1174" t="s">
        <v>5098</v>
      </c>
      <c r="C1174" t="s">
        <v>4717</v>
      </c>
      <c r="D1174" s="6">
        <v>5999</v>
      </c>
      <c r="E1174" s="7">
        <v>9999</v>
      </c>
      <c r="F1174" s="1">
        <v>0.4</v>
      </c>
      <c r="G1174">
        <v>4.2</v>
      </c>
      <c r="H1174" s="10">
        <v>1191</v>
      </c>
      <c r="I1174" t="s">
        <v>5099</v>
      </c>
      <c r="J1174" t="s">
        <v>5100</v>
      </c>
      <c r="K1174" t="s">
        <v>5101</v>
      </c>
      <c r="L1174" t="str">
        <f t="shared" si="54"/>
        <v>No</v>
      </c>
      <c r="M1174" t="str">
        <f>IF(Table1[discounted_price]&lt;200, "&lt;£200",IF(Table1[discounted_price]&lt;=500, "£200-£500","&gt;£500"))</f>
        <v>&gt;£500</v>
      </c>
      <c r="N1174" s="10">
        <f t="shared" si="55"/>
        <v>11908809</v>
      </c>
      <c r="O1174" s="9" t="str">
        <f t="shared" si="56"/>
        <v>4.1-5</v>
      </c>
      <c r="P11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74" s="9" t="str">
        <f>IF(Table1[[#This Row],[rating_count]]&lt;1000,"1","0")</f>
        <v>0</v>
      </c>
      <c r="R1174" s="14">
        <f>PRODUCT(Table1[[#This Row],[rating]],Table1[[#This Row],[rating_count]])</f>
        <v>5002.2</v>
      </c>
    </row>
    <row r="1175" spans="1:18">
      <c r="A1175" t="s">
        <v>5102</v>
      </c>
      <c r="B1175" t="s">
        <v>5103</v>
      </c>
      <c r="C1175" t="s">
        <v>5104</v>
      </c>
      <c r="D1175" s="6">
        <v>9970</v>
      </c>
      <c r="E1175" s="7">
        <v>12999</v>
      </c>
      <c r="F1175" s="1">
        <v>0.23</v>
      </c>
      <c r="G1175">
        <v>4.3</v>
      </c>
      <c r="H1175" s="10">
        <v>4049</v>
      </c>
      <c r="I1175" t="s">
        <v>5105</v>
      </c>
      <c r="J1175" t="s">
        <v>5106</v>
      </c>
      <c r="K1175" t="s">
        <v>5107</v>
      </c>
      <c r="L1175" t="str">
        <f t="shared" si="54"/>
        <v>No</v>
      </c>
      <c r="M1175" t="str">
        <f>IF(Table1[discounted_price]&lt;200, "&lt;£200",IF(Table1[discounted_price]&lt;=500, "£200-£500","&gt;£500"))</f>
        <v>&gt;£500</v>
      </c>
      <c r="N1175" s="10">
        <f t="shared" si="55"/>
        <v>52632951</v>
      </c>
      <c r="O1175" s="9" t="str">
        <f t="shared" si="56"/>
        <v>4.1-5</v>
      </c>
      <c r="P11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75" s="9" t="str">
        <f>IF(Table1[[#This Row],[rating_count]]&lt;1000,"1","0")</f>
        <v>0</v>
      </c>
      <c r="R1175" s="14">
        <f>PRODUCT(Table1[[#This Row],[rating]],Table1[[#This Row],[rating_count]])</f>
        <v>17410.7</v>
      </c>
    </row>
    <row r="1176" spans="1:18">
      <c r="A1176" t="s">
        <v>5108</v>
      </c>
      <c r="B1176" t="s">
        <v>5109</v>
      </c>
      <c r="C1176" t="s">
        <v>5110</v>
      </c>
      <c r="D1176" s="6">
        <v>698</v>
      </c>
      <c r="E1176" s="7">
        <v>699</v>
      </c>
      <c r="F1176" s="1">
        <v>0</v>
      </c>
      <c r="G1176">
        <v>4.2</v>
      </c>
      <c r="H1176" s="10">
        <v>3160</v>
      </c>
      <c r="I1176" t="s">
        <v>5111</v>
      </c>
      <c r="J1176" t="s">
        <v>5112</v>
      </c>
      <c r="K1176" t="s">
        <v>5113</v>
      </c>
      <c r="L1176" t="str">
        <f t="shared" si="54"/>
        <v>No</v>
      </c>
      <c r="M1176" t="str">
        <f>IF(Table1[discounted_price]&lt;200, "&lt;£200",IF(Table1[discounted_price]&lt;=500, "£200-£500","&gt;£500"))</f>
        <v>&gt;£500</v>
      </c>
      <c r="N1176" s="10">
        <f t="shared" si="55"/>
        <v>2208840</v>
      </c>
      <c r="O1176" s="9" t="str">
        <f t="shared" si="56"/>
        <v>4.1-5</v>
      </c>
      <c r="P11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76" s="9" t="str">
        <f>IF(Table1[[#This Row],[rating_count]]&lt;1000,"1","0")</f>
        <v>0</v>
      </c>
      <c r="R1176" s="14">
        <f>PRODUCT(Table1[[#This Row],[rating]],Table1[[#This Row],[rating_count]])</f>
        <v>13272</v>
      </c>
    </row>
    <row r="1177" spans="1:18">
      <c r="A1177" t="s">
        <v>5114</v>
      </c>
      <c r="B1177" t="s">
        <v>5115</v>
      </c>
      <c r="C1177" t="s">
        <v>4701</v>
      </c>
      <c r="D1177" s="6">
        <v>2199</v>
      </c>
      <c r="E1177" s="7">
        <v>3190</v>
      </c>
      <c r="F1177" s="1">
        <v>0.31</v>
      </c>
      <c r="G1177">
        <v>4.3</v>
      </c>
      <c r="H1177" s="10">
        <v>9650</v>
      </c>
      <c r="I1177" t="s">
        <v>5116</v>
      </c>
      <c r="J1177" t="s">
        <v>5117</v>
      </c>
      <c r="K1177" t="s">
        <v>5118</v>
      </c>
      <c r="L1177" t="str">
        <f t="shared" si="54"/>
        <v>No</v>
      </c>
      <c r="M1177" t="str">
        <f>IF(Table1[discounted_price]&lt;200, "&lt;£200",IF(Table1[discounted_price]&lt;=500, "£200-£500","&gt;£500"))</f>
        <v>&gt;£500</v>
      </c>
      <c r="N1177" s="10">
        <f t="shared" si="55"/>
        <v>30783500</v>
      </c>
      <c r="O1177" s="9" t="str">
        <f t="shared" si="56"/>
        <v>4.1-5</v>
      </c>
      <c r="P11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77" s="9" t="str">
        <f>IF(Table1[[#This Row],[rating_count]]&lt;1000,"1","0")</f>
        <v>0</v>
      </c>
      <c r="R1177" s="14">
        <f>PRODUCT(Table1[[#This Row],[rating]],Table1[[#This Row],[rating_count]])</f>
        <v>41495</v>
      </c>
    </row>
    <row r="1178" spans="1:18">
      <c r="A1178" t="s">
        <v>5119</v>
      </c>
      <c r="B1178" t="s">
        <v>5120</v>
      </c>
      <c r="C1178" t="s">
        <v>5121</v>
      </c>
      <c r="D1178" s="6">
        <v>320</v>
      </c>
      <c r="E1178" s="7">
        <v>799</v>
      </c>
      <c r="F1178" s="1">
        <v>0.6</v>
      </c>
      <c r="G1178">
        <v>4.2</v>
      </c>
      <c r="H1178" s="10">
        <v>3846</v>
      </c>
      <c r="I1178" t="s">
        <v>5122</v>
      </c>
      <c r="J1178" t="s">
        <v>5123</v>
      </c>
      <c r="K1178" t="s">
        <v>5124</v>
      </c>
      <c r="L1178" t="str">
        <f t="shared" si="54"/>
        <v>Yes</v>
      </c>
      <c r="M1178" t="str">
        <f>IF(Table1[discounted_price]&lt;200, "&lt;£200",IF(Table1[discounted_price]&lt;=500, "£200-£500","&gt;£500"))</f>
        <v>£200-£500</v>
      </c>
      <c r="N1178" s="10">
        <f t="shared" si="55"/>
        <v>3072954</v>
      </c>
      <c r="O1178" s="9" t="str">
        <f t="shared" si="56"/>
        <v>4.1-5</v>
      </c>
      <c r="P11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78" s="9" t="str">
        <f>IF(Table1[[#This Row],[rating_count]]&lt;1000,"1","0")</f>
        <v>0</v>
      </c>
      <c r="R1178" s="14">
        <f>PRODUCT(Table1[[#This Row],[rating]],Table1[[#This Row],[rating_count]])</f>
        <v>16153.2</v>
      </c>
    </row>
    <row r="1179" spans="1:18">
      <c r="A1179" t="s">
        <v>5125</v>
      </c>
      <c r="B1179" t="s">
        <v>5126</v>
      </c>
      <c r="C1179" t="s">
        <v>4329</v>
      </c>
      <c r="D1179" s="6">
        <v>298</v>
      </c>
      <c r="E1179" s="7">
        <v>499</v>
      </c>
      <c r="F1179" s="1">
        <v>0.4</v>
      </c>
      <c r="G1179">
        <v>4.4000000000000004</v>
      </c>
      <c r="H1179" s="10">
        <v>290</v>
      </c>
      <c r="I1179" t="s">
        <v>5127</v>
      </c>
      <c r="J1179" t="s">
        <v>5128</v>
      </c>
      <c r="K1179" t="s">
        <v>5129</v>
      </c>
      <c r="L1179" t="str">
        <f t="shared" si="54"/>
        <v>No</v>
      </c>
      <c r="M1179" t="str">
        <f>IF(Table1[discounted_price]&lt;200, "&lt;£200",IF(Table1[discounted_price]&lt;=500, "£200-£500","&gt;£500"))</f>
        <v>£200-£500</v>
      </c>
      <c r="N1179" s="10">
        <f t="shared" si="55"/>
        <v>144710</v>
      </c>
      <c r="O1179" s="9" t="str">
        <f t="shared" si="56"/>
        <v>4.1-5</v>
      </c>
      <c r="P11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79" s="9" t="str">
        <f>IF(Table1[[#This Row],[rating_count]]&lt;1000,"1","0")</f>
        <v>1</v>
      </c>
      <c r="R1179" s="14">
        <f>PRODUCT(Table1[[#This Row],[rating]],Table1[[#This Row],[rating_count]])</f>
        <v>1276</v>
      </c>
    </row>
    <row r="1180" spans="1:18">
      <c r="A1180" t="s">
        <v>5130</v>
      </c>
      <c r="B1180" t="s">
        <v>5131</v>
      </c>
      <c r="C1180" t="s">
        <v>4519</v>
      </c>
      <c r="D1180" s="6">
        <v>1199</v>
      </c>
      <c r="E1180" s="7">
        <v>1499</v>
      </c>
      <c r="F1180" s="1">
        <v>0.2</v>
      </c>
      <c r="G1180">
        <v>3.8</v>
      </c>
      <c r="H1180" s="10">
        <v>2206</v>
      </c>
      <c r="I1180" t="s">
        <v>5132</v>
      </c>
      <c r="J1180" t="s">
        <v>5133</v>
      </c>
      <c r="K1180" t="s">
        <v>5134</v>
      </c>
      <c r="L1180" t="str">
        <f t="shared" si="54"/>
        <v>No</v>
      </c>
      <c r="M1180" t="str">
        <f>IF(Table1[discounted_price]&lt;200, "&lt;£200",IF(Table1[discounted_price]&lt;=500, "£200-£500","&gt;£500"))</f>
        <v>&gt;£500</v>
      </c>
      <c r="N1180" s="10">
        <f t="shared" si="55"/>
        <v>3306794</v>
      </c>
      <c r="O1180" s="9" t="str">
        <f t="shared" si="56"/>
        <v>3.1-4</v>
      </c>
      <c r="P11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80" s="9" t="str">
        <f>IF(Table1[[#This Row],[rating_count]]&lt;1000,"1","0")</f>
        <v>0</v>
      </c>
      <c r="R1180" s="14">
        <f>PRODUCT(Table1[[#This Row],[rating]],Table1[[#This Row],[rating_count]])</f>
        <v>8382.7999999999993</v>
      </c>
    </row>
    <row r="1181" spans="1:18">
      <c r="A1181" t="s">
        <v>5135</v>
      </c>
      <c r="B1181" t="s">
        <v>5136</v>
      </c>
      <c r="C1181" t="s">
        <v>4701</v>
      </c>
      <c r="D1181" s="6">
        <v>1399</v>
      </c>
      <c r="E1181" s="7">
        <v>2660</v>
      </c>
      <c r="F1181" s="1">
        <v>0.47</v>
      </c>
      <c r="G1181">
        <v>4.0999999999999996</v>
      </c>
      <c r="H1181" s="10">
        <v>9349</v>
      </c>
      <c r="I1181" t="s">
        <v>5137</v>
      </c>
      <c r="J1181" t="s">
        <v>5138</v>
      </c>
      <c r="K1181" t="s">
        <v>5139</v>
      </c>
      <c r="L1181" t="str">
        <f t="shared" si="54"/>
        <v>No</v>
      </c>
      <c r="M1181" t="str">
        <f>IF(Table1[discounted_price]&lt;200, "&lt;£200",IF(Table1[discounted_price]&lt;=500, "£200-£500","&gt;£500"))</f>
        <v>&gt;£500</v>
      </c>
      <c r="N1181" s="10">
        <f t="shared" si="55"/>
        <v>24868340</v>
      </c>
      <c r="O1181" s="9" t="str">
        <f t="shared" si="56"/>
        <v>4.1-5</v>
      </c>
      <c r="P11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81" s="9" t="str">
        <f>IF(Table1[[#This Row],[rating_count]]&lt;1000,"1","0")</f>
        <v>0</v>
      </c>
      <c r="R1181" s="14">
        <f>PRODUCT(Table1[[#This Row],[rating]],Table1[[#This Row],[rating_count]])</f>
        <v>38330.899999999994</v>
      </c>
    </row>
    <row r="1182" spans="1:18">
      <c r="A1182" t="s">
        <v>5140</v>
      </c>
      <c r="B1182" t="s">
        <v>5141</v>
      </c>
      <c r="C1182" t="s">
        <v>4335</v>
      </c>
      <c r="D1182" s="6">
        <v>599</v>
      </c>
      <c r="E1182" s="7">
        <v>2799</v>
      </c>
      <c r="F1182" s="1">
        <v>0.79</v>
      </c>
      <c r="G1182">
        <v>3.9</v>
      </c>
      <c r="H1182" s="10">
        <v>578</v>
      </c>
      <c r="I1182" t="s">
        <v>5142</v>
      </c>
      <c r="J1182" t="s">
        <v>5143</v>
      </c>
      <c r="K1182" t="s">
        <v>5144</v>
      </c>
      <c r="L1182" t="str">
        <f t="shared" si="54"/>
        <v>Yes</v>
      </c>
      <c r="M1182" t="str">
        <f>IF(Table1[discounted_price]&lt;200, "&lt;£200",IF(Table1[discounted_price]&lt;=500, "£200-£500","&gt;£500"))</f>
        <v>&gt;£500</v>
      </c>
      <c r="N1182" s="10">
        <f t="shared" si="55"/>
        <v>1617822</v>
      </c>
      <c r="O1182" s="9" t="str">
        <f t="shared" si="56"/>
        <v>3.1-4</v>
      </c>
      <c r="P11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82" s="9" t="str">
        <f>IF(Table1[[#This Row],[rating_count]]&lt;1000,"1","0")</f>
        <v>1</v>
      </c>
      <c r="R1182" s="14">
        <f>PRODUCT(Table1[[#This Row],[rating]],Table1[[#This Row],[rating_count]])</f>
        <v>2254.1999999999998</v>
      </c>
    </row>
    <row r="1183" spans="1:18">
      <c r="A1183" t="s">
        <v>5145</v>
      </c>
      <c r="B1183" t="s">
        <v>5146</v>
      </c>
      <c r="C1183" t="s">
        <v>4785</v>
      </c>
      <c r="D1183" s="6">
        <v>1499</v>
      </c>
      <c r="E1183" s="7">
        <v>1499</v>
      </c>
      <c r="F1183" s="1">
        <v>0</v>
      </c>
      <c r="G1183">
        <v>4.3</v>
      </c>
      <c r="H1183" s="10">
        <v>9331</v>
      </c>
      <c r="I1183" t="s">
        <v>5147</v>
      </c>
      <c r="J1183" t="s">
        <v>5148</v>
      </c>
      <c r="K1183" t="s">
        <v>5149</v>
      </c>
      <c r="L1183" t="str">
        <f t="shared" si="54"/>
        <v>No</v>
      </c>
      <c r="M1183" t="str">
        <f>IF(Table1[discounted_price]&lt;200, "&lt;£200",IF(Table1[discounted_price]&lt;=500, "£200-£500","&gt;£500"))</f>
        <v>&gt;£500</v>
      </c>
      <c r="N1183" s="10">
        <f t="shared" si="55"/>
        <v>13987169</v>
      </c>
      <c r="O1183" s="9" t="str">
        <f t="shared" si="56"/>
        <v>4.1-5</v>
      </c>
      <c r="P11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183" s="9" t="str">
        <f>IF(Table1[[#This Row],[rating_count]]&lt;1000,"1","0")</f>
        <v>0</v>
      </c>
      <c r="R1183" s="14">
        <f>PRODUCT(Table1[[#This Row],[rating]],Table1[[#This Row],[rating_count]])</f>
        <v>40123.299999999996</v>
      </c>
    </row>
    <row r="1184" spans="1:18">
      <c r="A1184" t="s">
        <v>5150</v>
      </c>
      <c r="B1184" t="s">
        <v>5151</v>
      </c>
      <c r="C1184" t="s">
        <v>5104</v>
      </c>
      <c r="D1184" s="6">
        <v>14400</v>
      </c>
      <c r="E1184" s="7">
        <v>59900</v>
      </c>
      <c r="F1184" s="1">
        <v>0.76</v>
      </c>
      <c r="G1184">
        <v>4.4000000000000004</v>
      </c>
      <c r="H1184" s="10">
        <v>3837</v>
      </c>
      <c r="I1184" t="s">
        <v>5152</v>
      </c>
      <c r="J1184" t="s">
        <v>5153</v>
      </c>
      <c r="K1184" t="s">
        <v>5154</v>
      </c>
      <c r="L1184" t="str">
        <f t="shared" si="54"/>
        <v>Yes</v>
      </c>
      <c r="M1184" t="str">
        <f>IF(Table1[discounted_price]&lt;200, "&lt;£200",IF(Table1[discounted_price]&lt;=500, "£200-£500","&gt;£500"))</f>
        <v>&gt;£500</v>
      </c>
      <c r="N1184" s="10">
        <f t="shared" si="55"/>
        <v>229836300</v>
      </c>
      <c r="O1184" s="9" t="str">
        <f t="shared" si="56"/>
        <v>4.1-5</v>
      </c>
      <c r="P11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84" s="9" t="str">
        <f>IF(Table1[[#This Row],[rating_count]]&lt;1000,"1","0")</f>
        <v>0</v>
      </c>
      <c r="R1184" s="14">
        <f>PRODUCT(Table1[[#This Row],[rating]],Table1[[#This Row],[rating_count]])</f>
        <v>16882.800000000003</v>
      </c>
    </row>
    <row r="1185" spans="1:18">
      <c r="A1185" t="s">
        <v>5155</v>
      </c>
      <c r="B1185" t="s">
        <v>5156</v>
      </c>
      <c r="C1185" t="s">
        <v>5110</v>
      </c>
      <c r="D1185" s="6">
        <v>1699</v>
      </c>
      <c r="E1185" s="7">
        <v>1900</v>
      </c>
      <c r="F1185" s="1">
        <v>0.11</v>
      </c>
      <c r="G1185">
        <v>3.6</v>
      </c>
      <c r="H1185" s="10">
        <v>11456</v>
      </c>
      <c r="I1185" t="s">
        <v>5157</v>
      </c>
      <c r="J1185" t="s">
        <v>5158</v>
      </c>
      <c r="K1185" t="s">
        <v>5159</v>
      </c>
      <c r="L1185" t="str">
        <f t="shared" si="54"/>
        <v>No</v>
      </c>
      <c r="M1185" t="str">
        <f>IF(Table1[discounted_price]&lt;200, "&lt;£200",IF(Table1[discounted_price]&lt;=500, "£200-£500","&gt;£500"))</f>
        <v>&gt;£500</v>
      </c>
      <c r="N1185" s="10">
        <f t="shared" si="55"/>
        <v>21766400</v>
      </c>
      <c r="O1185" s="9" t="str">
        <f t="shared" si="56"/>
        <v>3.1-4</v>
      </c>
      <c r="P11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185" s="9" t="str">
        <f>IF(Table1[[#This Row],[rating_count]]&lt;1000,"1","0")</f>
        <v>0</v>
      </c>
      <c r="R1185" s="14">
        <f>PRODUCT(Table1[[#This Row],[rating]],Table1[[#This Row],[rating_count]])</f>
        <v>41241.599999999999</v>
      </c>
    </row>
    <row r="1186" spans="1:18">
      <c r="A1186" t="s">
        <v>5160</v>
      </c>
      <c r="B1186" t="s">
        <v>5161</v>
      </c>
      <c r="C1186" t="s">
        <v>4317</v>
      </c>
      <c r="D1186" s="6">
        <v>649</v>
      </c>
      <c r="E1186" s="7">
        <v>999</v>
      </c>
      <c r="F1186" s="1">
        <v>0.35</v>
      </c>
      <c r="G1186">
        <v>3.8</v>
      </c>
      <c r="H1186" s="10">
        <v>49</v>
      </c>
      <c r="I1186" t="s">
        <v>5162</v>
      </c>
      <c r="J1186" t="s">
        <v>5163</v>
      </c>
      <c r="K1186" t="s">
        <v>5164</v>
      </c>
      <c r="L1186" t="str">
        <f t="shared" si="54"/>
        <v>No</v>
      </c>
      <c r="M1186" t="str">
        <f>IF(Table1[discounted_price]&lt;200, "&lt;£200",IF(Table1[discounted_price]&lt;=500, "£200-£500","&gt;£500"))</f>
        <v>&gt;£500</v>
      </c>
      <c r="N1186" s="10">
        <f t="shared" si="55"/>
        <v>48951</v>
      </c>
      <c r="O1186" s="9" t="str">
        <f t="shared" si="56"/>
        <v>3.1-4</v>
      </c>
      <c r="P11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86" s="9" t="str">
        <f>IF(Table1[[#This Row],[rating_count]]&lt;1000,"1","0")</f>
        <v>1</v>
      </c>
      <c r="R1186" s="14">
        <f>PRODUCT(Table1[[#This Row],[rating]],Table1[[#This Row],[rating_count]])</f>
        <v>186.2</v>
      </c>
    </row>
    <row r="1187" spans="1:18">
      <c r="A1187" t="s">
        <v>5165</v>
      </c>
      <c r="B1187" t="s">
        <v>5166</v>
      </c>
      <c r="C1187" t="s">
        <v>4400</v>
      </c>
      <c r="D1187" s="6">
        <v>3249</v>
      </c>
      <c r="E1187" s="7">
        <v>6375</v>
      </c>
      <c r="F1187" s="1">
        <v>0.49</v>
      </c>
      <c r="G1187">
        <v>4</v>
      </c>
      <c r="H1187" s="10">
        <v>4978</v>
      </c>
      <c r="I1187" t="s">
        <v>5167</v>
      </c>
      <c r="J1187" t="s">
        <v>5168</v>
      </c>
      <c r="K1187" t="s">
        <v>5169</v>
      </c>
      <c r="L1187" t="str">
        <f t="shared" si="54"/>
        <v>No</v>
      </c>
      <c r="M1187" t="str">
        <f>IF(Table1[discounted_price]&lt;200, "&lt;£200",IF(Table1[discounted_price]&lt;=500, "£200-£500","&gt;£500"))</f>
        <v>&gt;£500</v>
      </c>
      <c r="N1187" s="10">
        <f t="shared" si="55"/>
        <v>31734750</v>
      </c>
      <c r="O1187" s="9" t="str">
        <f t="shared" si="56"/>
        <v>3.1-4</v>
      </c>
      <c r="P11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87" s="9" t="str">
        <f>IF(Table1[[#This Row],[rating_count]]&lt;1000,"1","0")</f>
        <v>0</v>
      </c>
      <c r="R1187" s="14">
        <f>PRODUCT(Table1[[#This Row],[rating]],Table1[[#This Row],[rating_count]])</f>
        <v>19912</v>
      </c>
    </row>
    <row r="1188" spans="1:18">
      <c r="A1188" t="s">
        <v>5170</v>
      </c>
      <c r="B1188" t="s">
        <v>5171</v>
      </c>
      <c r="C1188" t="s">
        <v>4492</v>
      </c>
      <c r="D1188" s="6">
        <v>199</v>
      </c>
      <c r="E1188" s="7">
        <v>499</v>
      </c>
      <c r="F1188" s="1">
        <v>0.6</v>
      </c>
      <c r="G1188">
        <v>4.0999999999999996</v>
      </c>
      <c r="H1188" s="10">
        <v>1996</v>
      </c>
      <c r="I1188" t="s">
        <v>5172</v>
      </c>
      <c r="J1188" t="s">
        <v>5173</v>
      </c>
      <c r="K1188" t="s">
        <v>5174</v>
      </c>
      <c r="L1188" t="str">
        <f t="shared" si="54"/>
        <v>Yes</v>
      </c>
      <c r="M1188" t="str">
        <f>IF(Table1[discounted_price]&lt;200, "&lt;£200",IF(Table1[discounted_price]&lt;=500, "£200-£500","&gt;£500"))</f>
        <v>&lt;£200</v>
      </c>
      <c r="N1188" s="10">
        <f t="shared" si="55"/>
        <v>996004</v>
      </c>
      <c r="O1188" s="9" t="str">
        <f t="shared" si="56"/>
        <v>4.1-5</v>
      </c>
      <c r="P11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88" s="9" t="str">
        <f>IF(Table1[[#This Row],[rating_count]]&lt;1000,"1","0")</f>
        <v>0</v>
      </c>
      <c r="R1188" s="14">
        <f>PRODUCT(Table1[[#This Row],[rating]],Table1[[#This Row],[rating_count]])</f>
        <v>8183.5999999999995</v>
      </c>
    </row>
    <row r="1189" spans="1:18">
      <c r="A1189" t="s">
        <v>5175</v>
      </c>
      <c r="B1189" t="s">
        <v>5176</v>
      </c>
      <c r="C1189" t="s">
        <v>4566</v>
      </c>
      <c r="D1189" s="6">
        <v>1099</v>
      </c>
      <c r="E1189" s="7">
        <v>1899</v>
      </c>
      <c r="F1189" s="1">
        <v>0.42</v>
      </c>
      <c r="G1189">
        <v>4.3</v>
      </c>
      <c r="H1189" s="10">
        <v>1811</v>
      </c>
      <c r="I1189" t="s">
        <v>5177</v>
      </c>
      <c r="J1189" t="s">
        <v>5178</v>
      </c>
      <c r="K1189" t="s">
        <v>5179</v>
      </c>
      <c r="L1189" t="str">
        <f t="shared" si="54"/>
        <v>No</v>
      </c>
      <c r="M1189" t="str">
        <f>IF(Table1[discounted_price]&lt;200, "&lt;£200",IF(Table1[discounted_price]&lt;=500, "£200-£500","&gt;£500"))</f>
        <v>&gt;£500</v>
      </c>
      <c r="N1189" s="10">
        <f t="shared" si="55"/>
        <v>3439089</v>
      </c>
      <c r="O1189" s="9" t="str">
        <f t="shared" si="56"/>
        <v>4.1-5</v>
      </c>
      <c r="P11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89" s="9" t="str">
        <f>IF(Table1[[#This Row],[rating_count]]&lt;1000,"1","0")</f>
        <v>0</v>
      </c>
      <c r="R1189" s="14">
        <f>PRODUCT(Table1[[#This Row],[rating]],Table1[[#This Row],[rating_count]])</f>
        <v>7787.2999999999993</v>
      </c>
    </row>
    <row r="1190" spans="1:18">
      <c r="A1190" t="s">
        <v>5180</v>
      </c>
      <c r="B1190" t="s">
        <v>5181</v>
      </c>
      <c r="C1190" t="s">
        <v>4311</v>
      </c>
      <c r="D1190" s="6">
        <v>664</v>
      </c>
      <c r="E1190" s="7">
        <v>1490</v>
      </c>
      <c r="F1190" s="1">
        <v>0.55000000000000004</v>
      </c>
      <c r="G1190">
        <v>4</v>
      </c>
      <c r="H1190" s="10">
        <v>2198</v>
      </c>
      <c r="I1190" t="s">
        <v>5182</v>
      </c>
      <c r="J1190" t="s">
        <v>5183</v>
      </c>
      <c r="K1190" t="s">
        <v>5184</v>
      </c>
      <c r="L1190" t="str">
        <f t="shared" si="54"/>
        <v>Yes</v>
      </c>
      <c r="M1190" t="str">
        <f>IF(Table1[discounted_price]&lt;200, "&lt;£200",IF(Table1[discounted_price]&lt;=500, "£200-£500","&gt;£500"))</f>
        <v>&gt;£500</v>
      </c>
      <c r="N1190" s="10">
        <f t="shared" si="55"/>
        <v>3275020</v>
      </c>
      <c r="O1190" s="9" t="str">
        <f t="shared" si="56"/>
        <v>3.1-4</v>
      </c>
      <c r="P11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90" s="9" t="str">
        <f>IF(Table1[[#This Row],[rating_count]]&lt;1000,"1","0")</f>
        <v>0</v>
      </c>
      <c r="R1190" s="14">
        <f>PRODUCT(Table1[[#This Row],[rating]],Table1[[#This Row],[rating_count]])</f>
        <v>8792</v>
      </c>
    </row>
    <row r="1191" spans="1:18">
      <c r="A1191" t="s">
        <v>5185</v>
      </c>
      <c r="B1191" t="s">
        <v>5186</v>
      </c>
      <c r="C1191" t="s">
        <v>4582</v>
      </c>
      <c r="D1191" s="6">
        <v>260</v>
      </c>
      <c r="E1191" s="7">
        <v>350</v>
      </c>
      <c r="F1191" s="1">
        <v>0.26</v>
      </c>
      <c r="G1191">
        <v>3.9</v>
      </c>
      <c r="H1191" s="10">
        <v>13127</v>
      </c>
      <c r="I1191" t="s">
        <v>5187</v>
      </c>
      <c r="J1191" t="s">
        <v>5188</v>
      </c>
      <c r="K1191" t="s">
        <v>5189</v>
      </c>
      <c r="L1191" t="str">
        <f t="shared" si="54"/>
        <v>No</v>
      </c>
      <c r="M1191" t="str">
        <f>IF(Table1[discounted_price]&lt;200, "&lt;£200",IF(Table1[discounted_price]&lt;=500, "£200-£500","&gt;£500"))</f>
        <v>£200-£500</v>
      </c>
      <c r="N1191" s="10">
        <f t="shared" si="55"/>
        <v>4594450</v>
      </c>
      <c r="O1191" s="9" t="str">
        <f t="shared" si="56"/>
        <v>3.1-4</v>
      </c>
      <c r="P11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91" s="9" t="str">
        <f>IF(Table1[[#This Row],[rating_count]]&lt;1000,"1","0")</f>
        <v>0</v>
      </c>
      <c r="R1191" s="14">
        <f>PRODUCT(Table1[[#This Row],[rating]],Table1[[#This Row],[rating_count]])</f>
        <v>51195.299999999996</v>
      </c>
    </row>
    <row r="1192" spans="1:18">
      <c r="A1192" t="s">
        <v>5190</v>
      </c>
      <c r="B1192" t="s">
        <v>5191</v>
      </c>
      <c r="C1192" t="s">
        <v>4434</v>
      </c>
      <c r="D1192" s="6">
        <v>6499</v>
      </c>
      <c r="E1192" s="7">
        <v>8500</v>
      </c>
      <c r="F1192" s="1">
        <v>0.24</v>
      </c>
      <c r="G1192">
        <v>4.4000000000000004</v>
      </c>
      <c r="H1192" s="10">
        <v>5865</v>
      </c>
      <c r="I1192" t="s">
        <v>5192</v>
      </c>
      <c r="J1192" t="s">
        <v>5193</v>
      </c>
      <c r="K1192" t="s">
        <v>5194</v>
      </c>
      <c r="L1192" t="str">
        <f t="shared" si="54"/>
        <v>No</v>
      </c>
      <c r="M1192" t="str">
        <f>IF(Table1[discounted_price]&lt;200, "&lt;£200",IF(Table1[discounted_price]&lt;=500, "£200-£500","&gt;£500"))</f>
        <v>&gt;£500</v>
      </c>
      <c r="N1192" s="10">
        <f t="shared" si="55"/>
        <v>49852500</v>
      </c>
      <c r="O1192" s="9" t="str">
        <f t="shared" si="56"/>
        <v>4.1-5</v>
      </c>
      <c r="P11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92" s="9" t="str">
        <f>IF(Table1[[#This Row],[rating_count]]&lt;1000,"1","0")</f>
        <v>0</v>
      </c>
      <c r="R1192" s="14">
        <f>PRODUCT(Table1[[#This Row],[rating]],Table1[[#This Row],[rating_count]])</f>
        <v>25806.000000000004</v>
      </c>
    </row>
    <row r="1193" spans="1:18">
      <c r="A1193" t="s">
        <v>5195</v>
      </c>
      <c r="B1193" t="s">
        <v>5196</v>
      </c>
      <c r="C1193" t="s">
        <v>5197</v>
      </c>
      <c r="D1193" s="6">
        <v>1484</v>
      </c>
      <c r="E1193" s="7">
        <v>2499</v>
      </c>
      <c r="F1193" s="1">
        <v>0.41</v>
      </c>
      <c r="G1193">
        <v>3.7</v>
      </c>
      <c r="H1193" s="10">
        <v>1067</v>
      </c>
      <c r="I1193" t="s">
        <v>5198</v>
      </c>
      <c r="J1193" t="s">
        <v>5199</v>
      </c>
      <c r="K1193" t="s">
        <v>5200</v>
      </c>
      <c r="L1193" t="str">
        <f t="shared" si="54"/>
        <v>No</v>
      </c>
      <c r="M1193" t="str">
        <f>IF(Table1[discounted_price]&lt;200, "&lt;£200",IF(Table1[discounted_price]&lt;=500, "£200-£500","&gt;£500"))</f>
        <v>&gt;£500</v>
      </c>
      <c r="N1193" s="10">
        <f t="shared" si="55"/>
        <v>2666433</v>
      </c>
      <c r="O1193" s="9" t="str">
        <f t="shared" si="56"/>
        <v>3.1-4</v>
      </c>
      <c r="P11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93" s="9" t="str">
        <f>IF(Table1[[#This Row],[rating_count]]&lt;1000,"1","0")</f>
        <v>0</v>
      </c>
      <c r="R1193" s="14">
        <f>PRODUCT(Table1[[#This Row],[rating]],Table1[[#This Row],[rating_count]])</f>
        <v>3947.9</v>
      </c>
    </row>
    <row r="1194" spans="1:18">
      <c r="A1194" t="s">
        <v>5201</v>
      </c>
      <c r="B1194" t="s">
        <v>5202</v>
      </c>
      <c r="C1194" t="s">
        <v>4498</v>
      </c>
      <c r="D1194" s="6">
        <v>999</v>
      </c>
      <c r="E1194" s="7">
        <v>1560</v>
      </c>
      <c r="F1194" s="1">
        <v>0.36</v>
      </c>
      <c r="G1194">
        <v>3.6</v>
      </c>
      <c r="H1194" s="10">
        <v>4881</v>
      </c>
      <c r="I1194" t="s">
        <v>5203</v>
      </c>
      <c r="J1194" t="s">
        <v>5204</v>
      </c>
      <c r="K1194" t="s">
        <v>5205</v>
      </c>
      <c r="L1194" t="str">
        <f t="shared" si="54"/>
        <v>No</v>
      </c>
      <c r="M1194" t="str">
        <f>IF(Table1[discounted_price]&lt;200, "&lt;£200",IF(Table1[discounted_price]&lt;=500, "£200-£500","&gt;£500"))</f>
        <v>&gt;£500</v>
      </c>
      <c r="N1194" s="10">
        <f t="shared" si="55"/>
        <v>7614360</v>
      </c>
      <c r="O1194" s="9" t="str">
        <f t="shared" si="56"/>
        <v>3.1-4</v>
      </c>
      <c r="P11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94" s="9" t="str">
        <f>IF(Table1[[#This Row],[rating_count]]&lt;1000,"1","0")</f>
        <v>0</v>
      </c>
      <c r="R1194" s="14">
        <f>PRODUCT(Table1[[#This Row],[rating]],Table1[[#This Row],[rating_count]])</f>
        <v>17571.600000000002</v>
      </c>
    </row>
    <row r="1195" spans="1:18">
      <c r="A1195" t="s">
        <v>5206</v>
      </c>
      <c r="B1195" t="s">
        <v>5207</v>
      </c>
      <c r="C1195" t="s">
        <v>4519</v>
      </c>
      <c r="D1195" s="6">
        <v>3299</v>
      </c>
      <c r="E1195" s="7">
        <v>6500</v>
      </c>
      <c r="F1195" s="1">
        <v>0.49</v>
      </c>
      <c r="G1195">
        <v>3.7</v>
      </c>
      <c r="H1195" s="10">
        <v>11217</v>
      </c>
      <c r="I1195" t="s">
        <v>5208</v>
      </c>
      <c r="J1195" t="s">
        <v>5209</v>
      </c>
      <c r="K1195" t="s">
        <v>5210</v>
      </c>
      <c r="L1195" t="str">
        <f t="shared" si="54"/>
        <v>No</v>
      </c>
      <c r="M1195" t="str">
        <f>IF(Table1[discounted_price]&lt;200, "&lt;£200",IF(Table1[discounted_price]&lt;=500, "£200-£500","&gt;£500"))</f>
        <v>&gt;£500</v>
      </c>
      <c r="N1195" s="10">
        <f t="shared" si="55"/>
        <v>72910500</v>
      </c>
      <c r="O1195" s="9" t="str">
        <f t="shared" si="56"/>
        <v>3.1-4</v>
      </c>
      <c r="P11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195" s="9" t="str">
        <f>IF(Table1[[#This Row],[rating_count]]&lt;1000,"1","0")</f>
        <v>0</v>
      </c>
      <c r="R1195" s="14">
        <f>PRODUCT(Table1[[#This Row],[rating]],Table1[[#This Row],[rating_count]])</f>
        <v>41502.9</v>
      </c>
    </row>
    <row r="1196" spans="1:18">
      <c r="A1196" t="s">
        <v>5211</v>
      </c>
      <c r="B1196" t="s">
        <v>5212</v>
      </c>
      <c r="C1196" t="s">
        <v>4388</v>
      </c>
      <c r="D1196" s="6">
        <v>259</v>
      </c>
      <c r="E1196" s="7">
        <v>999</v>
      </c>
      <c r="F1196" s="1">
        <v>0.74</v>
      </c>
      <c r="G1196">
        <v>4</v>
      </c>
      <c r="H1196" s="10">
        <v>43</v>
      </c>
      <c r="I1196" t="s">
        <v>5213</v>
      </c>
      <c r="J1196" t="s">
        <v>5214</v>
      </c>
      <c r="K1196" t="s">
        <v>5215</v>
      </c>
      <c r="L1196" t="str">
        <f t="shared" si="54"/>
        <v>Yes</v>
      </c>
      <c r="M1196" t="str">
        <f>IF(Table1[discounted_price]&lt;200, "&lt;£200",IF(Table1[discounted_price]&lt;=500, "£200-£500","&gt;£500"))</f>
        <v>£200-£500</v>
      </c>
      <c r="N1196" s="10">
        <f t="shared" si="55"/>
        <v>42957</v>
      </c>
      <c r="O1196" s="9" t="str">
        <f t="shared" si="56"/>
        <v>3.1-4</v>
      </c>
      <c r="P11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196" s="9" t="str">
        <f>IF(Table1[[#This Row],[rating_count]]&lt;1000,"1","0")</f>
        <v>1</v>
      </c>
      <c r="R1196" s="14">
        <f>PRODUCT(Table1[[#This Row],[rating]],Table1[[#This Row],[rating_count]])</f>
        <v>172</v>
      </c>
    </row>
    <row r="1197" spans="1:18">
      <c r="A1197" t="s">
        <v>5216</v>
      </c>
      <c r="B1197" t="s">
        <v>5217</v>
      </c>
      <c r="C1197" t="s">
        <v>4400</v>
      </c>
      <c r="D1197" s="6">
        <v>3249</v>
      </c>
      <c r="E1197" s="7">
        <v>7795</v>
      </c>
      <c r="F1197" s="1">
        <v>0.57999999999999996</v>
      </c>
      <c r="G1197">
        <v>4.2</v>
      </c>
      <c r="H1197" s="10">
        <v>4664</v>
      </c>
      <c r="I1197" t="s">
        <v>5218</v>
      </c>
      <c r="J1197" t="s">
        <v>5219</v>
      </c>
      <c r="K1197" t="s">
        <v>5220</v>
      </c>
      <c r="L1197" t="str">
        <f t="shared" si="54"/>
        <v>Yes</v>
      </c>
      <c r="M1197" t="str">
        <f>IF(Table1[discounted_price]&lt;200, "&lt;£200",IF(Table1[discounted_price]&lt;=500, "£200-£500","&gt;£500"))</f>
        <v>&gt;£500</v>
      </c>
      <c r="N1197" s="10">
        <f t="shared" si="55"/>
        <v>36355880</v>
      </c>
      <c r="O1197" s="9" t="str">
        <f t="shared" si="56"/>
        <v>4.1-5</v>
      </c>
      <c r="P11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197" s="9" t="str">
        <f>IF(Table1[[#This Row],[rating_count]]&lt;1000,"1","0")</f>
        <v>0</v>
      </c>
      <c r="R1197" s="14">
        <f>PRODUCT(Table1[[#This Row],[rating]],Table1[[#This Row],[rating_count]])</f>
        <v>19588.8</v>
      </c>
    </row>
    <row r="1198" spans="1:18">
      <c r="A1198" t="s">
        <v>5221</v>
      </c>
      <c r="B1198" t="s">
        <v>5222</v>
      </c>
      <c r="C1198" t="s">
        <v>4498</v>
      </c>
      <c r="D1198" s="6">
        <v>4280</v>
      </c>
      <c r="E1198" s="7">
        <v>5995</v>
      </c>
      <c r="F1198" s="1">
        <v>0.28999999999999998</v>
      </c>
      <c r="G1198">
        <v>3.8</v>
      </c>
      <c r="H1198" s="10">
        <v>2112</v>
      </c>
      <c r="I1198" t="s">
        <v>5223</v>
      </c>
      <c r="J1198" t="s">
        <v>5224</v>
      </c>
      <c r="K1198" t="s">
        <v>5225</v>
      </c>
      <c r="L1198" t="str">
        <f t="shared" si="54"/>
        <v>No</v>
      </c>
      <c r="M1198" t="str">
        <f>IF(Table1[discounted_price]&lt;200, "&lt;£200",IF(Table1[discounted_price]&lt;=500, "£200-£500","&gt;£500"))</f>
        <v>&gt;£500</v>
      </c>
      <c r="N1198" s="10">
        <f t="shared" si="55"/>
        <v>12661440</v>
      </c>
      <c r="O1198" s="9" t="str">
        <f t="shared" si="56"/>
        <v>3.1-4</v>
      </c>
      <c r="P11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198" s="9" t="str">
        <f>IF(Table1[[#This Row],[rating_count]]&lt;1000,"1","0")</f>
        <v>0</v>
      </c>
      <c r="R1198" s="14">
        <f>PRODUCT(Table1[[#This Row],[rating]],Table1[[#This Row],[rating_count]])</f>
        <v>8025.5999999999995</v>
      </c>
    </row>
    <row r="1199" spans="1:18">
      <c r="A1199" t="s">
        <v>5226</v>
      </c>
      <c r="B1199" t="s">
        <v>5227</v>
      </c>
      <c r="C1199" t="s">
        <v>5228</v>
      </c>
      <c r="D1199" s="6">
        <v>189</v>
      </c>
      <c r="E1199" s="7">
        <v>299</v>
      </c>
      <c r="F1199" s="1">
        <v>0.37</v>
      </c>
      <c r="G1199">
        <v>4.2</v>
      </c>
      <c r="H1199" s="10">
        <v>2737</v>
      </c>
      <c r="I1199" t="s">
        <v>5229</v>
      </c>
      <c r="J1199" t="s">
        <v>5230</v>
      </c>
      <c r="K1199" t="s">
        <v>5231</v>
      </c>
      <c r="L1199" t="str">
        <f t="shared" si="54"/>
        <v>No</v>
      </c>
      <c r="M1199" t="str">
        <f>IF(Table1[discounted_price]&lt;200, "&lt;£200",IF(Table1[discounted_price]&lt;=500, "£200-£500","&gt;£500"))</f>
        <v>&lt;£200</v>
      </c>
      <c r="N1199" s="10">
        <f t="shared" si="55"/>
        <v>818363</v>
      </c>
      <c r="O1199" s="9" t="str">
        <f t="shared" si="56"/>
        <v>4.1-5</v>
      </c>
      <c r="P11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199" s="9" t="str">
        <f>IF(Table1[[#This Row],[rating_count]]&lt;1000,"1","0")</f>
        <v>0</v>
      </c>
      <c r="R1199" s="14">
        <f>PRODUCT(Table1[[#This Row],[rating]],Table1[[#This Row],[rating_count]])</f>
        <v>11495.4</v>
      </c>
    </row>
    <row r="1200" spans="1:18">
      <c r="A1200" t="s">
        <v>5232</v>
      </c>
      <c r="B1200" t="s">
        <v>5233</v>
      </c>
      <c r="C1200" t="s">
        <v>4701</v>
      </c>
      <c r="D1200" s="6">
        <v>1449</v>
      </c>
      <c r="E1200" s="7">
        <v>2349</v>
      </c>
      <c r="F1200" s="1">
        <v>0.38</v>
      </c>
      <c r="G1200">
        <v>3.9</v>
      </c>
      <c r="H1200" s="10">
        <v>9019</v>
      </c>
      <c r="I1200" t="s">
        <v>5234</v>
      </c>
      <c r="J1200" t="s">
        <v>5235</v>
      </c>
      <c r="K1200" t="s">
        <v>5236</v>
      </c>
      <c r="L1200" t="str">
        <f t="shared" si="54"/>
        <v>No</v>
      </c>
      <c r="M1200" t="str">
        <f>IF(Table1[discounted_price]&lt;200, "&lt;£200",IF(Table1[discounted_price]&lt;=500, "£200-£500","&gt;£500"))</f>
        <v>&gt;£500</v>
      </c>
      <c r="N1200" s="10">
        <f t="shared" si="55"/>
        <v>21185631</v>
      </c>
      <c r="O1200" s="9" t="str">
        <f t="shared" si="56"/>
        <v>3.1-4</v>
      </c>
      <c r="P12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00" s="9" t="str">
        <f>IF(Table1[[#This Row],[rating_count]]&lt;1000,"1","0")</f>
        <v>0</v>
      </c>
      <c r="R1200" s="14">
        <f>PRODUCT(Table1[[#This Row],[rating]],Table1[[#This Row],[rating_count]])</f>
        <v>35174.1</v>
      </c>
    </row>
    <row r="1201" spans="1:18">
      <c r="A1201" t="s">
        <v>5237</v>
      </c>
      <c r="B1201" t="s">
        <v>5238</v>
      </c>
      <c r="C1201" t="s">
        <v>4492</v>
      </c>
      <c r="D1201" s="6">
        <v>199</v>
      </c>
      <c r="E1201" s="7">
        <v>499</v>
      </c>
      <c r="F1201" s="1">
        <v>0.6</v>
      </c>
      <c r="G1201">
        <v>4</v>
      </c>
      <c r="H1201" s="10">
        <v>10234</v>
      </c>
      <c r="I1201" t="s">
        <v>5239</v>
      </c>
      <c r="J1201" t="s">
        <v>5240</v>
      </c>
      <c r="K1201" t="s">
        <v>5241</v>
      </c>
      <c r="L1201" t="str">
        <f t="shared" si="54"/>
        <v>Yes</v>
      </c>
      <c r="M1201" t="str">
        <f>IF(Table1[discounted_price]&lt;200, "&lt;£200",IF(Table1[discounted_price]&lt;=500, "£200-£500","&gt;£500"))</f>
        <v>&lt;£200</v>
      </c>
      <c r="N1201" s="10">
        <f t="shared" si="55"/>
        <v>5106766</v>
      </c>
      <c r="O1201" s="9" t="str">
        <f t="shared" si="56"/>
        <v>3.1-4</v>
      </c>
      <c r="P12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01" s="9" t="str">
        <f>IF(Table1[[#This Row],[rating_count]]&lt;1000,"1","0")</f>
        <v>0</v>
      </c>
      <c r="R1201" s="14">
        <f>PRODUCT(Table1[[#This Row],[rating]],Table1[[#This Row],[rating_count]])</f>
        <v>40936</v>
      </c>
    </row>
    <row r="1202" spans="1:18">
      <c r="A1202" t="s">
        <v>5242</v>
      </c>
      <c r="B1202" t="s">
        <v>5243</v>
      </c>
      <c r="C1202" t="s">
        <v>5244</v>
      </c>
      <c r="D1202" s="6">
        <v>474</v>
      </c>
      <c r="E1202" s="7">
        <v>1299</v>
      </c>
      <c r="F1202" s="1">
        <v>0.64</v>
      </c>
      <c r="G1202">
        <v>4.0999999999999996</v>
      </c>
      <c r="H1202" s="10">
        <v>550</v>
      </c>
      <c r="I1202" t="s">
        <v>5245</v>
      </c>
      <c r="J1202" t="s">
        <v>5246</v>
      </c>
      <c r="K1202" t="s">
        <v>5247</v>
      </c>
      <c r="L1202" t="str">
        <f t="shared" si="54"/>
        <v>Yes</v>
      </c>
      <c r="M1202" t="str">
        <f>IF(Table1[discounted_price]&lt;200, "&lt;£200",IF(Table1[discounted_price]&lt;=500, "£200-£500","&gt;£500"))</f>
        <v>£200-£500</v>
      </c>
      <c r="N1202" s="10">
        <f t="shared" si="55"/>
        <v>714450</v>
      </c>
      <c r="O1202" s="9" t="str">
        <f t="shared" si="56"/>
        <v>4.1-5</v>
      </c>
      <c r="P12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02" s="9" t="str">
        <f>IF(Table1[[#This Row],[rating_count]]&lt;1000,"1","0")</f>
        <v>1</v>
      </c>
      <c r="R1202" s="14">
        <f>PRODUCT(Table1[[#This Row],[rating]],Table1[[#This Row],[rating_count]])</f>
        <v>2255</v>
      </c>
    </row>
    <row r="1203" spans="1:18">
      <c r="A1203" t="s">
        <v>5248</v>
      </c>
      <c r="B1203" t="s">
        <v>5249</v>
      </c>
      <c r="C1203" t="s">
        <v>4388</v>
      </c>
      <c r="D1203" s="6">
        <v>279</v>
      </c>
      <c r="E1203" s="7">
        <v>499</v>
      </c>
      <c r="F1203" s="1">
        <v>0.44</v>
      </c>
      <c r="G1203">
        <v>4.8</v>
      </c>
      <c r="H1203" s="10">
        <v>28</v>
      </c>
      <c r="I1203" t="s">
        <v>5250</v>
      </c>
      <c r="J1203" t="s">
        <v>5251</v>
      </c>
      <c r="K1203" t="s">
        <v>5252</v>
      </c>
      <c r="L1203" t="str">
        <f t="shared" si="54"/>
        <v>No</v>
      </c>
      <c r="M1203" t="str">
        <f>IF(Table1[discounted_price]&lt;200, "&lt;£200",IF(Table1[discounted_price]&lt;=500, "£200-£500","&gt;£500"))</f>
        <v>£200-£500</v>
      </c>
      <c r="N1203" s="10">
        <f t="shared" si="55"/>
        <v>13972</v>
      </c>
      <c r="O1203" s="9" t="str">
        <f t="shared" si="56"/>
        <v>4.1-5</v>
      </c>
      <c r="P12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03" s="9" t="str">
        <f>IF(Table1[[#This Row],[rating_count]]&lt;1000,"1","0")</f>
        <v>1</v>
      </c>
      <c r="R1203" s="14">
        <f>PRODUCT(Table1[[#This Row],[rating]],Table1[[#This Row],[rating_count]])</f>
        <v>134.4</v>
      </c>
    </row>
    <row r="1204" spans="1:18">
      <c r="A1204" t="s">
        <v>5253</v>
      </c>
      <c r="B1204" t="s">
        <v>5254</v>
      </c>
      <c r="C1204" t="s">
        <v>4701</v>
      </c>
      <c r="D1204" s="6">
        <v>1999</v>
      </c>
      <c r="E1204" s="7">
        <v>4775</v>
      </c>
      <c r="F1204" s="1">
        <v>0.57999999999999996</v>
      </c>
      <c r="G1204">
        <v>4.2</v>
      </c>
      <c r="H1204" s="10">
        <v>1353</v>
      </c>
      <c r="I1204" t="s">
        <v>5255</v>
      </c>
      <c r="J1204" t="s">
        <v>5256</v>
      </c>
      <c r="K1204" t="s">
        <v>5257</v>
      </c>
      <c r="L1204" t="str">
        <f t="shared" si="54"/>
        <v>Yes</v>
      </c>
      <c r="M1204" t="str">
        <f>IF(Table1[discounted_price]&lt;200, "&lt;£200",IF(Table1[discounted_price]&lt;=500, "£200-£500","&gt;£500"))</f>
        <v>&gt;£500</v>
      </c>
      <c r="N1204" s="10">
        <f t="shared" si="55"/>
        <v>6460575</v>
      </c>
      <c r="O1204" s="9" t="str">
        <f t="shared" si="56"/>
        <v>4.1-5</v>
      </c>
      <c r="P12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04" s="9" t="str">
        <f>IF(Table1[[#This Row],[rating_count]]&lt;1000,"1","0")</f>
        <v>0</v>
      </c>
      <c r="R1204" s="14">
        <f>PRODUCT(Table1[[#This Row],[rating]],Table1[[#This Row],[rating_count]])</f>
        <v>5682.6</v>
      </c>
    </row>
    <row r="1205" spans="1:18">
      <c r="A1205" t="s">
        <v>5258</v>
      </c>
      <c r="B1205" t="s">
        <v>5259</v>
      </c>
      <c r="C1205" t="s">
        <v>4329</v>
      </c>
      <c r="D1205" s="6">
        <v>799</v>
      </c>
      <c r="E1205" s="7">
        <v>1230</v>
      </c>
      <c r="F1205" s="1">
        <v>0.35</v>
      </c>
      <c r="G1205">
        <v>4.0999999999999996</v>
      </c>
      <c r="H1205" s="10">
        <v>2138</v>
      </c>
      <c r="I1205" t="s">
        <v>5260</v>
      </c>
      <c r="J1205" t="s">
        <v>5261</v>
      </c>
      <c r="K1205" t="s">
        <v>5262</v>
      </c>
      <c r="L1205" t="str">
        <f t="shared" si="54"/>
        <v>No</v>
      </c>
      <c r="M1205" t="str">
        <f>IF(Table1[discounted_price]&lt;200, "&lt;£200",IF(Table1[discounted_price]&lt;=500, "£200-£500","&gt;£500"))</f>
        <v>&gt;£500</v>
      </c>
      <c r="N1205" s="10">
        <f t="shared" si="55"/>
        <v>2629740</v>
      </c>
      <c r="O1205" s="9" t="str">
        <f t="shared" si="56"/>
        <v>4.1-5</v>
      </c>
      <c r="P12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05" s="9" t="str">
        <f>IF(Table1[[#This Row],[rating_count]]&lt;1000,"1","0")</f>
        <v>0</v>
      </c>
      <c r="R1205" s="14">
        <f>PRODUCT(Table1[[#This Row],[rating]],Table1[[#This Row],[rating_count]])</f>
        <v>8765.7999999999993</v>
      </c>
    </row>
    <row r="1206" spans="1:18">
      <c r="A1206" t="s">
        <v>5263</v>
      </c>
      <c r="B1206" t="s">
        <v>5264</v>
      </c>
      <c r="C1206" t="s">
        <v>4648</v>
      </c>
      <c r="D1206" s="6">
        <v>949</v>
      </c>
      <c r="E1206" s="7">
        <v>1999</v>
      </c>
      <c r="F1206" s="1">
        <v>0.53</v>
      </c>
      <c r="G1206">
        <v>4</v>
      </c>
      <c r="H1206" s="10">
        <v>1679</v>
      </c>
      <c r="I1206" t="s">
        <v>5265</v>
      </c>
      <c r="J1206" t="s">
        <v>5266</v>
      </c>
      <c r="K1206" t="s">
        <v>5267</v>
      </c>
      <c r="L1206" t="str">
        <f t="shared" si="54"/>
        <v>Yes</v>
      </c>
      <c r="M1206" t="str">
        <f>IF(Table1[discounted_price]&lt;200, "&lt;£200",IF(Table1[discounted_price]&lt;=500, "£200-£500","&gt;£500"))</f>
        <v>&gt;£500</v>
      </c>
      <c r="N1206" s="10">
        <f t="shared" si="55"/>
        <v>3356321</v>
      </c>
      <c r="O1206" s="9" t="str">
        <f t="shared" si="56"/>
        <v>3.1-4</v>
      </c>
      <c r="P12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06" s="9" t="str">
        <f>IF(Table1[[#This Row],[rating_count]]&lt;1000,"1","0")</f>
        <v>0</v>
      </c>
      <c r="R1206" s="14">
        <f>PRODUCT(Table1[[#This Row],[rating]],Table1[[#This Row],[rating_count]])</f>
        <v>6716</v>
      </c>
    </row>
    <row r="1207" spans="1:18">
      <c r="A1207" t="s">
        <v>5268</v>
      </c>
      <c r="B1207" t="s">
        <v>5269</v>
      </c>
      <c r="C1207" t="s">
        <v>5270</v>
      </c>
      <c r="D1207" s="6">
        <v>3657.66</v>
      </c>
      <c r="E1207" s="7">
        <v>5156</v>
      </c>
      <c r="F1207" s="1">
        <v>0.28999999999999998</v>
      </c>
      <c r="G1207">
        <v>3.9</v>
      </c>
      <c r="H1207" s="10">
        <v>12837</v>
      </c>
      <c r="I1207" t="s">
        <v>5271</v>
      </c>
      <c r="J1207" t="s">
        <v>5272</v>
      </c>
      <c r="K1207" t="s">
        <v>5273</v>
      </c>
      <c r="L1207" t="str">
        <f t="shared" si="54"/>
        <v>No</v>
      </c>
      <c r="M1207" t="str">
        <f>IF(Table1[discounted_price]&lt;200, "&lt;£200",IF(Table1[discounted_price]&lt;=500, "£200-£500","&gt;£500"))</f>
        <v>&gt;£500</v>
      </c>
      <c r="N1207" s="10">
        <f t="shared" si="55"/>
        <v>66187572</v>
      </c>
      <c r="O1207" s="9" t="str">
        <f t="shared" si="56"/>
        <v>3.1-4</v>
      </c>
      <c r="P12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07" s="9" t="str">
        <f>IF(Table1[[#This Row],[rating_count]]&lt;1000,"1","0")</f>
        <v>0</v>
      </c>
      <c r="R1207" s="14">
        <f>PRODUCT(Table1[[#This Row],[rating]],Table1[[#This Row],[rating_count]])</f>
        <v>50064.299999999996</v>
      </c>
    </row>
    <row r="1208" spans="1:18">
      <c r="A1208" t="s">
        <v>5274</v>
      </c>
      <c r="B1208" t="s">
        <v>5275</v>
      </c>
      <c r="C1208" t="s">
        <v>5276</v>
      </c>
      <c r="D1208" s="6">
        <v>1699</v>
      </c>
      <c r="E1208" s="7">
        <v>1999</v>
      </c>
      <c r="F1208" s="1">
        <v>0.15</v>
      </c>
      <c r="G1208">
        <v>4.0999999999999996</v>
      </c>
      <c r="H1208" s="10">
        <v>8873</v>
      </c>
      <c r="I1208" t="s">
        <v>5277</v>
      </c>
      <c r="J1208" t="s">
        <v>5278</v>
      </c>
      <c r="K1208" t="s">
        <v>5279</v>
      </c>
      <c r="L1208" t="str">
        <f t="shared" si="54"/>
        <v>No</v>
      </c>
      <c r="M1208" t="str">
        <f>IF(Table1[discounted_price]&lt;200, "&lt;£200",IF(Table1[discounted_price]&lt;=500, "£200-£500","&gt;£500"))</f>
        <v>&gt;£500</v>
      </c>
      <c r="N1208" s="10">
        <f t="shared" si="55"/>
        <v>17737127</v>
      </c>
      <c r="O1208" s="9" t="str">
        <f t="shared" si="56"/>
        <v>4.1-5</v>
      </c>
      <c r="P12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08" s="9" t="str">
        <f>IF(Table1[[#This Row],[rating_count]]&lt;1000,"1","0")</f>
        <v>0</v>
      </c>
      <c r="R1208" s="14">
        <f>PRODUCT(Table1[[#This Row],[rating]],Table1[[#This Row],[rating_count]])</f>
        <v>36379.299999999996</v>
      </c>
    </row>
    <row r="1209" spans="1:18">
      <c r="A1209" t="s">
        <v>5280</v>
      </c>
      <c r="B1209" t="s">
        <v>5281</v>
      </c>
      <c r="C1209" t="s">
        <v>4498</v>
      </c>
      <c r="D1209" s="6">
        <v>1849</v>
      </c>
      <c r="E1209" s="7">
        <v>2095</v>
      </c>
      <c r="F1209" s="1">
        <v>0.12</v>
      </c>
      <c r="G1209">
        <v>4.3</v>
      </c>
      <c r="H1209" s="10">
        <v>7681</v>
      </c>
      <c r="I1209" t="s">
        <v>5282</v>
      </c>
      <c r="J1209" t="s">
        <v>5283</v>
      </c>
      <c r="K1209" t="s">
        <v>5284</v>
      </c>
      <c r="L1209" t="str">
        <f t="shared" si="54"/>
        <v>No</v>
      </c>
      <c r="M1209" t="str">
        <f>IF(Table1[discounted_price]&lt;200, "&lt;£200",IF(Table1[discounted_price]&lt;=500, "£200-£500","&gt;£500"))</f>
        <v>&gt;£500</v>
      </c>
      <c r="N1209" s="10">
        <f t="shared" si="55"/>
        <v>16091695</v>
      </c>
      <c r="O1209" s="9" t="str">
        <f t="shared" si="56"/>
        <v>4.1-5</v>
      </c>
      <c r="P12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09" s="9" t="str">
        <f>IF(Table1[[#This Row],[rating_count]]&lt;1000,"1","0")</f>
        <v>0</v>
      </c>
      <c r="R1209" s="14">
        <f>PRODUCT(Table1[[#This Row],[rating]],Table1[[#This Row],[rating_count]])</f>
        <v>33028.299999999996</v>
      </c>
    </row>
    <row r="1210" spans="1:18">
      <c r="A1210" t="s">
        <v>5285</v>
      </c>
      <c r="B1210" t="s">
        <v>5286</v>
      </c>
      <c r="C1210" t="s">
        <v>4323</v>
      </c>
      <c r="D1210" s="6">
        <v>12499</v>
      </c>
      <c r="E1210" s="7">
        <v>19825</v>
      </c>
      <c r="F1210" s="1">
        <v>0.37</v>
      </c>
      <c r="G1210">
        <v>4.0999999999999996</v>
      </c>
      <c r="H1210" s="10">
        <v>322</v>
      </c>
      <c r="I1210" t="s">
        <v>5287</v>
      </c>
      <c r="J1210" t="s">
        <v>5288</v>
      </c>
      <c r="K1210" t="s">
        <v>5289</v>
      </c>
      <c r="L1210" t="str">
        <f t="shared" si="54"/>
        <v>No</v>
      </c>
      <c r="M1210" t="str">
        <f>IF(Table1[discounted_price]&lt;200, "&lt;£200",IF(Table1[discounted_price]&lt;=500, "£200-£500","&gt;£500"))</f>
        <v>&gt;£500</v>
      </c>
      <c r="N1210" s="10">
        <f t="shared" si="55"/>
        <v>6383650</v>
      </c>
      <c r="O1210" s="9" t="str">
        <f t="shared" si="56"/>
        <v>4.1-5</v>
      </c>
      <c r="P12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10" s="9" t="str">
        <f>IF(Table1[[#This Row],[rating_count]]&lt;1000,"1","0")</f>
        <v>1</v>
      </c>
      <c r="R1210" s="14">
        <f>PRODUCT(Table1[[#This Row],[rating]],Table1[[#This Row],[rating_count]])</f>
        <v>1320.1999999999998</v>
      </c>
    </row>
    <row r="1211" spans="1:18">
      <c r="A1211" t="s">
        <v>5290</v>
      </c>
      <c r="B1211" t="s">
        <v>5291</v>
      </c>
      <c r="C1211" t="s">
        <v>4394</v>
      </c>
      <c r="D1211" s="6">
        <v>1099</v>
      </c>
      <c r="E1211" s="7">
        <v>1920</v>
      </c>
      <c r="F1211" s="1">
        <v>0.43</v>
      </c>
      <c r="G1211">
        <v>4.2</v>
      </c>
      <c r="H1211" s="10">
        <v>9772</v>
      </c>
      <c r="I1211" t="s">
        <v>5292</v>
      </c>
      <c r="J1211" t="s">
        <v>5293</v>
      </c>
      <c r="K1211" t="s">
        <v>5294</v>
      </c>
      <c r="L1211" t="str">
        <f t="shared" si="54"/>
        <v>No</v>
      </c>
      <c r="M1211" t="str">
        <f>IF(Table1[discounted_price]&lt;200, "&lt;£200",IF(Table1[discounted_price]&lt;=500, "£200-£500","&gt;£500"))</f>
        <v>&gt;£500</v>
      </c>
      <c r="N1211" s="10">
        <f t="shared" si="55"/>
        <v>18762240</v>
      </c>
      <c r="O1211" s="9" t="str">
        <f t="shared" si="56"/>
        <v>4.1-5</v>
      </c>
      <c r="P12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11" s="9" t="str">
        <f>IF(Table1[[#This Row],[rating_count]]&lt;1000,"1","0")</f>
        <v>0</v>
      </c>
      <c r="R1211" s="14">
        <f>PRODUCT(Table1[[#This Row],[rating]],Table1[[#This Row],[rating_count]])</f>
        <v>41042.400000000001</v>
      </c>
    </row>
    <row r="1212" spans="1:18">
      <c r="A1212" t="s">
        <v>5295</v>
      </c>
      <c r="B1212" t="s">
        <v>5296</v>
      </c>
      <c r="C1212" t="s">
        <v>5110</v>
      </c>
      <c r="D1212" s="6">
        <v>8199</v>
      </c>
      <c r="E1212" s="7">
        <v>16000</v>
      </c>
      <c r="F1212" s="1">
        <v>0.49</v>
      </c>
      <c r="G1212">
        <v>3.9</v>
      </c>
      <c r="H1212" s="10">
        <v>18497</v>
      </c>
      <c r="I1212" t="s">
        <v>5297</v>
      </c>
      <c r="J1212" t="s">
        <v>5298</v>
      </c>
      <c r="K1212" t="s">
        <v>5299</v>
      </c>
      <c r="L1212" t="str">
        <f t="shared" si="54"/>
        <v>No</v>
      </c>
      <c r="M1212" t="str">
        <f>IF(Table1[discounted_price]&lt;200, "&lt;£200",IF(Table1[discounted_price]&lt;=500, "£200-£500","&gt;£500"))</f>
        <v>&gt;£500</v>
      </c>
      <c r="N1212" s="10">
        <f t="shared" si="55"/>
        <v>295952000</v>
      </c>
      <c r="O1212" s="9" t="str">
        <f t="shared" si="56"/>
        <v>3.1-4</v>
      </c>
      <c r="P12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12" s="9" t="str">
        <f>IF(Table1[[#This Row],[rating_count]]&lt;1000,"1","0")</f>
        <v>0</v>
      </c>
      <c r="R1212" s="14">
        <f>PRODUCT(Table1[[#This Row],[rating]],Table1[[#This Row],[rating_count]])</f>
        <v>72138.3</v>
      </c>
    </row>
    <row r="1213" spans="1:18">
      <c r="A1213" t="s">
        <v>5300</v>
      </c>
      <c r="B1213" t="s">
        <v>5301</v>
      </c>
      <c r="C1213" t="s">
        <v>4519</v>
      </c>
      <c r="D1213" s="6">
        <v>499</v>
      </c>
      <c r="E1213" s="7">
        <v>2199</v>
      </c>
      <c r="F1213" s="1">
        <v>0.77</v>
      </c>
      <c r="G1213">
        <v>3.7</v>
      </c>
      <c r="H1213" s="10">
        <v>53</v>
      </c>
      <c r="I1213" t="s">
        <v>5302</v>
      </c>
      <c r="J1213" t="s">
        <v>5303</v>
      </c>
      <c r="K1213" t="s">
        <v>5304</v>
      </c>
      <c r="L1213" t="str">
        <f t="shared" si="54"/>
        <v>Yes</v>
      </c>
      <c r="M1213" t="str">
        <f>IF(Table1[discounted_price]&lt;200, "&lt;£200",IF(Table1[discounted_price]&lt;=500, "£200-£500","&gt;£500"))</f>
        <v>£200-£500</v>
      </c>
      <c r="N1213" s="10">
        <f t="shared" si="55"/>
        <v>116547</v>
      </c>
      <c r="O1213" s="9" t="str">
        <f t="shared" si="56"/>
        <v>3.1-4</v>
      </c>
      <c r="P12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213" s="9" t="str">
        <f>IF(Table1[[#This Row],[rating_count]]&lt;1000,"1","0")</f>
        <v>1</v>
      </c>
      <c r="R1213" s="14">
        <f>PRODUCT(Table1[[#This Row],[rating]],Table1[[#This Row],[rating_count]])</f>
        <v>196.10000000000002</v>
      </c>
    </row>
    <row r="1214" spans="1:18">
      <c r="A1214" t="s">
        <v>5305</v>
      </c>
      <c r="B1214" t="s">
        <v>5306</v>
      </c>
      <c r="C1214" t="s">
        <v>4535</v>
      </c>
      <c r="D1214" s="6">
        <v>6999</v>
      </c>
      <c r="E1214" s="7">
        <v>14999</v>
      </c>
      <c r="F1214" s="1">
        <v>0.53</v>
      </c>
      <c r="G1214">
        <v>4.0999999999999996</v>
      </c>
      <c r="H1214" s="10">
        <v>1728</v>
      </c>
      <c r="I1214" t="s">
        <v>5307</v>
      </c>
      <c r="J1214" t="s">
        <v>5308</v>
      </c>
      <c r="K1214" t="s">
        <v>5309</v>
      </c>
      <c r="L1214" t="str">
        <f t="shared" si="54"/>
        <v>Yes</v>
      </c>
      <c r="M1214" t="str">
        <f>IF(Table1[discounted_price]&lt;200, "&lt;£200",IF(Table1[discounted_price]&lt;=500, "£200-£500","&gt;£500"))</f>
        <v>&gt;£500</v>
      </c>
      <c r="N1214" s="10">
        <f t="shared" si="55"/>
        <v>25918272</v>
      </c>
      <c r="O1214" s="9" t="str">
        <f t="shared" si="56"/>
        <v>4.1-5</v>
      </c>
      <c r="P12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14" s="9" t="str">
        <f>IF(Table1[[#This Row],[rating_count]]&lt;1000,"1","0")</f>
        <v>0</v>
      </c>
      <c r="R1214" s="14">
        <f>PRODUCT(Table1[[#This Row],[rating]],Table1[[#This Row],[rating_count]])</f>
        <v>7084.7999999999993</v>
      </c>
    </row>
    <row r="1215" spans="1:18">
      <c r="A1215" t="s">
        <v>5310</v>
      </c>
      <c r="B1215" t="s">
        <v>5311</v>
      </c>
      <c r="C1215" t="s">
        <v>4695</v>
      </c>
      <c r="D1215" s="6">
        <v>1595</v>
      </c>
      <c r="E1215" s="7">
        <v>1799</v>
      </c>
      <c r="F1215" s="1">
        <v>0.11</v>
      </c>
      <c r="G1215">
        <v>4</v>
      </c>
      <c r="H1215" s="10">
        <v>2877</v>
      </c>
      <c r="I1215" t="s">
        <v>5312</v>
      </c>
      <c r="J1215" t="s">
        <v>5313</v>
      </c>
      <c r="K1215" t="s">
        <v>5314</v>
      </c>
      <c r="L1215" t="str">
        <f t="shared" si="54"/>
        <v>No</v>
      </c>
      <c r="M1215" t="str">
        <f>IF(Table1[discounted_price]&lt;200, "&lt;£200",IF(Table1[discounted_price]&lt;=500, "£200-£500","&gt;£500"))</f>
        <v>&gt;£500</v>
      </c>
      <c r="N1215" s="10">
        <f t="shared" si="55"/>
        <v>5175723</v>
      </c>
      <c r="O1215" s="9" t="str">
        <f t="shared" si="56"/>
        <v>3.1-4</v>
      </c>
      <c r="P12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15" s="9" t="str">
        <f>IF(Table1[[#This Row],[rating_count]]&lt;1000,"1","0")</f>
        <v>0</v>
      </c>
      <c r="R1215" s="14">
        <f>PRODUCT(Table1[[#This Row],[rating]],Table1[[#This Row],[rating_count]])</f>
        <v>11508</v>
      </c>
    </row>
    <row r="1216" spans="1:18">
      <c r="A1216" t="s">
        <v>5315</v>
      </c>
      <c r="B1216" t="s">
        <v>5316</v>
      </c>
      <c r="C1216" t="s">
        <v>4394</v>
      </c>
      <c r="D1216" s="6">
        <v>1049</v>
      </c>
      <c r="E1216" s="7">
        <v>1950</v>
      </c>
      <c r="F1216" s="1">
        <v>0.46</v>
      </c>
      <c r="G1216">
        <v>3.8</v>
      </c>
      <c r="H1216" s="10">
        <v>250</v>
      </c>
      <c r="I1216" t="s">
        <v>5317</v>
      </c>
      <c r="J1216" t="s">
        <v>5318</v>
      </c>
      <c r="K1216" t="s">
        <v>5319</v>
      </c>
      <c r="L1216" t="str">
        <f t="shared" si="54"/>
        <v>No</v>
      </c>
      <c r="M1216" t="str">
        <f>IF(Table1[discounted_price]&lt;200, "&lt;£200",IF(Table1[discounted_price]&lt;=500, "£200-£500","&gt;£500"))</f>
        <v>&gt;£500</v>
      </c>
      <c r="N1216" s="10">
        <f t="shared" si="55"/>
        <v>487500</v>
      </c>
      <c r="O1216" s="9" t="str">
        <f t="shared" si="56"/>
        <v>3.1-4</v>
      </c>
      <c r="P12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16" s="9" t="str">
        <f>IF(Table1[[#This Row],[rating_count]]&lt;1000,"1","0")</f>
        <v>1</v>
      </c>
      <c r="R1216" s="14">
        <f>PRODUCT(Table1[[#This Row],[rating]],Table1[[#This Row],[rating_count]])</f>
        <v>950</v>
      </c>
    </row>
    <row r="1217" spans="1:18">
      <c r="A1217" t="s">
        <v>5320</v>
      </c>
      <c r="B1217" t="s">
        <v>5321</v>
      </c>
      <c r="C1217" t="s">
        <v>4428</v>
      </c>
      <c r="D1217" s="6">
        <v>1182</v>
      </c>
      <c r="E1217" s="7">
        <v>2995</v>
      </c>
      <c r="F1217" s="1">
        <v>0.61</v>
      </c>
      <c r="G1217">
        <v>4.2</v>
      </c>
      <c r="H1217" s="10">
        <v>5178</v>
      </c>
      <c r="I1217" t="s">
        <v>5322</v>
      </c>
      <c r="J1217" t="s">
        <v>5323</v>
      </c>
      <c r="K1217" t="s">
        <v>5324</v>
      </c>
      <c r="L1217" t="str">
        <f t="shared" si="54"/>
        <v>Yes</v>
      </c>
      <c r="M1217" t="str">
        <f>IF(Table1[discounted_price]&lt;200, "&lt;£200",IF(Table1[discounted_price]&lt;=500, "£200-£500","&gt;£500"))</f>
        <v>&gt;£500</v>
      </c>
      <c r="N1217" s="10">
        <f t="shared" si="55"/>
        <v>15508110</v>
      </c>
      <c r="O1217" s="9" t="str">
        <f t="shared" si="56"/>
        <v>4.1-5</v>
      </c>
      <c r="P12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17" s="9" t="str">
        <f>IF(Table1[[#This Row],[rating_count]]&lt;1000,"1","0")</f>
        <v>0</v>
      </c>
      <c r="R1217" s="14">
        <f>PRODUCT(Table1[[#This Row],[rating]],Table1[[#This Row],[rating_count]])</f>
        <v>21747.600000000002</v>
      </c>
    </row>
    <row r="1218" spans="1:18">
      <c r="A1218" t="s">
        <v>5325</v>
      </c>
      <c r="B1218" t="s">
        <v>5326</v>
      </c>
      <c r="C1218" t="s">
        <v>4329</v>
      </c>
      <c r="D1218" s="6">
        <v>499</v>
      </c>
      <c r="E1218" s="7">
        <v>999</v>
      </c>
      <c r="F1218" s="1">
        <v>0.5</v>
      </c>
      <c r="G1218">
        <v>4.5999999999999996</v>
      </c>
      <c r="H1218" s="10">
        <v>79</v>
      </c>
      <c r="I1218" t="s">
        <v>5327</v>
      </c>
      <c r="J1218" t="s">
        <v>5328</v>
      </c>
      <c r="K1218" t="s">
        <v>5329</v>
      </c>
      <c r="L1218" t="str">
        <f t="shared" ref="L1218:L1281" si="57">IF(F1218:F2682 &gt;=50%,"Yes", "No")</f>
        <v>Yes</v>
      </c>
      <c r="M1218" t="str">
        <f>IF(Table1[discounted_price]&lt;200, "&lt;£200",IF(Table1[discounted_price]&lt;=500, "£200-£500","&gt;£500"))</f>
        <v>£200-£500</v>
      </c>
      <c r="N1218" s="10">
        <f t="shared" ref="N1218:N1281" si="58">PRODUCT(E1218,H1218)</f>
        <v>78921</v>
      </c>
      <c r="O1218" s="9" t="str">
        <f t="shared" ref="O1218:O1281" si="59">IF(G1218&lt;=2,"1-2",IF(G1218&lt;=3,"2.1-3",IF(G1218&lt;=4,"3.1-4","4.1-5")))</f>
        <v>4.1-5</v>
      </c>
      <c r="P12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18" s="9" t="str">
        <f>IF(Table1[[#This Row],[rating_count]]&lt;1000,"1","0")</f>
        <v>1</v>
      </c>
      <c r="R1218" s="14">
        <f>PRODUCT(Table1[[#This Row],[rating]],Table1[[#This Row],[rating_count]])</f>
        <v>363.4</v>
      </c>
    </row>
    <row r="1219" spans="1:18">
      <c r="A1219" t="s">
        <v>5330</v>
      </c>
      <c r="B1219" t="s">
        <v>5331</v>
      </c>
      <c r="C1219" t="s">
        <v>5104</v>
      </c>
      <c r="D1219" s="6">
        <v>8799</v>
      </c>
      <c r="E1219" s="7">
        <v>11995</v>
      </c>
      <c r="F1219" s="1">
        <v>0.27</v>
      </c>
      <c r="G1219">
        <v>4.0999999999999996</v>
      </c>
      <c r="H1219" s="10">
        <v>4157</v>
      </c>
      <c r="I1219" t="s">
        <v>5332</v>
      </c>
      <c r="J1219" t="s">
        <v>5333</v>
      </c>
      <c r="K1219" t="s">
        <v>5334</v>
      </c>
      <c r="L1219" t="str">
        <f t="shared" si="57"/>
        <v>No</v>
      </c>
      <c r="M1219" t="str">
        <f>IF(Table1[discounted_price]&lt;200, "&lt;£200",IF(Table1[discounted_price]&lt;=500, "£200-£500","&gt;£500"))</f>
        <v>&gt;£500</v>
      </c>
      <c r="N1219" s="10">
        <f t="shared" si="58"/>
        <v>49863215</v>
      </c>
      <c r="O1219" s="9" t="str">
        <f t="shared" si="59"/>
        <v>4.1-5</v>
      </c>
      <c r="P12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19" s="9" t="str">
        <f>IF(Table1[[#This Row],[rating_count]]&lt;1000,"1","0")</f>
        <v>0</v>
      </c>
      <c r="R1219" s="14">
        <f>PRODUCT(Table1[[#This Row],[rating]],Table1[[#This Row],[rating_count]])</f>
        <v>17043.699999999997</v>
      </c>
    </row>
    <row r="1220" spans="1:18">
      <c r="A1220" t="s">
        <v>5335</v>
      </c>
      <c r="B1220" t="s">
        <v>5336</v>
      </c>
      <c r="C1220" t="s">
        <v>4317</v>
      </c>
      <c r="D1220" s="6">
        <v>1529</v>
      </c>
      <c r="E1220" s="7">
        <v>2999</v>
      </c>
      <c r="F1220" s="1">
        <v>0.49</v>
      </c>
      <c r="G1220">
        <v>3.3</v>
      </c>
      <c r="H1220" s="10">
        <v>29</v>
      </c>
      <c r="I1220" t="s">
        <v>5337</v>
      </c>
      <c r="J1220" t="s">
        <v>5338</v>
      </c>
      <c r="K1220" t="s">
        <v>5339</v>
      </c>
      <c r="L1220" t="str">
        <f t="shared" si="57"/>
        <v>No</v>
      </c>
      <c r="M1220" t="str">
        <f>IF(Table1[discounted_price]&lt;200, "&lt;£200",IF(Table1[discounted_price]&lt;=500, "£200-£500","&gt;£500"))</f>
        <v>&gt;£500</v>
      </c>
      <c r="N1220" s="10">
        <f t="shared" si="58"/>
        <v>86971</v>
      </c>
      <c r="O1220" s="9" t="str">
        <f t="shared" si="59"/>
        <v>3.1-4</v>
      </c>
      <c r="P12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20" s="9" t="str">
        <f>IF(Table1[[#This Row],[rating_count]]&lt;1000,"1","0")</f>
        <v>1</v>
      </c>
      <c r="R1220" s="14">
        <f>PRODUCT(Table1[[#This Row],[rating]],Table1[[#This Row],[rating_count]])</f>
        <v>95.699999999999989</v>
      </c>
    </row>
    <row r="1221" spans="1:18">
      <c r="A1221" t="s">
        <v>5340</v>
      </c>
      <c r="B1221" t="s">
        <v>5341</v>
      </c>
      <c r="C1221" t="s">
        <v>4394</v>
      </c>
      <c r="D1221" s="6">
        <v>1199</v>
      </c>
      <c r="E1221" s="7">
        <v>1690</v>
      </c>
      <c r="F1221" s="1">
        <v>0.28999999999999998</v>
      </c>
      <c r="G1221">
        <v>4.2</v>
      </c>
      <c r="H1221" s="10">
        <v>4580</v>
      </c>
      <c r="I1221" t="s">
        <v>5342</v>
      </c>
      <c r="J1221" t="s">
        <v>5343</v>
      </c>
      <c r="K1221" t="s">
        <v>5344</v>
      </c>
      <c r="L1221" t="str">
        <f t="shared" si="57"/>
        <v>No</v>
      </c>
      <c r="M1221" t="str">
        <f>IF(Table1[discounted_price]&lt;200, "&lt;£200",IF(Table1[discounted_price]&lt;=500, "£200-£500","&gt;£500"))</f>
        <v>&gt;£500</v>
      </c>
      <c r="N1221" s="10">
        <f t="shared" si="58"/>
        <v>7740200</v>
      </c>
      <c r="O1221" s="9" t="str">
        <f t="shared" si="59"/>
        <v>4.1-5</v>
      </c>
      <c r="P12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21" s="9" t="str">
        <f>IF(Table1[[#This Row],[rating_count]]&lt;1000,"1","0")</f>
        <v>0</v>
      </c>
      <c r="R1221" s="14">
        <f>PRODUCT(Table1[[#This Row],[rating]],Table1[[#This Row],[rating_count]])</f>
        <v>19236</v>
      </c>
    </row>
    <row r="1222" spans="1:18">
      <c r="A1222" t="s">
        <v>5345</v>
      </c>
      <c r="B1222" t="s">
        <v>5346</v>
      </c>
      <c r="C1222" t="s">
        <v>4566</v>
      </c>
      <c r="D1222" s="6">
        <v>1052</v>
      </c>
      <c r="E1222" s="7">
        <v>1790</v>
      </c>
      <c r="F1222" s="1">
        <v>0.41</v>
      </c>
      <c r="G1222">
        <v>4.3</v>
      </c>
      <c r="H1222" s="10">
        <v>1404</v>
      </c>
      <c r="I1222" t="s">
        <v>5347</v>
      </c>
      <c r="J1222" t="s">
        <v>5348</v>
      </c>
      <c r="K1222" t="s">
        <v>5349</v>
      </c>
      <c r="L1222" t="str">
        <f t="shared" si="57"/>
        <v>No</v>
      </c>
      <c r="M1222" t="str">
        <f>IF(Table1[discounted_price]&lt;200, "&lt;£200",IF(Table1[discounted_price]&lt;=500, "£200-£500","&gt;£500"))</f>
        <v>&gt;£500</v>
      </c>
      <c r="N1222" s="10">
        <f t="shared" si="58"/>
        <v>2513160</v>
      </c>
      <c r="O1222" s="9" t="str">
        <f t="shared" si="59"/>
        <v>4.1-5</v>
      </c>
      <c r="P12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22" s="9" t="str">
        <f>IF(Table1[[#This Row],[rating_count]]&lt;1000,"1","0")</f>
        <v>0</v>
      </c>
      <c r="R1222" s="14">
        <f>PRODUCT(Table1[[#This Row],[rating]],Table1[[#This Row],[rating_count]])</f>
        <v>6037.2</v>
      </c>
    </row>
    <row r="1223" spans="1:18">
      <c r="A1223" t="s">
        <v>5350</v>
      </c>
      <c r="B1223" t="s">
        <v>5351</v>
      </c>
      <c r="C1223" t="s">
        <v>5352</v>
      </c>
      <c r="D1223" s="6">
        <v>6499</v>
      </c>
      <c r="E1223" s="7">
        <v>8995</v>
      </c>
      <c r="F1223" s="1">
        <v>0.28000000000000003</v>
      </c>
      <c r="G1223">
        <v>4.3</v>
      </c>
      <c r="H1223" s="10">
        <v>2810</v>
      </c>
      <c r="I1223" t="s">
        <v>5353</v>
      </c>
      <c r="J1223" t="s">
        <v>5354</v>
      </c>
      <c r="K1223" t="s">
        <v>5355</v>
      </c>
      <c r="L1223" t="str">
        <f t="shared" si="57"/>
        <v>No</v>
      </c>
      <c r="M1223" t="str">
        <f>IF(Table1[discounted_price]&lt;200, "&lt;£200",IF(Table1[discounted_price]&lt;=500, "£200-£500","&gt;£500"))</f>
        <v>&gt;£500</v>
      </c>
      <c r="N1223" s="10">
        <f t="shared" si="58"/>
        <v>25275950</v>
      </c>
      <c r="O1223" s="9" t="str">
        <f t="shared" si="59"/>
        <v>4.1-5</v>
      </c>
      <c r="P12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23" s="9" t="str">
        <f>IF(Table1[[#This Row],[rating_count]]&lt;1000,"1","0")</f>
        <v>0</v>
      </c>
      <c r="R1223" s="14">
        <f>PRODUCT(Table1[[#This Row],[rating]],Table1[[#This Row],[rating_count]])</f>
        <v>12083</v>
      </c>
    </row>
    <row r="1224" spans="1:18">
      <c r="A1224" t="s">
        <v>5356</v>
      </c>
      <c r="B1224" t="s">
        <v>5357</v>
      </c>
      <c r="C1224" t="s">
        <v>4674</v>
      </c>
      <c r="D1224" s="6">
        <v>239</v>
      </c>
      <c r="E1224" s="7">
        <v>239</v>
      </c>
      <c r="F1224" s="1">
        <v>0</v>
      </c>
      <c r="G1224">
        <v>4.3</v>
      </c>
      <c r="H1224" s="10">
        <v>7</v>
      </c>
      <c r="I1224" t="s">
        <v>5358</v>
      </c>
      <c r="J1224" t="s">
        <v>5359</v>
      </c>
      <c r="K1224" t="s">
        <v>5360</v>
      </c>
      <c r="L1224" t="str">
        <f t="shared" si="57"/>
        <v>No</v>
      </c>
      <c r="M1224" t="str">
        <f>IF(Table1[discounted_price]&lt;200, "&lt;£200",IF(Table1[discounted_price]&lt;=500, "£200-£500","&gt;£500"))</f>
        <v>£200-£500</v>
      </c>
      <c r="N1224" s="10">
        <f t="shared" si="58"/>
        <v>1673</v>
      </c>
      <c r="O1224" s="9" t="str">
        <f t="shared" si="59"/>
        <v>4.1-5</v>
      </c>
      <c r="P12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224" s="9" t="str">
        <f>IF(Table1[[#This Row],[rating_count]]&lt;1000,"1","0")</f>
        <v>1</v>
      </c>
      <c r="R1224" s="14">
        <f>PRODUCT(Table1[[#This Row],[rating]],Table1[[#This Row],[rating_count]])</f>
        <v>30.099999999999998</v>
      </c>
    </row>
    <row r="1225" spans="1:18">
      <c r="A1225" t="s">
        <v>5361</v>
      </c>
      <c r="B1225" t="s">
        <v>5362</v>
      </c>
      <c r="C1225" t="s">
        <v>4388</v>
      </c>
      <c r="D1225" s="6">
        <v>699</v>
      </c>
      <c r="E1225" s="7">
        <v>1599</v>
      </c>
      <c r="F1225" s="1">
        <v>0.56000000000000005</v>
      </c>
      <c r="G1225">
        <v>4.7</v>
      </c>
      <c r="H1225" s="10">
        <v>1729</v>
      </c>
      <c r="I1225" t="s">
        <v>5363</v>
      </c>
      <c r="J1225" t="s">
        <v>5364</v>
      </c>
      <c r="K1225" t="s">
        <v>5365</v>
      </c>
      <c r="L1225" t="str">
        <f t="shared" si="57"/>
        <v>Yes</v>
      </c>
      <c r="M1225" t="str">
        <f>IF(Table1[discounted_price]&lt;200, "&lt;£200",IF(Table1[discounted_price]&lt;=500, "£200-£500","&gt;£500"))</f>
        <v>&gt;£500</v>
      </c>
      <c r="N1225" s="10">
        <f t="shared" si="58"/>
        <v>2764671</v>
      </c>
      <c r="O1225" s="9" t="str">
        <f t="shared" si="59"/>
        <v>4.1-5</v>
      </c>
      <c r="P12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25" s="9" t="str">
        <f>IF(Table1[[#This Row],[rating_count]]&lt;1000,"1","0")</f>
        <v>0</v>
      </c>
      <c r="R1225" s="14">
        <f>PRODUCT(Table1[[#This Row],[rating]],Table1[[#This Row],[rating_count]])</f>
        <v>8126.3</v>
      </c>
    </row>
    <row r="1226" spans="1:18">
      <c r="A1226" t="s">
        <v>5366</v>
      </c>
      <c r="B1226" t="s">
        <v>5367</v>
      </c>
      <c r="C1226" t="s">
        <v>5368</v>
      </c>
      <c r="D1226" s="6">
        <v>2599</v>
      </c>
      <c r="E1226" s="7">
        <v>4290</v>
      </c>
      <c r="F1226" s="1">
        <v>0.39</v>
      </c>
      <c r="G1226">
        <v>4.4000000000000004</v>
      </c>
      <c r="H1226" s="10">
        <v>2116</v>
      </c>
      <c r="I1226" t="s">
        <v>5369</v>
      </c>
      <c r="J1226" t="s">
        <v>5370</v>
      </c>
      <c r="K1226" t="s">
        <v>5371</v>
      </c>
      <c r="L1226" t="str">
        <f t="shared" si="57"/>
        <v>No</v>
      </c>
      <c r="M1226" t="str">
        <f>IF(Table1[discounted_price]&lt;200, "&lt;£200",IF(Table1[discounted_price]&lt;=500, "£200-£500","&gt;£500"))</f>
        <v>&gt;£500</v>
      </c>
      <c r="N1226" s="10">
        <f t="shared" si="58"/>
        <v>9077640</v>
      </c>
      <c r="O1226" s="9" t="str">
        <f t="shared" si="59"/>
        <v>4.1-5</v>
      </c>
      <c r="P12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26" s="9" t="str">
        <f>IF(Table1[[#This Row],[rating_count]]&lt;1000,"1","0")</f>
        <v>0</v>
      </c>
      <c r="R1226" s="14">
        <f>PRODUCT(Table1[[#This Row],[rating]],Table1[[#This Row],[rating_count]])</f>
        <v>9310.4000000000015</v>
      </c>
    </row>
    <row r="1227" spans="1:18">
      <c r="A1227" t="s">
        <v>5372</v>
      </c>
      <c r="B1227" t="s">
        <v>5373</v>
      </c>
      <c r="C1227" t="s">
        <v>4535</v>
      </c>
      <c r="D1227" s="6">
        <v>1547</v>
      </c>
      <c r="E1227" s="7">
        <v>2890</v>
      </c>
      <c r="F1227" s="1">
        <v>0.46</v>
      </c>
      <c r="G1227">
        <v>3.9</v>
      </c>
      <c r="H1227" s="10">
        <v>463</v>
      </c>
      <c r="I1227" t="s">
        <v>5374</v>
      </c>
      <c r="J1227" t="s">
        <v>5375</v>
      </c>
      <c r="K1227" t="s">
        <v>5376</v>
      </c>
      <c r="L1227" t="str">
        <f t="shared" si="57"/>
        <v>No</v>
      </c>
      <c r="M1227" t="str">
        <f>IF(Table1[discounted_price]&lt;200, "&lt;£200",IF(Table1[discounted_price]&lt;=500, "£200-£500","&gt;£500"))</f>
        <v>&gt;£500</v>
      </c>
      <c r="N1227" s="10">
        <f t="shared" si="58"/>
        <v>1338070</v>
      </c>
      <c r="O1227" s="9" t="str">
        <f t="shared" si="59"/>
        <v>3.1-4</v>
      </c>
      <c r="P12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27" s="9" t="str">
        <f>IF(Table1[[#This Row],[rating_count]]&lt;1000,"1","0")</f>
        <v>1</v>
      </c>
      <c r="R1227" s="14">
        <f>PRODUCT(Table1[[#This Row],[rating]],Table1[[#This Row],[rating_count]])</f>
        <v>1805.7</v>
      </c>
    </row>
    <row r="1228" spans="1:18">
      <c r="A1228" t="s">
        <v>5377</v>
      </c>
      <c r="B1228" t="s">
        <v>5378</v>
      </c>
      <c r="C1228" t="s">
        <v>4388</v>
      </c>
      <c r="D1228" s="6">
        <v>499</v>
      </c>
      <c r="E1228" s="7">
        <v>1299</v>
      </c>
      <c r="F1228" s="1">
        <v>0.62</v>
      </c>
      <c r="G1228">
        <v>4.7</v>
      </c>
      <c r="H1228" s="10">
        <v>54</v>
      </c>
      <c r="I1228" t="s">
        <v>5379</v>
      </c>
      <c r="J1228" t="s">
        <v>5380</v>
      </c>
      <c r="K1228" t="s">
        <v>5381</v>
      </c>
      <c r="L1228" t="str">
        <f t="shared" si="57"/>
        <v>Yes</v>
      </c>
      <c r="M1228" t="str">
        <f>IF(Table1[discounted_price]&lt;200, "&lt;£200",IF(Table1[discounted_price]&lt;=500, "£200-£500","&gt;£500"))</f>
        <v>£200-£500</v>
      </c>
      <c r="N1228" s="10">
        <f t="shared" si="58"/>
        <v>70146</v>
      </c>
      <c r="O1228" s="9" t="str">
        <f t="shared" si="59"/>
        <v>4.1-5</v>
      </c>
      <c r="P12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28" s="9" t="str">
        <f>IF(Table1[[#This Row],[rating_count]]&lt;1000,"1","0")</f>
        <v>1</v>
      </c>
      <c r="R1228" s="14">
        <f>PRODUCT(Table1[[#This Row],[rating]],Table1[[#This Row],[rating_count]])</f>
        <v>253.8</v>
      </c>
    </row>
    <row r="1229" spans="1:18">
      <c r="A1229" t="s">
        <v>5382</v>
      </c>
      <c r="B1229" t="s">
        <v>5383</v>
      </c>
      <c r="C1229" t="s">
        <v>4470</v>
      </c>
      <c r="D1229" s="6">
        <v>510</v>
      </c>
      <c r="E1229" s="7">
        <v>640</v>
      </c>
      <c r="F1229" s="1">
        <v>0.2</v>
      </c>
      <c r="G1229">
        <v>4.0999999999999996</v>
      </c>
      <c r="H1229" s="10">
        <v>7229</v>
      </c>
      <c r="I1229" t="s">
        <v>5384</v>
      </c>
      <c r="J1229" t="s">
        <v>5385</v>
      </c>
      <c r="K1229" t="s">
        <v>5386</v>
      </c>
      <c r="L1229" t="str">
        <f t="shared" si="57"/>
        <v>No</v>
      </c>
      <c r="M1229" t="str">
        <f>IF(Table1[discounted_price]&lt;200, "&lt;£200",IF(Table1[discounted_price]&lt;=500, "£200-£500","&gt;£500"))</f>
        <v>&gt;£500</v>
      </c>
      <c r="N1229" s="10">
        <f t="shared" si="58"/>
        <v>4626560</v>
      </c>
      <c r="O1229" s="9" t="str">
        <f t="shared" si="59"/>
        <v>4.1-5</v>
      </c>
      <c r="P12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29" s="9" t="str">
        <f>IF(Table1[[#This Row],[rating_count]]&lt;1000,"1","0")</f>
        <v>0</v>
      </c>
      <c r="R1229" s="14">
        <f>PRODUCT(Table1[[#This Row],[rating]],Table1[[#This Row],[rating_count]])</f>
        <v>29638.899999999998</v>
      </c>
    </row>
    <row r="1230" spans="1:18">
      <c r="A1230" t="s">
        <v>5387</v>
      </c>
      <c r="B1230" t="s">
        <v>5388</v>
      </c>
      <c r="C1230" t="s">
        <v>4406</v>
      </c>
      <c r="D1230" s="6">
        <v>1899</v>
      </c>
      <c r="E1230" s="7">
        <v>3790</v>
      </c>
      <c r="F1230" s="1">
        <v>0.5</v>
      </c>
      <c r="G1230">
        <v>3.8</v>
      </c>
      <c r="H1230" s="10">
        <v>3842</v>
      </c>
      <c r="I1230" t="s">
        <v>5389</v>
      </c>
      <c r="J1230" t="s">
        <v>5390</v>
      </c>
      <c r="K1230" t="s">
        <v>5391</v>
      </c>
      <c r="L1230" t="str">
        <f t="shared" si="57"/>
        <v>Yes</v>
      </c>
      <c r="M1230" t="str">
        <f>IF(Table1[discounted_price]&lt;200, "&lt;£200",IF(Table1[discounted_price]&lt;=500, "£200-£500","&gt;£500"))</f>
        <v>&gt;£500</v>
      </c>
      <c r="N1230" s="10">
        <f t="shared" si="58"/>
        <v>14561180</v>
      </c>
      <c r="O1230" s="9" t="str">
        <f t="shared" si="59"/>
        <v>3.1-4</v>
      </c>
      <c r="P12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30" s="9" t="str">
        <f>IF(Table1[[#This Row],[rating_count]]&lt;1000,"1","0")</f>
        <v>0</v>
      </c>
      <c r="R1230" s="14">
        <f>PRODUCT(Table1[[#This Row],[rating]],Table1[[#This Row],[rating_count]])</f>
        <v>14599.599999999999</v>
      </c>
    </row>
    <row r="1231" spans="1:18">
      <c r="A1231" t="s">
        <v>5392</v>
      </c>
      <c r="B1231" t="s">
        <v>5393</v>
      </c>
      <c r="C1231" t="s">
        <v>4406</v>
      </c>
      <c r="D1231" s="6">
        <v>2599</v>
      </c>
      <c r="E1231" s="7">
        <v>4560</v>
      </c>
      <c r="F1231" s="1">
        <v>0.43</v>
      </c>
      <c r="G1231">
        <v>4.4000000000000004</v>
      </c>
      <c r="H1231" s="10">
        <v>646</v>
      </c>
      <c r="I1231" t="s">
        <v>5394</v>
      </c>
      <c r="J1231" t="s">
        <v>5395</v>
      </c>
      <c r="K1231" t="s">
        <v>5396</v>
      </c>
      <c r="L1231" t="str">
        <f t="shared" si="57"/>
        <v>No</v>
      </c>
      <c r="M1231" t="str">
        <f>IF(Table1[discounted_price]&lt;200, "&lt;£200",IF(Table1[discounted_price]&lt;=500, "£200-£500","&gt;£500"))</f>
        <v>&gt;£500</v>
      </c>
      <c r="N1231" s="10">
        <f t="shared" si="58"/>
        <v>2945760</v>
      </c>
      <c r="O1231" s="9" t="str">
        <f t="shared" si="59"/>
        <v>4.1-5</v>
      </c>
      <c r="P12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31" s="9" t="str">
        <f>IF(Table1[[#This Row],[rating_count]]&lt;1000,"1","0")</f>
        <v>1</v>
      </c>
      <c r="R1231" s="14">
        <f>PRODUCT(Table1[[#This Row],[rating]],Table1[[#This Row],[rating_count]])</f>
        <v>2842.4</v>
      </c>
    </row>
    <row r="1232" spans="1:18">
      <c r="A1232" t="s">
        <v>5397</v>
      </c>
      <c r="B1232" t="s">
        <v>5398</v>
      </c>
      <c r="C1232" t="s">
        <v>4566</v>
      </c>
      <c r="D1232" s="6">
        <v>1199</v>
      </c>
      <c r="E1232" s="7">
        <v>3500</v>
      </c>
      <c r="F1232" s="1">
        <v>0.66</v>
      </c>
      <c r="G1232">
        <v>4.3</v>
      </c>
      <c r="H1232" s="10">
        <v>1802</v>
      </c>
      <c r="I1232" t="s">
        <v>5399</v>
      </c>
      <c r="J1232" t="s">
        <v>5400</v>
      </c>
      <c r="K1232" t="s">
        <v>5401</v>
      </c>
      <c r="L1232" t="str">
        <f t="shared" si="57"/>
        <v>Yes</v>
      </c>
      <c r="M1232" t="str">
        <f>IF(Table1[discounted_price]&lt;200, "&lt;£200",IF(Table1[discounted_price]&lt;=500, "£200-£500","&gt;£500"))</f>
        <v>&gt;£500</v>
      </c>
      <c r="N1232" s="10">
        <f t="shared" si="58"/>
        <v>6307000</v>
      </c>
      <c r="O1232" s="9" t="str">
        <f t="shared" si="59"/>
        <v>4.1-5</v>
      </c>
      <c r="P12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32" s="9" t="str">
        <f>IF(Table1[[#This Row],[rating_count]]&lt;1000,"1","0")</f>
        <v>0</v>
      </c>
      <c r="R1232" s="14">
        <f>PRODUCT(Table1[[#This Row],[rating]],Table1[[#This Row],[rating_count]])</f>
        <v>7748.5999999999995</v>
      </c>
    </row>
    <row r="1233" spans="1:18">
      <c r="A1233" t="s">
        <v>5402</v>
      </c>
      <c r="B1233" t="s">
        <v>5403</v>
      </c>
      <c r="C1233" t="s">
        <v>4406</v>
      </c>
      <c r="D1233" s="6">
        <v>999</v>
      </c>
      <c r="E1233" s="7">
        <v>2600</v>
      </c>
      <c r="F1233" s="1">
        <v>0.62</v>
      </c>
      <c r="G1233">
        <v>3.4</v>
      </c>
      <c r="H1233" s="10">
        <v>252</v>
      </c>
      <c r="I1233" t="s">
        <v>5404</v>
      </c>
      <c r="J1233" t="s">
        <v>5405</v>
      </c>
      <c r="K1233" t="s">
        <v>5406</v>
      </c>
      <c r="L1233" t="str">
        <f t="shared" si="57"/>
        <v>Yes</v>
      </c>
      <c r="M1233" t="str">
        <f>IF(Table1[discounted_price]&lt;200, "&lt;£200",IF(Table1[discounted_price]&lt;=500, "£200-£500","&gt;£500"))</f>
        <v>&gt;£500</v>
      </c>
      <c r="N1233" s="10">
        <f t="shared" si="58"/>
        <v>655200</v>
      </c>
      <c r="O1233" s="9" t="str">
        <f t="shared" si="59"/>
        <v>3.1-4</v>
      </c>
      <c r="P12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33" s="9" t="str">
        <f>IF(Table1[[#This Row],[rating_count]]&lt;1000,"1","0")</f>
        <v>1</v>
      </c>
      <c r="R1233" s="14">
        <f>PRODUCT(Table1[[#This Row],[rating]],Table1[[#This Row],[rating_count]])</f>
        <v>856.8</v>
      </c>
    </row>
    <row r="1234" spans="1:18">
      <c r="A1234" t="s">
        <v>5407</v>
      </c>
      <c r="B1234" t="s">
        <v>5408</v>
      </c>
      <c r="C1234" t="s">
        <v>4367</v>
      </c>
      <c r="D1234" s="6">
        <v>1999</v>
      </c>
      <c r="E1234" s="7">
        <v>3300</v>
      </c>
      <c r="F1234" s="1">
        <v>0.39</v>
      </c>
      <c r="G1234">
        <v>4.2</v>
      </c>
      <c r="H1234" s="10">
        <v>780</v>
      </c>
      <c r="I1234" t="s">
        <v>5409</v>
      </c>
      <c r="J1234" t="s">
        <v>5410</v>
      </c>
      <c r="K1234" t="s">
        <v>5411</v>
      </c>
      <c r="L1234" t="str">
        <f t="shared" si="57"/>
        <v>No</v>
      </c>
      <c r="M1234" t="str">
        <f>IF(Table1[discounted_price]&lt;200, "&lt;£200",IF(Table1[discounted_price]&lt;=500, "£200-£500","&gt;£500"))</f>
        <v>&gt;£500</v>
      </c>
      <c r="N1234" s="10">
        <f t="shared" si="58"/>
        <v>2574000</v>
      </c>
      <c r="O1234" s="9" t="str">
        <f t="shared" si="59"/>
        <v>4.1-5</v>
      </c>
      <c r="P12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34" s="9" t="str">
        <f>IF(Table1[[#This Row],[rating_count]]&lt;1000,"1","0")</f>
        <v>1</v>
      </c>
      <c r="R1234" s="14">
        <f>PRODUCT(Table1[[#This Row],[rating]],Table1[[#This Row],[rating_count]])</f>
        <v>3276</v>
      </c>
    </row>
    <row r="1235" spans="1:18">
      <c r="A1235" t="s">
        <v>5412</v>
      </c>
      <c r="B1235" t="s">
        <v>5413</v>
      </c>
      <c r="C1235" t="s">
        <v>4388</v>
      </c>
      <c r="D1235" s="6">
        <v>210</v>
      </c>
      <c r="E1235" s="7">
        <v>699</v>
      </c>
      <c r="F1235" s="1">
        <v>0.7</v>
      </c>
      <c r="G1235">
        <v>3.7</v>
      </c>
      <c r="H1235" s="10">
        <v>74</v>
      </c>
      <c r="I1235" t="s">
        <v>5414</v>
      </c>
      <c r="J1235" t="s">
        <v>5415</v>
      </c>
      <c r="K1235" t="s">
        <v>5416</v>
      </c>
      <c r="L1235" t="str">
        <f t="shared" si="57"/>
        <v>Yes</v>
      </c>
      <c r="M1235" t="str">
        <f>IF(Table1[discounted_price]&lt;200, "&lt;£200",IF(Table1[discounted_price]&lt;=500, "£200-£500","&gt;£500"))</f>
        <v>£200-£500</v>
      </c>
      <c r="N1235" s="10">
        <f t="shared" si="58"/>
        <v>51726</v>
      </c>
      <c r="O1235" s="9" t="str">
        <f t="shared" si="59"/>
        <v>3.1-4</v>
      </c>
      <c r="P12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35" s="9" t="str">
        <f>IF(Table1[[#This Row],[rating_count]]&lt;1000,"1","0")</f>
        <v>1</v>
      </c>
      <c r="R1235" s="14">
        <f>PRODUCT(Table1[[#This Row],[rating]],Table1[[#This Row],[rating_count]])</f>
        <v>273.8</v>
      </c>
    </row>
    <row r="1236" spans="1:18">
      <c r="A1236" t="s">
        <v>5417</v>
      </c>
      <c r="B1236" t="s">
        <v>5418</v>
      </c>
      <c r="C1236" t="s">
        <v>5104</v>
      </c>
      <c r="D1236" s="6">
        <v>14499</v>
      </c>
      <c r="E1236" s="7">
        <v>23559</v>
      </c>
      <c r="F1236" s="1">
        <v>0.38</v>
      </c>
      <c r="G1236">
        <v>4.3</v>
      </c>
      <c r="H1236" s="10">
        <v>2026</v>
      </c>
      <c r="I1236" t="s">
        <v>5419</v>
      </c>
      <c r="J1236" t="s">
        <v>5420</v>
      </c>
      <c r="K1236" t="s">
        <v>5421</v>
      </c>
      <c r="L1236" t="str">
        <f t="shared" si="57"/>
        <v>No</v>
      </c>
      <c r="M1236" t="str">
        <f>IF(Table1[discounted_price]&lt;200, "&lt;£200",IF(Table1[discounted_price]&lt;=500, "£200-£500","&gt;£500"))</f>
        <v>&gt;£500</v>
      </c>
      <c r="N1236" s="10">
        <f t="shared" si="58"/>
        <v>47730534</v>
      </c>
      <c r="O1236" s="9" t="str">
        <f t="shared" si="59"/>
        <v>4.1-5</v>
      </c>
      <c r="P12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36" s="9" t="str">
        <f>IF(Table1[[#This Row],[rating_count]]&lt;1000,"1","0")</f>
        <v>0</v>
      </c>
      <c r="R1236" s="14">
        <f>PRODUCT(Table1[[#This Row],[rating]],Table1[[#This Row],[rating_count]])</f>
        <v>8711.7999999999993</v>
      </c>
    </row>
    <row r="1237" spans="1:18">
      <c r="A1237" t="s">
        <v>5422</v>
      </c>
      <c r="B1237" t="s">
        <v>5423</v>
      </c>
      <c r="C1237" t="s">
        <v>4492</v>
      </c>
      <c r="D1237" s="6">
        <v>950</v>
      </c>
      <c r="E1237" s="7">
        <v>1599</v>
      </c>
      <c r="F1237" s="1">
        <v>0.41</v>
      </c>
      <c r="G1237">
        <v>4.3</v>
      </c>
      <c r="H1237" s="10">
        <v>5911</v>
      </c>
      <c r="I1237" t="s">
        <v>5424</v>
      </c>
      <c r="J1237" t="s">
        <v>5425</v>
      </c>
      <c r="K1237" t="s">
        <v>5426</v>
      </c>
      <c r="L1237" t="str">
        <f t="shared" si="57"/>
        <v>No</v>
      </c>
      <c r="M1237" t="str">
        <f>IF(Table1[discounted_price]&lt;200, "&lt;£200",IF(Table1[discounted_price]&lt;=500, "£200-£500","&gt;£500"))</f>
        <v>&gt;£500</v>
      </c>
      <c r="N1237" s="10">
        <f t="shared" si="58"/>
        <v>9451689</v>
      </c>
      <c r="O1237" s="9" t="str">
        <f t="shared" si="59"/>
        <v>4.1-5</v>
      </c>
      <c r="P12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37" s="9" t="str">
        <f>IF(Table1[[#This Row],[rating_count]]&lt;1000,"1","0")</f>
        <v>0</v>
      </c>
      <c r="R1237" s="14">
        <f>PRODUCT(Table1[[#This Row],[rating]],Table1[[#This Row],[rating_count]])</f>
        <v>25417.3</v>
      </c>
    </row>
    <row r="1238" spans="1:18">
      <c r="A1238" t="s">
        <v>5427</v>
      </c>
      <c r="B1238" t="s">
        <v>5428</v>
      </c>
      <c r="C1238" t="s">
        <v>4486</v>
      </c>
      <c r="D1238" s="6">
        <v>7199</v>
      </c>
      <c r="E1238" s="7">
        <v>9995</v>
      </c>
      <c r="F1238" s="1">
        <v>0.28000000000000003</v>
      </c>
      <c r="G1238">
        <v>4.4000000000000004</v>
      </c>
      <c r="H1238" s="10">
        <v>1964</v>
      </c>
      <c r="I1238" t="s">
        <v>5429</v>
      </c>
      <c r="J1238" t="s">
        <v>5430</v>
      </c>
      <c r="K1238" t="s">
        <v>5431</v>
      </c>
      <c r="L1238" t="str">
        <f t="shared" si="57"/>
        <v>No</v>
      </c>
      <c r="M1238" t="str">
        <f>IF(Table1[discounted_price]&lt;200, "&lt;£200",IF(Table1[discounted_price]&lt;=500, "£200-£500","&gt;£500"))</f>
        <v>&gt;£500</v>
      </c>
      <c r="N1238" s="10">
        <f t="shared" si="58"/>
        <v>19630180</v>
      </c>
      <c r="O1238" s="9" t="str">
        <f t="shared" si="59"/>
        <v>4.1-5</v>
      </c>
      <c r="P12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38" s="9" t="str">
        <f>IF(Table1[[#This Row],[rating_count]]&lt;1000,"1","0")</f>
        <v>0</v>
      </c>
      <c r="R1238" s="14">
        <f>PRODUCT(Table1[[#This Row],[rating]],Table1[[#This Row],[rating_count]])</f>
        <v>8641.6</v>
      </c>
    </row>
    <row r="1239" spans="1:18">
      <c r="A1239" t="s">
        <v>5432</v>
      </c>
      <c r="B1239" t="s">
        <v>5433</v>
      </c>
      <c r="C1239" t="s">
        <v>4317</v>
      </c>
      <c r="D1239" s="6">
        <v>2439</v>
      </c>
      <c r="E1239" s="7">
        <v>2545</v>
      </c>
      <c r="F1239" s="1">
        <v>0.04</v>
      </c>
      <c r="G1239">
        <v>4.0999999999999996</v>
      </c>
      <c r="H1239" s="10">
        <v>25</v>
      </c>
      <c r="I1239" t="s">
        <v>5434</v>
      </c>
      <c r="J1239" t="s">
        <v>5435</v>
      </c>
      <c r="K1239" t="s">
        <v>5436</v>
      </c>
      <c r="L1239" t="str">
        <f t="shared" si="57"/>
        <v>No</v>
      </c>
      <c r="M1239" t="str">
        <f>IF(Table1[discounted_price]&lt;200, "&lt;£200",IF(Table1[discounted_price]&lt;=500, "£200-£500","&gt;£500"))</f>
        <v>&gt;£500</v>
      </c>
      <c r="N1239" s="10">
        <f t="shared" si="58"/>
        <v>63625</v>
      </c>
      <c r="O1239" s="9" t="str">
        <f t="shared" si="59"/>
        <v>4.1-5</v>
      </c>
      <c r="P12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239" s="9" t="str">
        <f>IF(Table1[[#This Row],[rating_count]]&lt;1000,"1","0")</f>
        <v>1</v>
      </c>
      <c r="R1239" s="14">
        <f>PRODUCT(Table1[[#This Row],[rating]],Table1[[#This Row],[rating_count]])</f>
        <v>102.49999999999999</v>
      </c>
    </row>
    <row r="1240" spans="1:18">
      <c r="A1240" t="s">
        <v>5437</v>
      </c>
      <c r="B1240" t="s">
        <v>5438</v>
      </c>
      <c r="C1240" t="s">
        <v>4498</v>
      </c>
      <c r="D1240" s="6">
        <v>7799</v>
      </c>
      <c r="E1240" s="7">
        <v>8995</v>
      </c>
      <c r="F1240" s="1">
        <v>0.13</v>
      </c>
      <c r="G1240">
        <v>4</v>
      </c>
      <c r="H1240" s="10">
        <v>3160</v>
      </c>
      <c r="I1240" t="s">
        <v>5439</v>
      </c>
      <c r="J1240" t="s">
        <v>5440</v>
      </c>
      <c r="K1240" t="s">
        <v>5441</v>
      </c>
      <c r="L1240" t="str">
        <f t="shared" si="57"/>
        <v>No</v>
      </c>
      <c r="M1240" t="str">
        <f>IF(Table1[discounted_price]&lt;200, "&lt;£200",IF(Table1[discounted_price]&lt;=500, "£200-£500","&gt;£500"))</f>
        <v>&gt;£500</v>
      </c>
      <c r="N1240" s="10">
        <f t="shared" si="58"/>
        <v>28424200</v>
      </c>
      <c r="O1240" s="9" t="str">
        <f t="shared" si="59"/>
        <v>3.1-4</v>
      </c>
      <c r="P12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40" s="9" t="str">
        <f>IF(Table1[[#This Row],[rating_count]]&lt;1000,"1","0")</f>
        <v>0</v>
      </c>
      <c r="R1240" s="14">
        <f>PRODUCT(Table1[[#This Row],[rating]],Table1[[#This Row],[rating_count]])</f>
        <v>12640</v>
      </c>
    </row>
    <row r="1241" spans="1:18">
      <c r="A1241" t="s">
        <v>5442</v>
      </c>
      <c r="B1241" t="s">
        <v>5443</v>
      </c>
      <c r="C1241" t="s">
        <v>4648</v>
      </c>
      <c r="D1241" s="6">
        <v>1599</v>
      </c>
      <c r="E1241" s="7">
        <v>1999</v>
      </c>
      <c r="F1241" s="1">
        <v>0.2</v>
      </c>
      <c r="G1241">
        <v>4.4000000000000004</v>
      </c>
      <c r="H1241" s="10">
        <v>1558</v>
      </c>
      <c r="I1241" t="s">
        <v>5444</v>
      </c>
      <c r="J1241" t="s">
        <v>5445</v>
      </c>
      <c r="K1241" t="s">
        <v>5446</v>
      </c>
      <c r="L1241" t="str">
        <f t="shared" si="57"/>
        <v>No</v>
      </c>
      <c r="M1241" t="str">
        <f>IF(Table1[discounted_price]&lt;200, "&lt;£200",IF(Table1[discounted_price]&lt;=500, "£200-£500","&gt;£500"))</f>
        <v>&gt;£500</v>
      </c>
      <c r="N1241" s="10">
        <f t="shared" si="58"/>
        <v>3114442</v>
      </c>
      <c r="O1241" s="9" t="str">
        <f t="shared" si="59"/>
        <v>4.1-5</v>
      </c>
      <c r="P12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41" s="9" t="str">
        <f>IF(Table1[[#This Row],[rating_count]]&lt;1000,"1","0")</f>
        <v>0</v>
      </c>
      <c r="R1241" s="14">
        <f>PRODUCT(Table1[[#This Row],[rating]],Table1[[#This Row],[rating_count]])</f>
        <v>6855.2000000000007</v>
      </c>
    </row>
    <row r="1242" spans="1:18">
      <c r="A1242" t="s">
        <v>5447</v>
      </c>
      <c r="B1242" t="s">
        <v>5448</v>
      </c>
      <c r="C1242" t="s">
        <v>4400</v>
      </c>
      <c r="D1242" s="6">
        <v>2899</v>
      </c>
      <c r="E1242" s="7">
        <v>5500</v>
      </c>
      <c r="F1242" s="1">
        <v>0.47</v>
      </c>
      <c r="G1242">
        <v>3.8</v>
      </c>
      <c r="H1242" s="10">
        <v>8958</v>
      </c>
      <c r="I1242" t="s">
        <v>5449</v>
      </c>
      <c r="J1242" t="s">
        <v>5450</v>
      </c>
      <c r="K1242" t="s">
        <v>5451</v>
      </c>
      <c r="L1242" t="str">
        <f t="shared" si="57"/>
        <v>No</v>
      </c>
      <c r="M1242" t="str">
        <f>IF(Table1[discounted_price]&lt;200, "&lt;£200",IF(Table1[discounted_price]&lt;=500, "£200-£500","&gt;£500"))</f>
        <v>&gt;£500</v>
      </c>
      <c r="N1242" s="10">
        <f t="shared" si="58"/>
        <v>49269000</v>
      </c>
      <c r="O1242" s="9" t="str">
        <f t="shared" si="59"/>
        <v>3.1-4</v>
      </c>
      <c r="P12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42" s="9" t="str">
        <f>IF(Table1[[#This Row],[rating_count]]&lt;1000,"1","0")</f>
        <v>0</v>
      </c>
      <c r="R1242" s="14">
        <f>PRODUCT(Table1[[#This Row],[rating]],Table1[[#This Row],[rating_count]])</f>
        <v>34040.400000000001</v>
      </c>
    </row>
    <row r="1243" spans="1:18">
      <c r="A1243" t="s">
        <v>5452</v>
      </c>
      <c r="B1243" t="s">
        <v>5453</v>
      </c>
      <c r="C1243" t="s">
        <v>5197</v>
      </c>
      <c r="D1243" s="6">
        <v>9799</v>
      </c>
      <c r="E1243" s="7">
        <v>12150</v>
      </c>
      <c r="F1243" s="1">
        <v>0.19</v>
      </c>
      <c r="G1243">
        <v>4.3</v>
      </c>
      <c r="H1243" s="10">
        <v>13251</v>
      </c>
      <c r="I1243" t="s">
        <v>6592</v>
      </c>
      <c r="J1243" t="s">
        <v>5454</v>
      </c>
      <c r="K1243" t="s">
        <v>5455</v>
      </c>
      <c r="L1243" t="str">
        <f t="shared" si="57"/>
        <v>No</v>
      </c>
      <c r="M1243" t="str">
        <f>IF(Table1[discounted_price]&lt;200, "&lt;£200",IF(Table1[discounted_price]&lt;=500, "£200-£500","&gt;£500"))</f>
        <v>&gt;£500</v>
      </c>
      <c r="N1243" s="10">
        <f t="shared" si="58"/>
        <v>160999650</v>
      </c>
      <c r="O1243" s="9" t="str">
        <f t="shared" si="59"/>
        <v>4.1-5</v>
      </c>
      <c r="P12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43" s="9" t="str">
        <f>IF(Table1[[#This Row],[rating_count]]&lt;1000,"1","0")</f>
        <v>0</v>
      </c>
      <c r="R1243" s="14">
        <f>PRODUCT(Table1[[#This Row],[rating]],Table1[[#This Row],[rating_count]])</f>
        <v>56979.299999999996</v>
      </c>
    </row>
    <row r="1244" spans="1:18">
      <c r="A1244" t="s">
        <v>5456</v>
      </c>
      <c r="B1244" t="s">
        <v>5457</v>
      </c>
      <c r="C1244" t="s">
        <v>4498</v>
      </c>
      <c r="D1244" s="6">
        <v>3299</v>
      </c>
      <c r="E1244" s="7">
        <v>4995</v>
      </c>
      <c r="F1244" s="1">
        <v>0.34</v>
      </c>
      <c r="G1244">
        <v>3.8</v>
      </c>
      <c r="H1244" s="10">
        <v>1393</v>
      </c>
      <c r="I1244" t="s">
        <v>5458</v>
      </c>
      <c r="J1244" t="s">
        <v>5459</v>
      </c>
      <c r="K1244" t="s">
        <v>5460</v>
      </c>
      <c r="L1244" t="str">
        <f t="shared" si="57"/>
        <v>No</v>
      </c>
      <c r="M1244" t="str">
        <f>IF(Table1[discounted_price]&lt;200, "&lt;£200",IF(Table1[discounted_price]&lt;=500, "£200-£500","&gt;£500"))</f>
        <v>&gt;£500</v>
      </c>
      <c r="N1244" s="10">
        <f t="shared" si="58"/>
        <v>6958035</v>
      </c>
      <c r="O1244" s="9" t="str">
        <f t="shared" si="59"/>
        <v>3.1-4</v>
      </c>
      <c r="P12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44" s="9" t="str">
        <f>IF(Table1[[#This Row],[rating_count]]&lt;1000,"1","0")</f>
        <v>0</v>
      </c>
      <c r="R1244" s="14">
        <f>PRODUCT(Table1[[#This Row],[rating]],Table1[[#This Row],[rating_count]])</f>
        <v>5293.4</v>
      </c>
    </row>
    <row r="1245" spans="1:18">
      <c r="A1245" t="s">
        <v>5461</v>
      </c>
      <c r="B1245" t="s">
        <v>5462</v>
      </c>
      <c r="C1245" t="s">
        <v>4388</v>
      </c>
      <c r="D1245" s="6">
        <v>669</v>
      </c>
      <c r="E1245" s="7">
        <v>1499</v>
      </c>
      <c r="F1245" s="1">
        <v>0.55000000000000004</v>
      </c>
      <c r="G1245">
        <v>2.2999999999999998</v>
      </c>
      <c r="H1245" s="10">
        <v>13</v>
      </c>
      <c r="I1245" t="s">
        <v>5463</v>
      </c>
      <c r="J1245" t="s">
        <v>5464</v>
      </c>
      <c r="K1245" t="s">
        <v>5465</v>
      </c>
      <c r="L1245" t="str">
        <f t="shared" si="57"/>
        <v>Yes</v>
      </c>
      <c r="M1245" t="str">
        <f>IF(Table1[discounted_price]&lt;200, "&lt;£200",IF(Table1[discounted_price]&lt;=500, "£200-£500","&gt;£500"))</f>
        <v>&gt;£500</v>
      </c>
      <c r="N1245" s="10">
        <f t="shared" si="58"/>
        <v>19487</v>
      </c>
      <c r="O1245" s="9" t="str">
        <f t="shared" si="59"/>
        <v>2.1-3</v>
      </c>
      <c r="P12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45" s="9" t="str">
        <f>IF(Table1[[#This Row],[rating_count]]&lt;1000,"1","0")</f>
        <v>1</v>
      </c>
      <c r="R1245" s="14">
        <f>PRODUCT(Table1[[#This Row],[rating]],Table1[[#This Row],[rating_count]])</f>
        <v>29.9</v>
      </c>
    </row>
    <row r="1246" spans="1:18">
      <c r="A1246" t="s">
        <v>5466</v>
      </c>
      <c r="B1246" t="s">
        <v>5467</v>
      </c>
      <c r="C1246" t="s">
        <v>4519</v>
      </c>
      <c r="D1246" s="6">
        <v>5890</v>
      </c>
      <c r="E1246" s="7">
        <v>7506</v>
      </c>
      <c r="F1246" s="1">
        <v>0.22</v>
      </c>
      <c r="G1246">
        <v>4.5</v>
      </c>
      <c r="H1246" s="10">
        <v>7241</v>
      </c>
      <c r="I1246" t="s">
        <v>5468</v>
      </c>
      <c r="J1246" t="s">
        <v>5469</v>
      </c>
      <c r="K1246" t="s">
        <v>5470</v>
      </c>
      <c r="L1246" t="str">
        <f t="shared" si="57"/>
        <v>No</v>
      </c>
      <c r="M1246" t="str">
        <f>IF(Table1[discounted_price]&lt;200, "&lt;£200",IF(Table1[discounted_price]&lt;=500, "£200-£500","&gt;£500"))</f>
        <v>&gt;£500</v>
      </c>
      <c r="N1246" s="10">
        <f t="shared" si="58"/>
        <v>54350946</v>
      </c>
      <c r="O1246" s="9" t="str">
        <f t="shared" si="59"/>
        <v>4.1-5</v>
      </c>
      <c r="P12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46" s="9" t="str">
        <f>IF(Table1[[#This Row],[rating_count]]&lt;1000,"1","0")</f>
        <v>0</v>
      </c>
      <c r="R1246" s="14">
        <f>PRODUCT(Table1[[#This Row],[rating]],Table1[[#This Row],[rating_count]])</f>
        <v>32584.5</v>
      </c>
    </row>
    <row r="1247" spans="1:18">
      <c r="A1247" t="s">
        <v>5471</v>
      </c>
      <c r="B1247" t="s">
        <v>5472</v>
      </c>
      <c r="C1247" t="s">
        <v>5110</v>
      </c>
      <c r="D1247" s="6">
        <v>9199</v>
      </c>
      <c r="E1247" s="7">
        <v>18000</v>
      </c>
      <c r="F1247" s="1">
        <v>0.49</v>
      </c>
      <c r="G1247">
        <v>4</v>
      </c>
      <c r="H1247" s="10">
        <v>16020</v>
      </c>
      <c r="I1247" t="s">
        <v>5473</v>
      </c>
      <c r="J1247" t="s">
        <v>5474</v>
      </c>
      <c r="K1247" t="s">
        <v>5475</v>
      </c>
      <c r="L1247" t="str">
        <f t="shared" si="57"/>
        <v>No</v>
      </c>
      <c r="M1247" t="str">
        <f>IF(Table1[discounted_price]&lt;200, "&lt;£200",IF(Table1[discounted_price]&lt;=500, "£200-£500","&gt;£500"))</f>
        <v>&gt;£500</v>
      </c>
      <c r="N1247" s="10">
        <f t="shared" si="58"/>
        <v>288360000</v>
      </c>
      <c r="O1247" s="9" t="str">
        <f t="shared" si="59"/>
        <v>3.1-4</v>
      </c>
      <c r="P12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47" s="9" t="str">
        <f>IF(Table1[[#This Row],[rating_count]]&lt;1000,"1","0")</f>
        <v>0</v>
      </c>
      <c r="R1247" s="14">
        <f>PRODUCT(Table1[[#This Row],[rating]],Table1[[#This Row],[rating_count]])</f>
        <v>64080</v>
      </c>
    </row>
    <row r="1248" spans="1:18">
      <c r="A1248" t="s">
        <v>5476</v>
      </c>
      <c r="B1248" t="s">
        <v>5477</v>
      </c>
      <c r="C1248" t="s">
        <v>4492</v>
      </c>
      <c r="D1248" s="6">
        <v>351</v>
      </c>
      <c r="E1248" s="7">
        <v>1099</v>
      </c>
      <c r="F1248" s="1">
        <v>0.68</v>
      </c>
      <c r="G1248">
        <v>3.7</v>
      </c>
      <c r="H1248" s="10">
        <v>1470</v>
      </c>
      <c r="I1248" t="s">
        <v>5478</v>
      </c>
      <c r="J1248" t="s">
        <v>5479</v>
      </c>
      <c r="K1248" t="s">
        <v>5480</v>
      </c>
      <c r="L1248" t="str">
        <f t="shared" si="57"/>
        <v>Yes</v>
      </c>
      <c r="M1248" t="str">
        <f>IF(Table1[discounted_price]&lt;200, "&lt;£200",IF(Table1[discounted_price]&lt;=500, "£200-£500","&gt;£500"))</f>
        <v>£200-£500</v>
      </c>
      <c r="N1248" s="10">
        <f t="shared" si="58"/>
        <v>1615530</v>
      </c>
      <c r="O1248" s="9" t="str">
        <f t="shared" si="59"/>
        <v>3.1-4</v>
      </c>
      <c r="P12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48" s="9" t="str">
        <f>IF(Table1[[#This Row],[rating_count]]&lt;1000,"1","0")</f>
        <v>0</v>
      </c>
      <c r="R1248" s="14">
        <f>PRODUCT(Table1[[#This Row],[rating]],Table1[[#This Row],[rating_count]])</f>
        <v>5439</v>
      </c>
    </row>
    <row r="1249" spans="1:18">
      <c r="A1249" t="s">
        <v>5481</v>
      </c>
      <c r="B1249" t="s">
        <v>5482</v>
      </c>
      <c r="C1249" t="s">
        <v>5483</v>
      </c>
      <c r="D1249" s="6">
        <v>899</v>
      </c>
      <c r="E1249" s="7">
        <v>1900</v>
      </c>
      <c r="F1249" s="1">
        <v>0.53</v>
      </c>
      <c r="G1249">
        <v>4</v>
      </c>
      <c r="H1249" s="10">
        <v>3663</v>
      </c>
      <c r="I1249" t="s">
        <v>5484</v>
      </c>
      <c r="J1249" t="s">
        <v>5485</v>
      </c>
      <c r="K1249" t="s">
        <v>5486</v>
      </c>
      <c r="L1249" t="str">
        <f t="shared" si="57"/>
        <v>Yes</v>
      </c>
      <c r="M1249" t="str">
        <f>IF(Table1[discounted_price]&lt;200, "&lt;£200",IF(Table1[discounted_price]&lt;=500, "£200-£500","&gt;£500"))</f>
        <v>&gt;£500</v>
      </c>
      <c r="N1249" s="10">
        <f t="shared" si="58"/>
        <v>6959700</v>
      </c>
      <c r="O1249" s="9" t="str">
        <f t="shared" si="59"/>
        <v>3.1-4</v>
      </c>
      <c r="P12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49" s="9" t="str">
        <f>IF(Table1[[#This Row],[rating_count]]&lt;1000,"1","0")</f>
        <v>0</v>
      </c>
      <c r="R1249" s="14">
        <f>PRODUCT(Table1[[#This Row],[rating]],Table1[[#This Row],[rating_count]])</f>
        <v>14652</v>
      </c>
    </row>
    <row r="1250" spans="1:18">
      <c r="A1250" t="s">
        <v>5487</v>
      </c>
      <c r="B1250" t="s">
        <v>5488</v>
      </c>
      <c r="C1250" t="s">
        <v>4428</v>
      </c>
      <c r="D1250" s="6">
        <v>1349</v>
      </c>
      <c r="E1250" s="7">
        <v>1850</v>
      </c>
      <c r="F1250" s="1">
        <v>0.27</v>
      </c>
      <c r="G1250">
        <v>4.4000000000000004</v>
      </c>
      <c r="H1250" s="10">
        <v>638</v>
      </c>
      <c r="I1250" t="s">
        <v>5489</v>
      </c>
      <c r="J1250" t="s">
        <v>5490</v>
      </c>
      <c r="K1250" t="s">
        <v>5491</v>
      </c>
      <c r="L1250" t="str">
        <f t="shared" si="57"/>
        <v>No</v>
      </c>
      <c r="M1250" t="str">
        <f>IF(Table1[discounted_price]&lt;200, "&lt;£200",IF(Table1[discounted_price]&lt;=500, "£200-£500","&gt;£500"))</f>
        <v>&gt;£500</v>
      </c>
      <c r="N1250" s="10">
        <f t="shared" si="58"/>
        <v>1180300</v>
      </c>
      <c r="O1250" s="9" t="str">
        <f t="shared" si="59"/>
        <v>4.1-5</v>
      </c>
      <c r="P12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50" s="9" t="str">
        <f>IF(Table1[[#This Row],[rating_count]]&lt;1000,"1","0")</f>
        <v>1</v>
      </c>
      <c r="R1250" s="14">
        <f>PRODUCT(Table1[[#This Row],[rating]],Table1[[#This Row],[rating_count]])</f>
        <v>2807.2000000000003</v>
      </c>
    </row>
    <row r="1251" spans="1:18">
      <c r="A1251" t="s">
        <v>5492</v>
      </c>
      <c r="B1251" t="s">
        <v>5493</v>
      </c>
      <c r="C1251" t="s">
        <v>5034</v>
      </c>
      <c r="D1251" s="6">
        <v>6236</v>
      </c>
      <c r="E1251" s="7">
        <v>9999</v>
      </c>
      <c r="F1251" s="1">
        <v>0.38</v>
      </c>
      <c r="G1251">
        <v>4.0999999999999996</v>
      </c>
      <c r="H1251" s="10">
        <v>3552</v>
      </c>
      <c r="I1251" t="s">
        <v>5494</v>
      </c>
      <c r="J1251" t="s">
        <v>5495</v>
      </c>
      <c r="K1251" t="s">
        <v>5496</v>
      </c>
      <c r="L1251" t="str">
        <f t="shared" si="57"/>
        <v>No</v>
      </c>
      <c r="M1251" t="str">
        <f>IF(Table1[discounted_price]&lt;200, "&lt;£200",IF(Table1[discounted_price]&lt;=500, "£200-£500","&gt;£500"))</f>
        <v>&gt;£500</v>
      </c>
      <c r="N1251" s="10">
        <f t="shared" si="58"/>
        <v>35516448</v>
      </c>
      <c r="O1251" s="9" t="str">
        <f t="shared" si="59"/>
        <v>4.1-5</v>
      </c>
      <c r="P12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51" s="9" t="str">
        <f>IF(Table1[[#This Row],[rating_count]]&lt;1000,"1","0")</f>
        <v>0</v>
      </c>
      <c r="R1251" s="14">
        <f>PRODUCT(Table1[[#This Row],[rating]],Table1[[#This Row],[rating_count]])</f>
        <v>14563.199999999999</v>
      </c>
    </row>
    <row r="1252" spans="1:18">
      <c r="A1252" t="s">
        <v>5497</v>
      </c>
      <c r="B1252" t="s">
        <v>5498</v>
      </c>
      <c r="C1252" t="s">
        <v>4388</v>
      </c>
      <c r="D1252" s="6">
        <v>2742</v>
      </c>
      <c r="E1252" s="7">
        <v>3995</v>
      </c>
      <c r="F1252" s="1">
        <v>0.31</v>
      </c>
      <c r="G1252">
        <v>4.4000000000000004</v>
      </c>
      <c r="H1252" s="10">
        <v>11148</v>
      </c>
      <c r="I1252" t="s">
        <v>5499</v>
      </c>
      <c r="J1252" t="s">
        <v>5500</v>
      </c>
      <c r="K1252" t="s">
        <v>5501</v>
      </c>
      <c r="L1252" t="str">
        <f t="shared" si="57"/>
        <v>No</v>
      </c>
      <c r="M1252" t="str">
        <f>IF(Table1[discounted_price]&lt;200, "&lt;£200",IF(Table1[discounted_price]&lt;=500, "£200-£500","&gt;£500"))</f>
        <v>&gt;£500</v>
      </c>
      <c r="N1252" s="10">
        <f t="shared" si="58"/>
        <v>44536260</v>
      </c>
      <c r="O1252" s="9" t="str">
        <f t="shared" si="59"/>
        <v>4.1-5</v>
      </c>
      <c r="P12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52" s="9" t="str">
        <f>IF(Table1[[#This Row],[rating_count]]&lt;1000,"1","0")</f>
        <v>0</v>
      </c>
      <c r="R1252" s="14">
        <f>PRODUCT(Table1[[#This Row],[rating]],Table1[[#This Row],[rating_count]])</f>
        <v>49051.200000000004</v>
      </c>
    </row>
    <row r="1253" spans="1:18">
      <c r="A1253" t="s">
        <v>5502</v>
      </c>
      <c r="B1253" t="s">
        <v>5503</v>
      </c>
      <c r="C1253" t="s">
        <v>5197</v>
      </c>
      <c r="D1253" s="6">
        <v>721</v>
      </c>
      <c r="E1253" s="7">
        <v>1499</v>
      </c>
      <c r="F1253" s="1">
        <v>0.52</v>
      </c>
      <c r="G1253">
        <v>3.1</v>
      </c>
      <c r="H1253" s="10">
        <v>2449</v>
      </c>
      <c r="I1253" t="s">
        <v>5504</v>
      </c>
      <c r="J1253" t="s">
        <v>5505</v>
      </c>
      <c r="K1253" t="s">
        <v>5506</v>
      </c>
      <c r="L1253" t="str">
        <f t="shared" si="57"/>
        <v>Yes</v>
      </c>
      <c r="M1253" t="str">
        <f>IF(Table1[discounted_price]&lt;200, "&lt;£200",IF(Table1[discounted_price]&lt;=500, "£200-£500","&gt;£500"))</f>
        <v>&gt;£500</v>
      </c>
      <c r="N1253" s="10">
        <f t="shared" si="58"/>
        <v>3671051</v>
      </c>
      <c r="O1253" s="9" t="str">
        <f t="shared" si="59"/>
        <v>3.1-4</v>
      </c>
      <c r="P12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53" s="9" t="str">
        <f>IF(Table1[[#This Row],[rating_count]]&lt;1000,"1","0")</f>
        <v>0</v>
      </c>
      <c r="R1253" s="14">
        <f>PRODUCT(Table1[[#This Row],[rating]],Table1[[#This Row],[rating_count]])</f>
        <v>7591.9000000000005</v>
      </c>
    </row>
    <row r="1254" spans="1:18">
      <c r="A1254" t="s">
        <v>5507</v>
      </c>
      <c r="B1254" t="s">
        <v>5508</v>
      </c>
      <c r="C1254" t="s">
        <v>4498</v>
      </c>
      <c r="D1254" s="6">
        <v>2903</v>
      </c>
      <c r="E1254" s="7">
        <v>3295</v>
      </c>
      <c r="F1254" s="1">
        <v>0.12</v>
      </c>
      <c r="G1254">
        <v>4.3</v>
      </c>
      <c r="H1254" s="10">
        <v>2299</v>
      </c>
      <c r="I1254" t="s">
        <v>5509</v>
      </c>
      <c r="J1254" t="s">
        <v>5510</v>
      </c>
      <c r="K1254" t="s">
        <v>5511</v>
      </c>
      <c r="L1254" t="str">
        <f t="shared" si="57"/>
        <v>No</v>
      </c>
      <c r="M1254" t="str">
        <f>IF(Table1[discounted_price]&lt;200, "&lt;£200",IF(Table1[discounted_price]&lt;=500, "£200-£500","&gt;£500"))</f>
        <v>&gt;£500</v>
      </c>
      <c r="N1254" s="10">
        <f t="shared" si="58"/>
        <v>7575205</v>
      </c>
      <c r="O1254" s="9" t="str">
        <f t="shared" si="59"/>
        <v>4.1-5</v>
      </c>
      <c r="P12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54" s="9" t="str">
        <f>IF(Table1[[#This Row],[rating_count]]&lt;1000,"1","0")</f>
        <v>0</v>
      </c>
      <c r="R1254" s="14">
        <f>PRODUCT(Table1[[#This Row],[rating]],Table1[[#This Row],[rating_count]])</f>
        <v>9885.6999999999989</v>
      </c>
    </row>
    <row r="1255" spans="1:18">
      <c r="A1255" t="s">
        <v>5512</v>
      </c>
      <c r="B1255" t="s">
        <v>5513</v>
      </c>
      <c r="C1255" t="s">
        <v>4648</v>
      </c>
      <c r="D1255" s="6">
        <v>1656</v>
      </c>
      <c r="E1255" s="7">
        <v>2695</v>
      </c>
      <c r="F1255" s="1">
        <v>0.39</v>
      </c>
      <c r="G1255">
        <v>4.4000000000000004</v>
      </c>
      <c r="H1255" s="10">
        <v>6027</v>
      </c>
      <c r="I1255" t="s">
        <v>5514</v>
      </c>
      <c r="J1255" t="s">
        <v>5515</v>
      </c>
      <c r="K1255" t="s">
        <v>5516</v>
      </c>
      <c r="L1255" t="str">
        <f t="shared" si="57"/>
        <v>No</v>
      </c>
      <c r="M1255" t="str">
        <f>IF(Table1[discounted_price]&lt;200, "&lt;£200",IF(Table1[discounted_price]&lt;=500, "£200-£500","&gt;£500"))</f>
        <v>&gt;£500</v>
      </c>
      <c r="N1255" s="10">
        <f t="shared" si="58"/>
        <v>16242765</v>
      </c>
      <c r="O1255" s="9" t="str">
        <f t="shared" si="59"/>
        <v>4.1-5</v>
      </c>
      <c r="P12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55" s="9" t="str">
        <f>IF(Table1[[#This Row],[rating_count]]&lt;1000,"1","0")</f>
        <v>0</v>
      </c>
      <c r="R1255" s="14">
        <f>PRODUCT(Table1[[#This Row],[rating]],Table1[[#This Row],[rating_count]])</f>
        <v>26518.800000000003</v>
      </c>
    </row>
    <row r="1256" spans="1:18">
      <c r="A1256" t="s">
        <v>5517</v>
      </c>
      <c r="B1256" t="s">
        <v>5518</v>
      </c>
      <c r="C1256" t="s">
        <v>4566</v>
      </c>
      <c r="D1256" s="6">
        <v>1399</v>
      </c>
      <c r="E1256" s="7">
        <v>2290</v>
      </c>
      <c r="F1256" s="1">
        <v>0.39</v>
      </c>
      <c r="G1256">
        <v>4.4000000000000004</v>
      </c>
      <c r="H1256" s="10">
        <v>461</v>
      </c>
      <c r="I1256" t="s">
        <v>5519</v>
      </c>
      <c r="J1256" t="s">
        <v>5520</v>
      </c>
      <c r="K1256" t="s">
        <v>5521</v>
      </c>
      <c r="L1256" t="str">
        <f t="shared" si="57"/>
        <v>No</v>
      </c>
      <c r="M1256" t="str">
        <f>IF(Table1[discounted_price]&lt;200, "&lt;£200",IF(Table1[discounted_price]&lt;=500, "£200-£500","&gt;£500"))</f>
        <v>&gt;£500</v>
      </c>
      <c r="N1256" s="10">
        <f t="shared" si="58"/>
        <v>1055690</v>
      </c>
      <c r="O1256" s="9" t="str">
        <f t="shared" si="59"/>
        <v>4.1-5</v>
      </c>
      <c r="P12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56" s="9" t="str">
        <f>IF(Table1[[#This Row],[rating_count]]&lt;1000,"1","0")</f>
        <v>1</v>
      </c>
      <c r="R1256" s="14">
        <f>PRODUCT(Table1[[#This Row],[rating]],Table1[[#This Row],[rating_count]])</f>
        <v>2028.4</v>
      </c>
    </row>
    <row r="1257" spans="1:18">
      <c r="A1257" t="s">
        <v>5522</v>
      </c>
      <c r="B1257" t="s">
        <v>5523</v>
      </c>
      <c r="C1257" t="s">
        <v>4582</v>
      </c>
      <c r="D1257" s="6">
        <v>2079</v>
      </c>
      <c r="E1257" s="7">
        <v>3099</v>
      </c>
      <c r="F1257" s="1">
        <v>0.33</v>
      </c>
      <c r="G1257">
        <v>4.0999999999999996</v>
      </c>
      <c r="H1257" s="10">
        <v>282</v>
      </c>
      <c r="I1257" t="s">
        <v>5524</v>
      </c>
      <c r="J1257" t="s">
        <v>5525</v>
      </c>
      <c r="K1257" t="s">
        <v>5526</v>
      </c>
      <c r="L1257" t="str">
        <f t="shared" si="57"/>
        <v>No</v>
      </c>
      <c r="M1257" t="str">
        <f>IF(Table1[discounted_price]&lt;200, "&lt;£200",IF(Table1[discounted_price]&lt;=500, "£200-£500","&gt;£500"))</f>
        <v>&gt;£500</v>
      </c>
      <c r="N1257" s="10">
        <f t="shared" si="58"/>
        <v>873918</v>
      </c>
      <c r="O1257" s="9" t="str">
        <f t="shared" si="59"/>
        <v>4.1-5</v>
      </c>
      <c r="P12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57" s="9" t="str">
        <f>IF(Table1[[#This Row],[rating_count]]&lt;1000,"1","0")</f>
        <v>1</v>
      </c>
      <c r="R1257" s="14">
        <f>PRODUCT(Table1[[#This Row],[rating]],Table1[[#This Row],[rating_count]])</f>
        <v>1156.1999999999998</v>
      </c>
    </row>
    <row r="1258" spans="1:18">
      <c r="A1258" t="s">
        <v>5527</v>
      </c>
      <c r="B1258" t="s">
        <v>5528</v>
      </c>
      <c r="C1258" t="s">
        <v>4470</v>
      </c>
      <c r="D1258" s="6">
        <v>999</v>
      </c>
      <c r="E1258" s="7">
        <v>1075</v>
      </c>
      <c r="F1258" s="1">
        <v>7.0000000000000007E-2</v>
      </c>
      <c r="G1258">
        <v>4.0999999999999996</v>
      </c>
      <c r="H1258" s="10">
        <v>9275</v>
      </c>
      <c r="I1258" t="s">
        <v>5529</v>
      </c>
      <c r="J1258" t="s">
        <v>5530</v>
      </c>
      <c r="K1258" t="s">
        <v>5531</v>
      </c>
      <c r="L1258" t="str">
        <f t="shared" si="57"/>
        <v>No</v>
      </c>
      <c r="M1258" t="str">
        <f>IF(Table1[discounted_price]&lt;200, "&lt;£200",IF(Table1[discounted_price]&lt;=500, "£200-£500","&gt;£500"))</f>
        <v>&gt;£500</v>
      </c>
      <c r="N1258" s="10">
        <f t="shared" si="58"/>
        <v>9970625</v>
      </c>
      <c r="O1258" s="9" t="str">
        <f t="shared" si="59"/>
        <v>4.1-5</v>
      </c>
      <c r="P12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258" s="9" t="str">
        <f>IF(Table1[[#This Row],[rating_count]]&lt;1000,"1","0")</f>
        <v>0</v>
      </c>
      <c r="R1258" s="14">
        <f>PRODUCT(Table1[[#This Row],[rating]],Table1[[#This Row],[rating_count]])</f>
        <v>38027.5</v>
      </c>
    </row>
    <row r="1259" spans="1:18">
      <c r="A1259" t="s">
        <v>5532</v>
      </c>
      <c r="B1259" t="s">
        <v>5533</v>
      </c>
      <c r="C1259" t="s">
        <v>4535</v>
      </c>
      <c r="D1259" s="6">
        <v>3179</v>
      </c>
      <c r="E1259" s="7">
        <v>6999</v>
      </c>
      <c r="F1259" s="1">
        <v>0.55000000000000004</v>
      </c>
      <c r="G1259">
        <v>4</v>
      </c>
      <c r="H1259" s="10">
        <v>743</v>
      </c>
      <c r="I1259" t="s">
        <v>5534</v>
      </c>
      <c r="J1259" t="s">
        <v>5535</v>
      </c>
      <c r="K1259" t="s">
        <v>5536</v>
      </c>
      <c r="L1259" t="str">
        <f t="shared" si="57"/>
        <v>Yes</v>
      </c>
      <c r="M1259" t="str">
        <f>IF(Table1[discounted_price]&lt;200, "&lt;£200",IF(Table1[discounted_price]&lt;=500, "£200-£500","&gt;£500"))</f>
        <v>&gt;£500</v>
      </c>
      <c r="N1259" s="10">
        <f t="shared" si="58"/>
        <v>5200257</v>
      </c>
      <c r="O1259" s="9" t="str">
        <f t="shared" si="59"/>
        <v>3.1-4</v>
      </c>
      <c r="P12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59" s="9" t="str">
        <f>IF(Table1[[#This Row],[rating_count]]&lt;1000,"1","0")</f>
        <v>1</v>
      </c>
      <c r="R1259" s="14">
        <f>PRODUCT(Table1[[#This Row],[rating]],Table1[[#This Row],[rating_count]])</f>
        <v>2972</v>
      </c>
    </row>
    <row r="1260" spans="1:18">
      <c r="A1260" t="s">
        <v>5537</v>
      </c>
      <c r="B1260" t="s">
        <v>5538</v>
      </c>
      <c r="C1260" t="s">
        <v>4406</v>
      </c>
      <c r="D1260" s="6">
        <v>1049</v>
      </c>
      <c r="E1260" s="7">
        <v>2499</v>
      </c>
      <c r="F1260" s="1">
        <v>0.57999999999999996</v>
      </c>
      <c r="G1260">
        <v>3.6</v>
      </c>
      <c r="H1260" s="10">
        <v>328</v>
      </c>
      <c r="I1260" t="s">
        <v>5539</v>
      </c>
      <c r="J1260" t="s">
        <v>5540</v>
      </c>
      <c r="K1260" t="s">
        <v>5541</v>
      </c>
      <c r="L1260" t="str">
        <f t="shared" si="57"/>
        <v>Yes</v>
      </c>
      <c r="M1260" t="str">
        <f>IF(Table1[discounted_price]&lt;200, "&lt;£200",IF(Table1[discounted_price]&lt;=500, "£200-£500","&gt;£500"))</f>
        <v>&gt;£500</v>
      </c>
      <c r="N1260" s="10">
        <f t="shared" si="58"/>
        <v>819672</v>
      </c>
      <c r="O1260" s="9" t="str">
        <f t="shared" si="59"/>
        <v>3.1-4</v>
      </c>
      <c r="P12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60" s="9" t="str">
        <f>IF(Table1[[#This Row],[rating_count]]&lt;1000,"1","0")</f>
        <v>1</v>
      </c>
      <c r="R1260" s="14">
        <f>PRODUCT(Table1[[#This Row],[rating]],Table1[[#This Row],[rating_count]])</f>
        <v>1180.8</v>
      </c>
    </row>
    <row r="1261" spans="1:18">
      <c r="A1261" t="s">
        <v>5542</v>
      </c>
      <c r="B1261" t="s">
        <v>5543</v>
      </c>
      <c r="C1261" t="s">
        <v>4406</v>
      </c>
      <c r="D1261" s="6">
        <v>3599</v>
      </c>
      <c r="E1261" s="7">
        <v>7290</v>
      </c>
      <c r="F1261" s="1">
        <v>0.51</v>
      </c>
      <c r="G1261">
        <v>3.9</v>
      </c>
      <c r="H1261" s="10">
        <v>942</v>
      </c>
      <c r="I1261" t="s">
        <v>5544</v>
      </c>
      <c r="J1261" t="s">
        <v>5545</v>
      </c>
      <c r="K1261" t="s">
        <v>5546</v>
      </c>
      <c r="L1261" t="str">
        <f t="shared" si="57"/>
        <v>Yes</v>
      </c>
      <c r="M1261" t="str">
        <f>IF(Table1[discounted_price]&lt;200, "&lt;£200",IF(Table1[discounted_price]&lt;=500, "£200-£500","&gt;£500"))</f>
        <v>&gt;£500</v>
      </c>
      <c r="N1261" s="10">
        <f t="shared" si="58"/>
        <v>6867180</v>
      </c>
      <c r="O1261" s="9" t="str">
        <f t="shared" si="59"/>
        <v>3.1-4</v>
      </c>
      <c r="P12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61" s="9" t="str">
        <f>IF(Table1[[#This Row],[rating_count]]&lt;1000,"1","0")</f>
        <v>1</v>
      </c>
      <c r="R1261" s="14">
        <f>PRODUCT(Table1[[#This Row],[rating]],Table1[[#This Row],[rating_count]])</f>
        <v>3673.7999999999997</v>
      </c>
    </row>
    <row r="1262" spans="1:18">
      <c r="A1262" t="s">
        <v>5547</v>
      </c>
      <c r="B1262" t="s">
        <v>5548</v>
      </c>
      <c r="C1262" t="s">
        <v>5549</v>
      </c>
      <c r="D1262" s="6">
        <v>4799</v>
      </c>
      <c r="E1262" s="7">
        <v>5795</v>
      </c>
      <c r="F1262" s="1">
        <v>0.17</v>
      </c>
      <c r="G1262">
        <v>3.9</v>
      </c>
      <c r="H1262" s="10">
        <v>3815</v>
      </c>
      <c r="I1262" t="s">
        <v>5550</v>
      </c>
      <c r="J1262" t="s">
        <v>5551</v>
      </c>
      <c r="K1262" t="s">
        <v>5552</v>
      </c>
      <c r="L1262" t="str">
        <f t="shared" si="57"/>
        <v>No</v>
      </c>
      <c r="M1262" t="str">
        <f>IF(Table1[discounted_price]&lt;200, "&lt;£200",IF(Table1[discounted_price]&lt;=500, "£200-£500","&gt;£500"))</f>
        <v>&gt;£500</v>
      </c>
      <c r="N1262" s="10">
        <f t="shared" si="58"/>
        <v>22107925</v>
      </c>
      <c r="O1262" s="9" t="str">
        <f t="shared" si="59"/>
        <v>3.1-4</v>
      </c>
      <c r="P12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62" s="9" t="str">
        <f>IF(Table1[[#This Row],[rating_count]]&lt;1000,"1","0")</f>
        <v>0</v>
      </c>
      <c r="R1262" s="14">
        <f>PRODUCT(Table1[[#This Row],[rating]],Table1[[#This Row],[rating_count]])</f>
        <v>14878.5</v>
      </c>
    </row>
    <row r="1263" spans="1:18">
      <c r="A1263" t="s">
        <v>5553</v>
      </c>
      <c r="B1263" t="s">
        <v>5554</v>
      </c>
      <c r="C1263" t="s">
        <v>4400</v>
      </c>
      <c r="D1263" s="6">
        <v>1699</v>
      </c>
      <c r="E1263" s="7">
        <v>3398</v>
      </c>
      <c r="F1263" s="1">
        <v>0.5</v>
      </c>
      <c r="G1263">
        <v>3.8</v>
      </c>
      <c r="H1263" s="10">
        <v>7988</v>
      </c>
      <c r="I1263" t="s">
        <v>5555</v>
      </c>
      <c r="J1263" t="s">
        <v>5556</v>
      </c>
      <c r="K1263" t="s">
        <v>5557</v>
      </c>
      <c r="L1263" t="str">
        <f t="shared" si="57"/>
        <v>Yes</v>
      </c>
      <c r="M1263" t="str">
        <f>IF(Table1[discounted_price]&lt;200, "&lt;£200",IF(Table1[discounted_price]&lt;=500, "£200-£500","&gt;£500"))</f>
        <v>&gt;£500</v>
      </c>
      <c r="N1263" s="10">
        <f t="shared" si="58"/>
        <v>27143224</v>
      </c>
      <c r="O1263" s="9" t="str">
        <f t="shared" si="59"/>
        <v>3.1-4</v>
      </c>
      <c r="P12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63" s="9" t="str">
        <f>IF(Table1[[#This Row],[rating_count]]&lt;1000,"1","0")</f>
        <v>0</v>
      </c>
      <c r="R1263" s="14">
        <f>PRODUCT(Table1[[#This Row],[rating]],Table1[[#This Row],[rating_count]])</f>
        <v>30354.399999999998</v>
      </c>
    </row>
    <row r="1264" spans="1:18">
      <c r="A1264" t="s">
        <v>5558</v>
      </c>
      <c r="B1264" t="s">
        <v>5559</v>
      </c>
      <c r="C1264" t="s">
        <v>4428</v>
      </c>
      <c r="D1264" s="6">
        <v>664</v>
      </c>
      <c r="E1264" s="7">
        <v>1490</v>
      </c>
      <c r="F1264" s="1">
        <v>0.55000000000000004</v>
      </c>
      <c r="G1264">
        <v>4.0999999999999996</v>
      </c>
      <c r="H1264" s="10">
        <v>925</v>
      </c>
      <c r="I1264" t="s">
        <v>5560</v>
      </c>
      <c r="J1264" t="s">
        <v>5561</v>
      </c>
      <c r="K1264" t="s">
        <v>5562</v>
      </c>
      <c r="L1264" t="str">
        <f t="shared" si="57"/>
        <v>Yes</v>
      </c>
      <c r="M1264" t="str">
        <f>IF(Table1[discounted_price]&lt;200, "&lt;£200",IF(Table1[discounted_price]&lt;=500, "£200-£500","&gt;£500"))</f>
        <v>&gt;£500</v>
      </c>
      <c r="N1264" s="10">
        <f t="shared" si="58"/>
        <v>1378250</v>
      </c>
      <c r="O1264" s="9" t="str">
        <f t="shared" si="59"/>
        <v>4.1-5</v>
      </c>
      <c r="P12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64" s="9" t="str">
        <f>IF(Table1[[#This Row],[rating_count]]&lt;1000,"1","0")</f>
        <v>1</v>
      </c>
      <c r="R1264" s="14">
        <f>PRODUCT(Table1[[#This Row],[rating]],Table1[[#This Row],[rating_count]])</f>
        <v>3792.4999999999995</v>
      </c>
    </row>
    <row r="1265" spans="1:18">
      <c r="A1265" t="s">
        <v>5563</v>
      </c>
      <c r="B1265" t="s">
        <v>5564</v>
      </c>
      <c r="C1265" t="s">
        <v>5565</v>
      </c>
      <c r="D1265" s="6">
        <v>948</v>
      </c>
      <c r="E1265" s="7">
        <v>1620</v>
      </c>
      <c r="F1265" s="1">
        <v>0.41</v>
      </c>
      <c r="G1265">
        <v>4.0999999999999996</v>
      </c>
      <c r="H1265" s="10">
        <v>4370</v>
      </c>
      <c r="I1265" t="s">
        <v>5566</v>
      </c>
      <c r="J1265" t="s">
        <v>5567</v>
      </c>
      <c r="K1265" t="s">
        <v>5568</v>
      </c>
      <c r="L1265" t="str">
        <f t="shared" si="57"/>
        <v>No</v>
      </c>
      <c r="M1265" t="str">
        <f>IF(Table1[discounted_price]&lt;200, "&lt;£200",IF(Table1[discounted_price]&lt;=500, "£200-£500","&gt;£500"))</f>
        <v>&gt;£500</v>
      </c>
      <c r="N1265" s="10">
        <f t="shared" si="58"/>
        <v>7079400</v>
      </c>
      <c r="O1265" s="9" t="str">
        <f t="shared" si="59"/>
        <v>4.1-5</v>
      </c>
      <c r="P12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65" s="9" t="str">
        <f>IF(Table1[[#This Row],[rating_count]]&lt;1000,"1","0")</f>
        <v>0</v>
      </c>
      <c r="R1265" s="14">
        <f>PRODUCT(Table1[[#This Row],[rating]],Table1[[#This Row],[rating_count]])</f>
        <v>17917</v>
      </c>
    </row>
    <row r="1266" spans="1:18">
      <c r="A1266" t="s">
        <v>5569</v>
      </c>
      <c r="B1266" t="s">
        <v>5570</v>
      </c>
      <c r="C1266" t="s">
        <v>4394</v>
      </c>
      <c r="D1266" s="6">
        <v>850</v>
      </c>
      <c r="E1266" s="7">
        <v>1000</v>
      </c>
      <c r="F1266" s="1">
        <v>0.15</v>
      </c>
      <c r="G1266">
        <v>4.0999999999999996</v>
      </c>
      <c r="H1266" s="10">
        <v>7619</v>
      </c>
      <c r="I1266" t="s">
        <v>5571</v>
      </c>
      <c r="J1266" t="s">
        <v>5572</v>
      </c>
      <c r="K1266" t="s">
        <v>5573</v>
      </c>
      <c r="L1266" t="str">
        <f t="shared" si="57"/>
        <v>No</v>
      </c>
      <c r="M1266" t="str">
        <f>IF(Table1[discounted_price]&lt;200, "&lt;£200",IF(Table1[discounted_price]&lt;=500, "£200-£500","&gt;£500"))</f>
        <v>&gt;£500</v>
      </c>
      <c r="N1266" s="10">
        <f t="shared" si="58"/>
        <v>7619000</v>
      </c>
      <c r="O1266" s="9" t="str">
        <f t="shared" si="59"/>
        <v>4.1-5</v>
      </c>
      <c r="P12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66" s="9" t="str">
        <f>IF(Table1[[#This Row],[rating_count]]&lt;1000,"1","0")</f>
        <v>0</v>
      </c>
      <c r="R1266" s="14">
        <f>PRODUCT(Table1[[#This Row],[rating]],Table1[[#This Row],[rating_count]])</f>
        <v>31237.899999999998</v>
      </c>
    </row>
    <row r="1267" spans="1:18">
      <c r="A1267" t="s">
        <v>5574</v>
      </c>
      <c r="B1267" t="s">
        <v>5575</v>
      </c>
      <c r="C1267" t="s">
        <v>4881</v>
      </c>
      <c r="D1267" s="6">
        <v>600</v>
      </c>
      <c r="E1267" s="7">
        <v>640</v>
      </c>
      <c r="F1267" s="1">
        <v>0.06</v>
      </c>
      <c r="G1267">
        <v>3.8</v>
      </c>
      <c r="H1267" s="10">
        <v>2593</v>
      </c>
      <c r="I1267" t="s">
        <v>5576</v>
      </c>
      <c r="J1267" t="s">
        <v>5577</v>
      </c>
      <c r="K1267" t="s">
        <v>5578</v>
      </c>
      <c r="L1267" t="str">
        <f t="shared" si="57"/>
        <v>No</v>
      </c>
      <c r="M1267" t="str">
        <f>IF(Table1[discounted_price]&lt;200, "&lt;£200",IF(Table1[discounted_price]&lt;=500, "£200-£500","&gt;£500"))</f>
        <v>&gt;£500</v>
      </c>
      <c r="N1267" s="10">
        <f t="shared" si="58"/>
        <v>1659520</v>
      </c>
      <c r="O1267" s="9" t="str">
        <f t="shared" si="59"/>
        <v>3.1-4</v>
      </c>
      <c r="P12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267" s="9" t="str">
        <f>IF(Table1[[#This Row],[rating_count]]&lt;1000,"1","0")</f>
        <v>0</v>
      </c>
      <c r="R1267" s="14">
        <f>PRODUCT(Table1[[#This Row],[rating]],Table1[[#This Row],[rating_count]])</f>
        <v>9853.4</v>
      </c>
    </row>
    <row r="1268" spans="1:18">
      <c r="A1268" t="s">
        <v>5579</v>
      </c>
      <c r="B1268" t="s">
        <v>5580</v>
      </c>
      <c r="C1268" t="s">
        <v>4317</v>
      </c>
      <c r="D1268" s="6">
        <v>3711</v>
      </c>
      <c r="E1268" s="7">
        <v>4495</v>
      </c>
      <c r="F1268" s="1">
        <v>0.17</v>
      </c>
      <c r="G1268">
        <v>4.3</v>
      </c>
      <c r="H1268" s="10">
        <v>356</v>
      </c>
      <c r="I1268" t="s">
        <v>5581</v>
      </c>
      <c r="J1268" t="s">
        <v>5582</v>
      </c>
      <c r="K1268" t="s">
        <v>5583</v>
      </c>
      <c r="L1268" t="str">
        <f t="shared" si="57"/>
        <v>No</v>
      </c>
      <c r="M1268" t="str">
        <f>IF(Table1[discounted_price]&lt;200, "&lt;£200",IF(Table1[discounted_price]&lt;=500, "£200-£500","&gt;£500"))</f>
        <v>&gt;£500</v>
      </c>
      <c r="N1268" s="10">
        <f t="shared" si="58"/>
        <v>1600220</v>
      </c>
      <c r="O1268" s="9" t="str">
        <f t="shared" si="59"/>
        <v>4.1-5</v>
      </c>
      <c r="P12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68" s="9" t="str">
        <f>IF(Table1[[#This Row],[rating_count]]&lt;1000,"1","0")</f>
        <v>1</v>
      </c>
      <c r="R1268" s="14">
        <f>PRODUCT(Table1[[#This Row],[rating]],Table1[[#This Row],[rating_count]])</f>
        <v>1530.8</v>
      </c>
    </row>
    <row r="1269" spans="1:18">
      <c r="A1269" t="s">
        <v>5584</v>
      </c>
      <c r="B1269" t="s">
        <v>5585</v>
      </c>
      <c r="C1269" t="s">
        <v>4335</v>
      </c>
      <c r="D1269" s="6">
        <v>799</v>
      </c>
      <c r="E1269" s="7">
        <v>2999</v>
      </c>
      <c r="F1269" s="1">
        <v>0.73</v>
      </c>
      <c r="G1269">
        <v>4.5</v>
      </c>
      <c r="H1269" s="10">
        <v>63</v>
      </c>
      <c r="I1269" t="s">
        <v>5586</v>
      </c>
      <c r="J1269" t="s">
        <v>5587</v>
      </c>
      <c r="K1269" t="s">
        <v>5588</v>
      </c>
      <c r="L1269" t="str">
        <f t="shared" si="57"/>
        <v>Yes</v>
      </c>
      <c r="M1269" t="str">
        <f>IF(Table1[discounted_price]&lt;200, "&lt;£200",IF(Table1[discounted_price]&lt;=500, "£200-£500","&gt;£500"))</f>
        <v>&gt;£500</v>
      </c>
      <c r="N1269" s="10">
        <f t="shared" si="58"/>
        <v>188937</v>
      </c>
      <c r="O1269" s="9" t="str">
        <f t="shared" si="59"/>
        <v>4.1-5</v>
      </c>
      <c r="P12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269" s="9" t="str">
        <f>IF(Table1[[#This Row],[rating_count]]&lt;1000,"1","0")</f>
        <v>1</v>
      </c>
      <c r="R1269" s="14">
        <f>PRODUCT(Table1[[#This Row],[rating]],Table1[[#This Row],[rating_count]])</f>
        <v>283.5</v>
      </c>
    </row>
    <row r="1270" spans="1:18">
      <c r="A1270" t="s">
        <v>5589</v>
      </c>
      <c r="B1270" t="s">
        <v>5590</v>
      </c>
      <c r="C1270" t="s">
        <v>4875</v>
      </c>
      <c r="D1270" s="6">
        <v>980</v>
      </c>
      <c r="E1270" s="7">
        <v>980</v>
      </c>
      <c r="F1270" s="1">
        <v>0</v>
      </c>
      <c r="G1270">
        <v>4.2</v>
      </c>
      <c r="H1270" s="10">
        <v>4740</v>
      </c>
      <c r="I1270" t="s">
        <v>5591</v>
      </c>
      <c r="J1270" t="s">
        <v>5592</v>
      </c>
      <c r="K1270" t="s">
        <v>5593</v>
      </c>
      <c r="L1270" t="str">
        <f t="shared" si="57"/>
        <v>No</v>
      </c>
      <c r="M1270" t="str">
        <f>IF(Table1[discounted_price]&lt;200, "&lt;£200",IF(Table1[discounted_price]&lt;=500, "£200-£500","&gt;£500"))</f>
        <v>&gt;£500</v>
      </c>
      <c r="N1270" s="10">
        <f t="shared" si="58"/>
        <v>4645200</v>
      </c>
      <c r="O1270" s="9" t="str">
        <f t="shared" si="59"/>
        <v>4.1-5</v>
      </c>
      <c r="P12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270" s="9" t="str">
        <f>IF(Table1[[#This Row],[rating_count]]&lt;1000,"1","0")</f>
        <v>0</v>
      </c>
      <c r="R1270" s="14">
        <f>PRODUCT(Table1[[#This Row],[rating]],Table1[[#This Row],[rating_count]])</f>
        <v>19908</v>
      </c>
    </row>
    <row r="1271" spans="1:18">
      <c r="A1271" t="s">
        <v>5594</v>
      </c>
      <c r="B1271" t="s">
        <v>5595</v>
      </c>
      <c r="C1271" t="s">
        <v>4492</v>
      </c>
      <c r="D1271" s="6">
        <v>351</v>
      </c>
      <c r="E1271" s="7">
        <v>899</v>
      </c>
      <c r="F1271" s="1">
        <v>0.61</v>
      </c>
      <c r="G1271">
        <v>3.9</v>
      </c>
      <c r="H1271" s="10">
        <v>296</v>
      </c>
      <c r="I1271" t="s">
        <v>5596</v>
      </c>
      <c r="J1271" t="s">
        <v>5597</v>
      </c>
      <c r="K1271" t="s">
        <v>5598</v>
      </c>
      <c r="L1271" t="str">
        <f t="shared" si="57"/>
        <v>Yes</v>
      </c>
      <c r="M1271" t="str">
        <f>IF(Table1[discounted_price]&lt;200, "&lt;£200",IF(Table1[discounted_price]&lt;=500, "£200-£500","&gt;£500"))</f>
        <v>£200-£500</v>
      </c>
      <c r="N1271" s="10">
        <f t="shared" si="58"/>
        <v>266104</v>
      </c>
      <c r="O1271" s="9" t="str">
        <f t="shared" si="59"/>
        <v>3.1-4</v>
      </c>
      <c r="P12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71" s="9" t="str">
        <f>IF(Table1[[#This Row],[rating_count]]&lt;1000,"1","0")</f>
        <v>1</v>
      </c>
      <c r="R1271" s="14">
        <f>PRODUCT(Table1[[#This Row],[rating]],Table1[[#This Row],[rating_count]])</f>
        <v>1154.3999999999999</v>
      </c>
    </row>
    <row r="1272" spans="1:18">
      <c r="A1272" t="s">
        <v>5599</v>
      </c>
      <c r="B1272" t="s">
        <v>5600</v>
      </c>
      <c r="C1272" t="s">
        <v>5601</v>
      </c>
      <c r="D1272" s="6">
        <v>229</v>
      </c>
      <c r="E1272" s="7">
        <v>499</v>
      </c>
      <c r="F1272" s="1">
        <v>0.54</v>
      </c>
      <c r="G1272">
        <v>3.5</v>
      </c>
      <c r="H1272" s="10">
        <v>185</v>
      </c>
      <c r="I1272" t="s">
        <v>5602</v>
      </c>
      <c r="J1272" t="s">
        <v>5603</v>
      </c>
      <c r="K1272" t="s">
        <v>5604</v>
      </c>
      <c r="L1272" t="str">
        <f t="shared" si="57"/>
        <v>Yes</v>
      </c>
      <c r="M1272" t="str">
        <f>IF(Table1[discounted_price]&lt;200, "&lt;£200",IF(Table1[discounted_price]&lt;=500, "£200-£500","&gt;£500"))</f>
        <v>£200-£500</v>
      </c>
      <c r="N1272" s="10">
        <f t="shared" si="58"/>
        <v>92315</v>
      </c>
      <c r="O1272" s="9" t="str">
        <f t="shared" si="59"/>
        <v>3.1-4</v>
      </c>
      <c r="P12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72" s="9" t="str">
        <f>IF(Table1[[#This Row],[rating_count]]&lt;1000,"1","0")</f>
        <v>1</v>
      </c>
      <c r="R1272" s="14">
        <f>PRODUCT(Table1[[#This Row],[rating]],Table1[[#This Row],[rating_count]])</f>
        <v>647.5</v>
      </c>
    </row>
    <row r="1273" spans="1:18">
      <c r="A1273" t="s">
        <v>5605</v>
      </c>
      <c r="B1273" t="s">
        <v>5606</v>
      </c>
      <c r="C1273" t="s">
        <v>4498</v>
      </c>
      <c r="D1273" s="6">
        <v>3349</v>
      </c>
      <c r="E1273" s="7">
        <v>3995</v>
      </c>
      <c r="F1273" s="1">
        <v>0.16</v>
      </c>
      <c r="G1273">
        <v>4.3</v>
      </c>
      <c r="H1273" s="10">
        <v>1954</v>
      </c>
      <c r="I1273" t="s">
        <v>5607</v>
      </c>
      <c r="J1273" t="s">
        <v>5608</v>
      </c>
      <c r="K1273" t="s">
        <v>5609</v>
      </c>
      <c r="L1273" t="str">
        <f t="shared" si="57"/>
        <v>No</v>
      </c>
      <c r="M1273" t="str">
        <f>IF(Table1[discounted_price]&lt;200, "&lt;£200",IF(Table1[discounted_price]&lt;=500, "£200-£500","&gt;£500"))</f>
        <v>&gt;£500</v>
      </c>
      <c r="N1273" s="10">
        <f t="shared" si="58"/>
        <v>7806230</v>
      </c>
      <c r="O1273" s="9" t="str">
        <f t="shared" si="59"/>
        <v>4.1-5</v>
      </c>
      <c r="P12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73" s="9" t="str">
        <f>IF(Table1[[#This Row],[rating_count]]&lt;1000,"1","0")</f>
        <v>0</v>
      </c>
      <c r="R1273" s="14">
        <f>PRODUCT(Table1[[#This Row],[rating]],Table1[[#This Row],[rating_count]])</f>
        <v>8402.1999999999989</v>
      </c>
    </row>
    <row r="1274" spans="1:18">
      <c r="A1274" t="s">
        <v>5610</v>
      </c>
      <c r="B1274" t="s">
        <v>5611</v>
      </c>
      <c r="C1274" t="s">
        <v>4434</v>
      </c>
      <c r="D1274" s="6">
        <v>5499</v>
      </c>
      <c r="E1274" s="7">
        <v>11500</v>
      </c>
      <c r="F1274" s="1">
        <v>0.52</v>
      </c>
      <c r="G1274">
        <v>3.9</v>
      </c>
      <c r="H1274" s="10">
        <v>959</v>
      </c>
      <c r="I1274" t="s">
        <v>5612</v>
      </c>
      <c r="J1274" t="s">
        <v>5613</v>
      </c>
      <c r="K1274" t="s">
        <v>5614</v>
      </c>
      <c r="L1274" t="str">
        <f t="shared" si="57"/>
        <v>Yes</v>
      </c>
      <c r="M1274" t="str">
        <f>IF(Table1[discounted_price]&lt;200, "&lt;£200",IF(Table1[discounted_price]&lt;=500, "£200-£500","&gt;£500"))</f>
        <v>&gt;£500</v>
      </c>
      <c r="N1274" s="10">
        <f t="shared" si="58"/>
        <v>11028500</v>
      </c>
      <c r="O1274" s="9" t="str">
        <f t="shared" si="59"/>
        <v>3.1-4</v>
      </c>
      <c r="P12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74" s="9" t="str">
        <f>IF(Table1[[#This Row],[rating_count]]&lt;1000,"1","0")</f>
        <v>1</v>
      </c>
      <c r="R1274" s="14">
        <f>PRODUCT(Table1[[#This Row],[rating]],Table1[[#This Row],[rating_count]])</f>
        <v>3740.1</v>
      </c>
    </row>
    <row r="1275" spans="1:18">
      <c r="A1275" t="s">
        <v>5615</v>
      </c>
      <c r="B1275" t="s">
        <v>5616</v>
      </c>
      <c r="C1275" t="s">
        <v>4329</v>
      </c>
      <c r="D1275" s="6">
        <v>299</v>
      </c>
      <c r="E1275" s="7">
        <v>499</v>
      </c>
      <c r="F1275" s="1">
        <v>0.4</v>
      </c>
      <c r="G1275">
        <v>3.9</v>
      </c>
      <c r="H1275" s="10">
        <v>1015</v>
      </c>
      <c r="I1275" t="s">
        <v>5617</v>
      </c>
      <c r="J1275" t="s">
        <v>5618</v>
      </c>
      <c r="K1275" t="s">
        <v>5619</v>
      </c>
      <c r="L1275" t="str">
        <f t="shared" si="57"/>
        <v>No</v>
      </c>
      <c r="M1275" t="str">
        <f>IF(Table1[discounted_price]&lt;200, "&lt;£200",IF(Table1[discounted_price]&lt;=500, "£200-£500","&gt;£500"))</f>
        <v>£200-£500</v>
      </c>
      <c r="N1275" s="10">
        <f t="shared" si="58"/>
        <v>506485</v>
      </c>
      <c r="O1275" s="9" t="str">
        <f t="shared" si="59"/>
        <v>3.1-4</v>
      </c>
      <c r="P12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75" s="9" t="str">
        <f>IF(Table1[[#This Row],[rating_count]]&lt;1000,"1","0")</f>
        <v>0</v>
      </c>
      <c r="R1275" s="14">
        <f>PRODUCT(Table1[[#This Row],[rating]],Table1[[#This Row],[rating_count]])</f>
        <v>3958.5</v>
      </c>
    </row>
    <row r="1276" spans="1:18">
      <c r="A1276" t="s">
        <v>5620</v>
      </c>
      <c r="B1276" t="s">
        <v>5621</v>
      </c>
      <c r="C1276" t="s">
        <v>5622</v>
      </c>
      <c r="D1276" s="6">
        <v>2249</v>
      </c>
      <c r="E1276" s="7">
        <v>3550</v>
      </c>
      <c r="F1276" s="1">
        <v>0.37</v>
      </c>
      <c r="G1276">
        <v>4</v>
      </c>
      <c r="H1276" s="10">
        <v>3973</v>
      </c>
      <c r="I1276" t="s">
        <v>5623</v>
      </c>
      <c r="J1276" t="s">
        <v>5624</v>
      </c>
      <c r="K1276" t="s">
        <v>5625</v>
      </c>
      <c r="L1276" t="str">
        <f t="shared" si="57"/>
        <v>No</v>
      </c>
      <c r="M1276" t="str">
        <f>IF(Table1[discounted_price]&lt;200, "&lt;£200",IF(Table1[discounted_price]&lt;=500, "£200-£500","&gt;£500"))</f>
        <v>&gt;£500</v>
      </c>
      <c r="N1276" s="10">
        <f t="shared" si="58"/>
        <v>14104150</v>
      </c>
      <c r="O1276" s="9" t="str">
        <f t="shared" si="59"/>
        <v>3.1-4</v>
      </c>
      <c r="P12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76" s="9" t="str">
        <f>IF(Table1[[#This Row],[rating_count]]&lt;1000,"1","0")</f>
        <v>0</v>
      </c>
      <c r="R1276" s="14">
        <f>PRODUCT(Table1[[#This Row],[rating]],Table1[[#This Row],[rating_count]])</f>
        <v>15892</v>
      </c>
    </row>
    <row r="1277" spans="1:18">
      <c r="A1277" t="s">
        <v>5626</v>
      </c>
      <c r="B1277" t="s">
        <v>5627</v>
      </c>
      <c r="C1277" t="s">
        <v>4566</v>
      </c>
      <c r="D1277" s="6">
        <v>699</v>
      </c>
      <c r="E1277" s="7">
        <v>1599</v>
      </c>
      <c r="F1277" s="1">
        <v>0.56000000000000005</v>
      </c>
      <c r="G1277">
        <v>4.7</v>
      </c>
      <c r="H1277" s="10">
        <v>2300</v>
      </c>
      <c r="I1277" t="s">
        <v>5628</v>
      </c>
      <c r="J1277" t="s">
        <v>5629</v>
      </c>
      <c r="K1277" t="s">
        <v>5630</v>
      </c>
      <c r="L1277" t="str">
        <f t="shared" si="57"/>
        <v>Yes</v>
      </c>
      <c r="M1277" t="str">
        <f>IF(Table1[discounted_price]&lt;200, "&lt;£200",IF(Table1[discounted_price]&lt;=500, "£200-£500","&gt;£500"))</f>
        <v>&gt;£500</v>
      </c>
      <c r="N1277" s="10">
        <f t="shared" si="58"/>
        <v>3677700</v>
      </c>
      <c r="O1277" s="9" t="str">
        <f t="shared" si="59"/>
        <v>4.1-5</v>
      </c>
      <c r="P12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77" s="9" t="str">
        <f>IF(Table1[[#This Row],[rating_count]]&lt;1000,"1","0")</f>
        <v>0</v>
      </c>
      <c r="R1277" s="14">
        <f>PRODUCT(Table1[[#This Row],[rating]],Table1[[#This Row],[rating_count]])</f>
        <v>10810</v>
      </c>
    </row>
    <row r="1278" spans="1:18">
      <c r="A1278" t="s">
        <v>5631</v>
      </c>
      <c r="B1278" t="s">
        <v>5632</v>
      </c>
      <c r="C1278" t="s">
        <v>4317</v>
      </c>
      <c r="D1278" s="6">
        <v>1235</v>
      </c>
      <c r="E1278" s="7">
        <v>1499</v>
      </c>
      <c r="F1278" s="1">
        <v>0.18</v>
      </c>
      <c r="G1278">
        <v>4.0999999999999996</v>
      </c>
      <c r="H1278" s="10">
        <v>203</v>
      </c>
      <c r="I1278" t="s">
        <v>5633</v>
      </c>
      <c r="J1278" t="s">
        <v>5634</v>
      </c>
      <c r="K1278" t="s">
        <v>5635</v>
      </c>
      <c r="L1278" t="str">
        <f t="shared" si="57"/>
        <v>No</v>
      </c>
      <c r="M1278" t="str">
        <f>IF(Table1[discounted_price]&lt;200, "&lt;£200",IF(Table1[discounted_price]&lt;=500, "£200-£500","&gt;£500"))</f>
        <v>&gt;£500</v>
      </c>
      <c r="N1278" s="10">
        <f t="shared" si="58"/>
        <v>304297</v>
      </c>
      <c r="O1278" s="9" t="str">
        <f t="shared" si="59"/>
        <v>4.1-5</v>
      </c>
      <c r="P12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78" s="9" t="str">
        <f>IF(Table1[[#This Row],[rating_count]]&lt;1000,"1","0")</f>
        <v>1</v>
      </c>
      <c r="R1278" s="14">
        <f>PRODUCT(Table1[[#This Row],[rating]],Table1[[#This Row],[rating_count]])</f>
        <v>832.3</v>
      </c>
    </row>
    <row r="1279" spans="1:18">
      <c r="A1279" t="s">
        <v>5636</v>
      </c>
      <c r="B1279" t="s">
        <v>5637</v>
      </c>
      <c r="C1279" t="s">
        <v>4648</v>
      </c>
      <c r="D1279" s="6">
        <v>1349</v>
      </c>
      <c r="E1279" s="7">
        <v>2999</v>
      </c>
      <c r="F1279" s="1">
        <v>0.55000000000000004</v>
      </c>
      <c r="G1279">
        <v>3.8</v>
      </c>
      <c r="H1279" s="10">
        <v>441</v>
      </c>
      <c r="I1279" t="s">
        <v>5638</v>
      </c>
      <c r="J1279" t="s">
        <v>5639</v>
      </c>
      <c r="K1279" t="s">
        <v>5640</v>
      </c>
      <c r="L1279" t="str">
        <f t="shared" si="57"/>
        <v>Yes</v>
      </c>
      <c r="M1279" t="str">
        <f>IF(Table1[discounted_price]&lt;200, "&lt;£200",IF(Table1[discounted_price]&lt;=500, "£200-£500","&gt;£500"))</f>
        <v>&gt;£500</v>
      </c>
      <c r="N1279" s="10">
        <f t="shared" si="58"/>
        <v>1322559</v>
      </c>
      <c r="O1279" s="9" t="str">
        <f t="shared" si="59"/>
        <v>3.1-4</v>
      </c>
      <c r="P12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79" s="9" t="str">
        <f>IF(Table1[[#This Row],[rating_count]]&lt;1000,"1","0")</f>
        <v>1</v>
      </c>
      <c r="R1279" s="14">
        <f>PRODUCT(Table1[[#This Row],[rating]],Table1[[#This Row],[rating_count]])</f>
        <v>1675.8</v>
      </c>
    </row>
    <row r="1280" spans="1:18">
      <c r="A1280" t="s">
        <v>5641</v>
      </c>
      <c r="B1280" t="s">
        <v>5642</v>
      </c>
      <c r="C1280" t="s">
        <v>4434</v>
      </c>
      <c r="D1280" s="6">
        <v>6800</v>
      </c>
      <c r="E1280" s="7">
        <v>11500</v>
      </c>
      <c r="F1280" s="1">
        <v>0.41</v>
      </c>
      <c r="G1280">
        <v>4.0999999999999996</v>
      </c>
      <c r="H1280" s="10">
        <v>10308</v>
      </c>
      <c r="I1280" t="s">
        <v>5643</v>
      </c>
      <c r="J1280" t="s">
        <v>5644</v>
      </c>
      <c r="K1280" t="s">
        <v>5645</v>
      </c>
      <c r="L1280" t="str">
        <f t="shared" si="57"/>
        <v>No</v>
      </c>
      <c r="M1280" t="str">
        <f>IF(Table1[discounted_price]&lt;200, "&lt;£200",IF(Table1[discounted_price]&lt;=500, "£200-£500","&gt;£500"))</f>
        <v>&gt;£500</v>
      </c>
      <c r="N1280" s="10">
        <f t="shared" si="58"/>
        <v>118542000</v>
      </c>
      <c r="O1280" s="9" t="str">
        <f t="shared" si="59"/>
        <v>4.1-5</v>
      </c>
      <c r="P12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80" s="9" t="str">
        <f>IF(Table1[[#This Row],[rating_count]]&lt;1000,"1","0")</f>
        <v>0</v>
      </c>
      <c r="R1280" s="14">
        <f>PRODUCT(Table1[[#This Row],[rating]],Table1[[#This Row],[rating_count]])</f>
        <v>42262.799999999996</v>
      </c>
    </row>
    <row r="1281" spans="1:18">
      <c r="A1281" t="s">
        <v>5646</v>
      </c>
      <c r="B1281" t="s">
        <v>5647</v>
      </c>
      <c r="C1281" t="s">
        <v>4535</v>
      </c>
      <c r="D1281" s="6">
        <v>2099</v>
      </c>
      <c r="E1281" s="7">
        <v>2499</v>
      </c>
      <c r="F1281" s="1">
        <v>0.16</v>
      </c>
      <c r="G1281" t="s">
        <v>5648</v>
      </c>
      <c r="H1281" s="10">
        <v>992</v>
      </c>
      <c r="I1281" t="s">
        <v>5649</v>
      </c>
      <c r="J1281" t="s">
        <v>5650</v>
      </c>
      <c r="K1281" t="s">
        <v>5651</v>
      </c>
      <c r="L1281" t="str">
        <f t="shared" si="57"/>
        <v>No</v>
      </c>
      <c r="M1281" t="str">
        <f>IF(Table1[discounted_price]&lt;200, "&lt;£200",IF(Table1[discounted_price]&lt;=500, "£200-£500","&gt;£500"))</f>
        <v>&gt;£500</v>
      </c>
      <c r="N1281" s="10">
        <f t="shared" si="58"/>
        <v>2479008</v>
      </c>
      <c r="O1281" s="9" t="str">
        <f t="shared" si="59"/>
        <v>4.1-5</v>
      </c>
      <c r="P12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81" s="9" t="str">
        <f>IF(Table1[[#This Row],[rating_count]]&lt;1000,"1","0")</f>
        <v>1</v>
      </c>
      <c r="R1281" s="14">
        <f>PRODUCT(Table1[[#This Row],[rating]],Table1[[#This Row],[rating_count]])</f>
        <v>992</v>
      </c>
    </row>
    <row r="1282" spans="1:18">
      <c r="A1282" t="s">
        <v>5652</v>
      </c>
      <c r="B1282" t="s">
        <v>5653</v>
      </c>
      <c r="C1282" t="s">
        <v>4582</v>
      </c>
      <c r="D1282" s="6">
        <v>1699</v>
      </c>
      <c r="E1282" s="7">
        <v>1975</v>
      </c>
      <c r="F1282" s="1">
        <v>0.14000000000000001</v>
      </c>
      <c r="G1282">
        <v>4.0999999999999996</v>
      </c>
      <c r="H1282" s="10">
        <v>4716</v>
      </c>
      <c r="I1282" t="s">
        <v>5654</v>
      </c>
      <c r="J1282" t="s">
        <v>5655</v>
      </c>
      <c r="K1282" t="s">
        <v>5656</v>
      </c>
      <c r="L1282" t="str">
        <f t="shared" ref="L1282:L1345" si="60">IF(F1282:F2746 &gt;=50%,"Yes", "No")</f>
        <v>No</v>
      </c>
      <c r="M1282" t="str">
        <f>IF(Table1[discounted_price]&lt;200, "&lt;£200",IF(Table1[discounted_price]&lt;=500, "£200-£500","&gt;£500"))</f>
        <v>&gt;£500</v>
      </c>
      <c r="N1282" s="10">
        <f t="shared" ref="N1282:N1345" si="61">PRODUCT(E1282,H1282)</f>
        <v>9314100</v>
      </c>
      <c r="O1282" s="9" t="str">
        <f t="shared" ref="O1282:O1345" si="62">IF(G1282&lt;=2,"1-2",IF(G1282&lt;=3,"2.1-3",IF(G1282&lt;=4,"3.1-4","4.1-5")))</f>
        <v>4.1-5</v>
      </c>
      <c r="P12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282" s="9" t="str">
        <f>IF(Table1[[#This Row],[rating_count]]&lt;1000,"1","0")</f>
        <v>0</v>
      </c>
      <c r="R1282" s="14">
        <f>PRODUCT(Table1[[#This Row],[rating]],Table1[[#This Row],[rating_count]])</f>
        <v>19335.599999999999</v>
      </c>
    </row>
    <row r="1283" spans="1:18">
      <c r="A1283" t="s">
        <v>5657</v>
      </c>
      <c r="B1283" t="s">
        <v>5658</v>
      </c>
      <c r="C1283" t="s">
        <v>4323</v>
      </c>
      <c r="D1283" s="6">
        <v>1069</v>
      </c>
      <c r="E1283" s="7">
        <v>1699</v>
      </c>
      <c r="F1283" s="1">
        <v>0.37</v>
      </c>
      <c r="G1283">
        <v>3.9</v>
      </c>
      <c r="H1283" s="10">
        <v>313</v>
      </c>
      <c r="I1283" t="s">
        <v>5659</v>
      </c>
      <c r="J1283" t="s">
        <v>5660</v>
      </c>
      <c r="K1283" t="s">
        <v>5661</v>
      </c>
      <c r="L1283" t="str">
        <f t="shared" si="60"/>
        <v>No</v>
      </c>
      <c r="M1283" t="str">
        <f>IF(Table1[discounted_price]&lt;200, "&lt;£200",IF(Table1[discounted_price]&lt;=500, "£200-£500","&gt;£500"))</f>
        <v>&gt;£500</v>
      </c>
      <c r="N1283" s="10">
        <f t="shared" si="61"/>
        <v>531787</v>
      </c>
      <c r="O1283" s="9" t="str">
        <f t="shared" si="62"/>
        <v>3.1-4</v>
      </c>
      <c r="P12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83" s="9" t="str">
        <f>IF(Table1[[#This Row],[rating_count]]&lt;1000,"1","0")</f>
        <v>1</v>
      </c>
      <c r="R1283" s="14">
        <f>PRODUCT(Table1[[#This Row],[rating]],Table1[[#This Row],[rating_count]])</f>
        <v>1220.7</v>
      </c>
    </row>
    <row r="1284" spans="1:18">
      <c r="A1284" t="s">
        <v>5662</v>
      </c>
      <c r="B1284" t="s">
        <v>5663</v>
      </c>
      <c r="C1284" t="s">
        <v>4323</v>
      </c>
      <c r="D1284" s="6">
        <v>1349</v>
      </c>
      <c r="E1284" s="7">
        <v>2495</v>
      </c>
      <c r="F1284" s="1">
        <v>0.46</v>
      </c>
      <c r="G1284">
        <v>3.8</v>
      </c>
      <c r="H1284" s="10">
        <v>166</v>
      </c>
      <c r="I1284" t="s">
        <v>5664</v>
      </c>
      <c r="J1284" t="s">
        <v>5665</v>
      </c>
      <c r="K1284" t="s">
        <v>5666</v>
      </c>
      <c r="L1284" t="str">
        <f t="shared" si="60"/>
        <v>No</v>
      </c>
      <c r="M1284" t="str">
        <f>IF(Table1[discounted_price]&lt;200, "&lt;£200",IF(Table1[discounted_price]&lt;=500, "£200-£500","&gt;£500"))</f>
        <v>&gt;£500</v>
      </c>
      <c r="N1284" s="10">
        <f t="shared" si="61"/>
        <v>414170</v>
      </c>
      <c r="O1284" s="9" t="str">
        <f t="shared" si="62"/>
        <v>3.1-4</v>
      </c>
      <c r="P12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84" s="9" t="str">
        <f>IF(Table1[[#This Row],[rating_count]]&lt;1000,"1","0")</f>
        <v>1</v>
      </c>
      <c r="R1284" s="14">
        <f>PRODUCT(Table1[[#This Row],[rating]],Table1[[#This Row],[rating_count]])</f>
        <v>630.79999999999995</v>
      </c>
    </row>
    <row r="1285" spans="1:18">
      <c r="A1285" t="s">
        <v>5667</v>
      </c>
      <c r="B1285" t="s">
        <v>5668</v>
      </c>
      <c r="C1285" t="s">
        <v>4470</v>
      </c>
      <c r="D1285" s="6">
        <v>1499</v>
      </c>
      <c r="E1285" s="7">
        <v>3500</v>
      </c>
      <c r="F1285" s="1">
        <v>0.56999999999999995</v>
      </c>
      <c r="G1285">
        <v>4.0999999999999996</v>
      </c>
      <c r="H1285" s="10">
        <v>303</v>
      </c>
      <c r="I1285" t="s">
        <v>5669</v>
      </c>
      <c r="J1285" t="s">
        <v>5670</v>
      </c>
      <c r="K1285" t="s">
        <v>5671</v>
      </c>
      <c r="L1285" t="str">
        <f t="shared" si="60"/>
        <v>Yes</v>
      </c>
      <c r="M1285" t="str">
        <f>IF(Table1[discounted_price]&lt;200, "&lt;£200",IF(Table1[discounted_price]&lt;=500, "£200-£500","&gt;£500"))</f>
        <v>&gt;£500</v>
      </c>
      <c r="N1285" s="10">
        <f t="shared" si="61"/>
        <v>1060500</v>
      </c>
      <c r="O1285" s="9" t="str">
        <f t="shared" si="62"/>
        <v>4.1-5</v>
      </c>
      <c r="P12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85" s="9" t="str">
        <f>IF(Table1[[#This Row],[rating_count]]&lt;1000,"1","0")</f>
        <v>1</v>
      </c>
      <c r="R1285" s="14">
        <f>PRODUCT(Table1[[#This Row],[rating]],Table1[[#This Row],[rating_count]])</f>
        <v>1242.3</v>
      </c>
    </row>
    <row r="1286" spans="1:18">
      <c r="A1286" t="s">
        <v>5672</v>
      </c>
      <c r="B1286" t="s">
        <v>5673</v>
      </c>
      <c r="C1286" t="s">
        <v>4582</v>
      </c>
      <c r="D1286" s="6">
        <v>2092</v>
      </c>
      <c r="E1286" s="7">
        <v>4600</v>
      </c>
      <c r="F1286" s="1">
        <v>0.55000000000000004</v>
      </c>
      <c r="G1286">
        <v>4.3</v>
      </c>
      <c r="H1286" s="10">
        <v>562</v>
      </c>
      <c r="I1286" t="s">
        <v>5674</v>
      </c>
      <c r="J1286" t="s">
        <v>5675</v>
      </c>
      <c r="K1286" t="s">
        <v>5676</v>
      </c>
      <c r="L1286" t="str">
        <f t="shared" si="60"/>
        <v>Yes</v>
      </c>
      <c r="M1286" t="str">
        <f>IF(Table1[discounted_price]&lt;200, "&lt;£200",IF(Table1[discounted_price]&lt;=500, "£200-£500","&gt;£500"))</f>
        <v>&gt;£500</v>
      </c>
      <c r="N1286" s="10">
        <f t="shared" si="61"/>
        <v>2585200</v>
      </c>
      <c r="O1286" s="9" t="str">
        <f t="shared" si="62"/>
        <v>4.1-5</v>
      </c>
      <c r="P12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286" s="9" t="str">
        <f>IF(Table1[[#This Row],[rating_count]]&lt;1000,"1","0")</f>
        <v>1</v>
      </c>
      <c r="R1286" s="14">
        <f>PRODUCT(Table1[[#This Row],[rating]],Table1[[#This Row],[rating_count]])</f>
        <v>2416.6</v>
      </c>
    </row>
    <row r="1287" spans="1:18">
      <c r="A1287" t="s">
        <v>5677</v>
      </c>
      <c r="B1287" t="s">
        <v>5678</v>
      </c>
      <c r="C1287" t="s">
        <v>5034</v>
      </c>
      <c r="D1287" s="6">
        <v>3859</v>
      </c>
      <c r="E1287" s="7">
        <v>10295</v>
      </c>
      <c r="F1287" s="1">
        <v>0.63</v>
      </c>
      <c r="G1287">
        <v>3.9</v>
      </c>
      <c r="H1287" s="10">
        <v>8095</v>
      </c>
      <c r="I1287" t="s">
        <v>5679</v>
      </c>
      <c r="J1287" t="s">
        <v>5680</v>
      </c>
      <c r="K1287" t="s">
        <v>5681</v>
      </c>
      <c r="L1287" t="str">
        <f t="shared" si="60"/>
        <v>Yes</v>
      </c>
      <c r="M1287" t="str">
        <f>IF(Table1[discounted_price]&lt;200, "&lt;£200",IF(Table1[discounted_price]&lt;=500, "£200-£500","&gt;£500"))</f>
        <v>&gt;£500</v>
      </c>
      <c r="N1287" s="10">
        <f t="shared" si="61"/>
        <v>83338025</v>
      </c>
      <c r="O1287" s="9" t="str">
        <f t="shared" si="62"/>
        <v>3.1-4</v>
      </c>
      <c r="P12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87" s="9" t="str">
        <f>IF(Table1[[#This Row],[rating_count]]&lt;1000,"1","0")</f>
        <v>0</v>
      </c>
      <c r="R1287" s="14">
        <f>PRODUCT(Table1[[#This Row],[rating]],Table1[[#This Row],[rating_count]])</f>
        <v>31570.5</v>
      </c>
    </row>
    <row r="1288" spans="1:18">
      <c r="A1288" t="s">
        <v>5682</v>
      </c>
      <c r="B1288" t="s">
        <v>5683</v>
      </c>
      <c r="C1288" t="s">
        <v>4519</v>
      </c>
      <c r="D1288" s="6">
        <v>499</v>
      </c>
      <c r="E1288" s="7">
        <v>2199</v>
      </c>
      <c r="F1288" s="1">
        <v>0.77</v>
      </c>
      <c r="G1288">
        <v>2.8</v>
      </c>
      <c r="H1288" s="10">
        <v>109</v>
      </c>
      <c r="I1288" t="s">
        <v>5684</v>
      </c>
      <c r="J1288" t="s">
        <v>5685</v>
      </c>
      <c r="K1288" t="s">
        <v>5686</v>
      </c>
      <c r="L1288" t="str">
        <f t="shared" si="60"/>
        <v>Yes</v>
      </c>
      <c r="M1288" t="str">
        <f>IF(Table1[discounted_price]&lt;200, "&lt;£200",IF(Table1[discounted_price]&lt;=500, "£200-£500","&gt;£500"))</f>
        <v>£200-£500</v>
      </c>
      <c r="N1288" s="10">
        <f t="shared" si="61"/>
        <v>239691</v>
      </c>
      <c r="O1288" s="9" t="str">
        <f t="shared" si="62"/>
        <v>2.1-3</v>
      </c>
      <c r="P12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288" s="9" t="str">
        <f>IF(Table1[[#This Row],[rating_count]]&lt;1000,"1","0")</f>
        <v>1</v>
      </c>
      <c r="R1288" s="14">
        <f>PRODUCT(Table1[[#This Row],[rating]],Table1[[#This Row],[rating_count]])</f>
        <v>305.2</v>
      </c>
    </row>
    <row r="1289" spans="1:18">
      <c r="A1289" t="s">
        <v>5687</v>
      </c>
      <c r="B1289" t="s">
        <v>5688</v>
      </c>
      <c r="C1289" t="s">
        <v>4701</v>
      </c>
      <c r="D1289" s="6">
        <v>1804</v>
      </c>
      <c r="E1289" s="7">
        <v>2380</v>
      </c>
      <c r="F1289" s="1">
        <v>0.24</v>
      </c>
      <c r="G1289">
        <v>4</v>
      </c>
      <c r="H1289" s="10">
        <v>15382</v>
      </c>
      <c r="I1289" t="s">
        <v>5689</v>
      </c>
      <c r="J1289" t="s">
        <v>5690</v>
      </c>
      <c r="K1289" t="s">
        <v>5691</v>
      </c>
      <c r="L1289" t="str">
        <f t="shared" si="60"/>
        <v>No</v>
      </c>
      <c r="M1289" t="str">
        <f>IF(Table1[discounted_price]&lt;200, "&lt;£200",IF(Table1[discounted_price]&lt;=500, "£200-£500","&gt;£500"))</f>
        <v>&gt;£500</v>
      </c>
      <c r="N1289" s="10">
        <f t="shared" si="61"/>
        <v>36609160</v>
      </c>
      <c r="O1289" s="9" t="str">
        <f t="shared" si="62"/>
        <v>3.1-4</v>
      </c>
      <c r="P12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89" s="9" t="str">
        <f>IF(Table1[[#This Row],[rating_count]]&lt;1000,"1","0")</f>
        <v>0</v>
      </c>
      <c r="R1289" s="14">
        <f>PRODUCT(Table1[[#This Row],[rating]],Table1[[#This Row],[rating_count]])</f>
        <v>61528</v>
      </c>
    </row>
    <row r="1290" spans="1:18">
      <c r="A1290" t="s">
        <v>5692</v>
      </c>
      <c r="B1290" t="s">
        <v>5693</v>
      </c>
      <c r="C1290" t="s">
        <v>4519</v>
      </c>
      <c r="D1290" s="6">
        <v>6525</v>
      </c>
      <c r="E1290" s="7">
        <v>8820</v>
      </c>
      <c r="F1290" s="1">
        <v>0.26</v>
      </c>
      <c r="G1290">
        <v>4.5</v>
      </c>
      <c r="H1290" s="10">
        <v>5137</v>
      </c>
      <c r="I1290" t="s">
        <v>5694</v>
      </c>
      <c r="J1290" t="s">
        <v>5695</v>
      </c>
      <c r="K1290" t="s">
        <v>5696</v>
      </c>
      <c r="L1290" t="str">
        <f t="shared" si="60"/>
        <v>No</v>
      </c>
      <c r="M1290" t="str">
        <f>IF(Table1[discounted_price]&lt;200, "&lt;£200",IF(Table1[discounted_price]&lt;=500, "£200-£500","&gt;£500"))</f>
        <v>&gt;£500</v>
      </c>
      <c r="N1290" s="10">
        <f t="shared" si="61"/>
        <v>45308340</v>
      </c>
      <c r="O1290" s="9" t="str">
        <f t="shared" si="62"/>
        <v>4.1-5</v>
      </c>
      <c r="P12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90" s="9" t="str">
        <f>IF(Table1[[#This Row],[rating_count]]&lt;1000,"1","0")</f>
        <v>0</v>
      </c>
      <c r="R1290" s="14">
        <f>PRODUCT(Table1[[#This Row],[rating]],Table1[[#This Row],[rating_count]])</f>
        <v>23116.5</v>
      </c>
    </row>
    <row r="1291" spans="1:18">
      <c r="A1291" t="s">
        <v>5697</v>
      </c>
      <c r="B1291" t="s">
        <v>5698</v>
      </c>
      <c r="C1291" t="s">
        <v>5110</v>
      </c>
      <c r="D1291" s="6">
        <v>4999</v>
      </c>
      <c r="E1291" s="7">
        <v>24999</v>
      </c>
      <c r="F1291" s="1">
        <v>0.8</v>
      </c>
      <c r="G1291">
        <v>4.5999999999999996</v>
      </c>
      <c r="H1291" s="10">
        <v>124</v>
      </c>
      <c r="I1291" t="s">
        <v>5699</v>
      </c>
      <c r="J1291" t="s">
        <v>5700</v>
      </c>
      <c r="K1291" t="s">
        <v>5701</v>
      </c>
      <c r="L1291" t="str">
        <f t="shared" si="60"/>
        <v>Yes</v>
      </c>
      <c r="M1291" t="str">
        <f>IF(Table1[discounted_price]&lt;200, "&lt;£200",IF(Table1[discounted_price]&lt;=500, "£200-£500","&gt;£500"))</f>
        <v>&gt;£500</v>
      </c>
      <c r="N1291" s="10">
        <f t="shared" si="61"/>
        <v>3099876</v>
      </c>
      <c r="O1291" s="9" t="str">
        <f t="shared" si="62"/>
        <v>4.1-5</v>
      </c>
      <c r="P12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291" s="9" t="str">
        <f>IF(Table1[[#This Row],[rating_count]]&lt;1000,"1","0")</f>
        <v>1</v>
      </c>
      <c r="R1291" s="14">
        <f>PRODUCT(Table1[[#This Row],[rating]],Table1[[#This Row],[rating_count]])</f>
        <v>570.4</v>
      </c>
    </row>
    <row r="1292" spans="1:18">
      <c r="A1292" t="s">
        <v>5702</v>
      </c>
      <c r="B1292" t="s">
        <v>5703</v>
      </c>
      <c r="C1292" t="s">
        <v>4864</v>
      </c>
      <c r="D1292" s="6">
        <v>1189</v>
      </c>
      <c r="E1292" s="7">
        <v>2400</v>
      </c>
      <c r="F1292" s="1">
        <v>0.5</v>
      </c>
      <c r="G1292">
        <v>4.0999999999999996</v>
      </c>
      <c r="H1292" s="10">
        <v>618</v>
      </c>
      <c r="I1292" t="s">
        <v>5704</v>
      </c>
      <c r="J1292" t="s">
        <v>5705</v>
      </c>
      <c r="K1292" t="s">
        <v>5706</v>
      </c>
      <c r="L1292" t="str">
        <f t="shared" si="60"/>
        <v>Yes</v>
      </c>
      <c r="M1292" t="str">
        <f>IF(Table1[discounted_price]&lt;200, "&lt;£200",IF(Table1[discounted_price]&lt;=500, "£200-£500","&gt;£500"))</f>
        <v>&gt;£500</v>
      </c>
      <c r="N1292" s="10">
        <f t="shared" si="61"/>
        <v>1483200</v>
      </c>
      <c r="O1292" s="9" t="str">
        <f t="shared" si="62"/>
        <v>4.1-5</v>
      </c>
      <c r="P12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92" s="9" t="str">
        <f>IF(Table1[[#This Row],[rating_count]]&lt;1000,"1","0")</f>
        <v>1</v>
      </c>
      <c r="R1292" s="14">
        <f>PRODUCT(Table1[[#This Row],[rating]],Table1[[#This Row],[rating_count]])</f>
        <v>2533.7999999999997</v>
      </c>
    </row>
    <row r="1293" spans="1:18">
      <c r="A1293" t="s">
        <v>5707</v>
      </c>
      <c r="B1293" t="s">
        <v>5708</v>
      </c>
      <c r="C1293" t="s">
        <v>4323</v>
      </c>
      <c r="D1293" s="6">
        <v>2590</v>
      </c>
      <c r="E1293" s="7">
        <v>4200</v>
      </c>
      <c r="F1293" s="1">
        <v>0.38</v>
      </c>
      <c r="G1293">
        <v>4.0999999999999996</v>
      </c>
      <c r="H1293" s="10">
        <v>63</v>
      </c>
      <c r="I1293" t="s">
        <v>5709</v>
      </c>
      <c r="J1293" t="s">
        <v>5710</v>
      </c>
      <c r="K1293" t="s">
        <v>5711</v>
      </c>
      <c r="L1293" t="str">
        <f t="shared" si="60"/>
        <v>No</v>
      </c>
      <c r="M1293" t="str">
        <f>IF(Table1[discounted_price]&lt;200, "&lt;£200",IF(Table1[discounted_price]&lt;=500, "£200-£500","&gt;£500"))</f>
        <v>&gt;£500</v>
      </c>
      <c r="N1293" s="10">
        <f t="shared" si="61"/>
        <v>264600</v>
      </c>
      <c r="O1293" s="9" t="str">
        <f t="shared" si="62"/>
        <v>4.1-5</v>
      </c>
      <c r="P12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93" s="9" t="str">
        <f>IF(Table1[[#This Row],[rating_count]]&lt;1000,"1","0")</f>
        <v>1</v>
      </c>
      <c r="R1293" s="14">
        <f>PRODUCT(Table1[[#This Row],[rating]],Table1[[#This Row],[rating_count]])</f>
        <v>258.29999999999995</v>
      </c>
    </row>
    <row r="1294" spans="1:18">
      <c r="A1294" t="s">
        <v>5712</v>
      </c>
      <c r="B1294" t="s">
        <v>5713</v>
      </c>
      <c r="C1294" t="s">
        <v>4323</v>
      </c>
      <c r="D1294" s="6">
        <v>899</v>
      </c>
      <c r="E1294" s="7">
        <v>1599</v>
      </c>
      <c r="F1294" s="1">
        <v>0.44</v>
      </c>
      <c r="G1294">
        <v>3.4</v>
      </c>
      <c r="H1294" s="10">
        <v>15</v>
      </c>
      <c r="I1294" t="s">
        <v>5714</v>
      </c>
      <c r="J1294" t="s">
        <v>5715</v>
      </c>
      <c r="K1294" t="s">
        <v>5716</v>
      </c>
      <c r="L1294" t="str">
        <f t="shared" si="60"/>
        <v>No</v>
      </c>
      <c r="M1294" t="str">
        <f>IF(Table1[discounted_price]&lt;200, "&lt;£200",IF(Table1[discounted_price]&lt;=500, "£200-£500","&gt;£500"))</f>
        <v>&gt;£500</v>
      </c>
      <c r="N1294" s="10">
        <f t="shared" si="61"/>
        <v>23985</v>
      </c>
      <c r="O1294" s="9" t="str">
        <f t="shared" si="62"/>
        <v>3.1-4</v>
      </c>
      <c r="P12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94" s="9" t="str">
        <f>IF(Table1[[#This Row],[rating_count]]&lt;1000,"1","0")</f>
        <v>1</v>
      </c>
      <c r="R1294" s="14">
        <f>PRODUCT(Table1[[#This Row],[rating]],Table1[[#This Row],[rating_count]])</f>
        <v>51</v>
      </c>
    </row>
    <row r="1295" spans="1:18">
      <c r="A1295" t="s">
        <v>5717</v>
      </c>
      <c r="B1295" t="s">
        <v>5718</v>
      </c>
      <c r="C1295" t="s">
        <v>4323</v>
      </c>
      <c r="D1295" s="6">
        <v>998</v>
      </c>
      <c r="E1295" s="7">
        <v>2999</v>
      </c>
      <c r="F1295" s="1">
        <v>0.67</v>
      </c>
      <c r="G1295">
        <v>4.5999999999999996</v>
      </c>
      <c r="H1295" s="10">
        <v>9</v>
      </c>
      <c r="I1295" t="s">
        <v>5719</v>
      </c>
      <c r="J1295" t="s">
        <v>5720</v>
      </c>
      <c r="K1295" t="s">
        <v>5721</v>
      </c>
      <c r="L1295" t="str">
        <f t="shared" si="60"/>
        <v>Yes</v>
      </c>
      <c r="M1295" t="str">
        <f>IF(Table1[discounted_price]&lt;200, "&lt;£200",IF(Table1[discounted_price]&lt;=500, "£200-£500","&gt;£500"))</f>
        <v>&gt;£500</v>
      </c>
      <c r="N1295" s="10">
        <f t="shared" si="61"/>
        <v>26991</v>
      </c>
      <c r="O1295" s="9" t="str">
        <f t="shared" si="62"/>
        <v>4.1-5</v>
      </c>
      <c r="P12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295" s="9" t="str">
        <f>IF(Table1[[#This Row],[rating_count]]&lt;1000,"1","0")</f>
        <v>1</v>
      </c>
      <c r="R1295" s="14">
        <f>PRODUCT(Table1[[#This Row],[rating]],Table1[[#This Row],[rating_count]])</f>
        <v>41.4</v>
      </c>
    </row>
    <row r="1296" spans="1:18">
      <c r="A1296" t="s">
        <v>5722</v>
      </c>
      <c r="B1296" t="s">
        <v>5723</v>
      </c>
      <c r="C1296" t="s">
        <v>4492</v>
      </c>
      <c r="D1296" s="6">
        <v>998.06</v>
      </c>
      <c r="E1296" s="7">
        <v>1282</v>
      </c>
      <c r="F1296" s="1">
        <v>0.22</v>
      </c>
      <c r="G1296">
        <v>4.2</v>
      </c>
      <c r="H1296" s="10">
        <v>7274</v>
      </c>
      <c r="I1296" t="s">
        <v>5724</v>
      </c>
      <c r="J1296" t="s">
        <v>5725</v>
      </c>
      <c r="K1296" t="s">
        <v>5726</v>
      </c>
      <c r="L1296" t="str">
        <f t="shared" si="60"/>
        <v>No</v>
      </c>
      <c r="M1296" t="str">
        <f>IF(Table1[discounted_price]&lt;200, "&lt;£200",IF(Table1[discounted_price]&lt;=500, "£200-£500","&gt;£500"))</f>
        <v>&gt;£500</v>
      </c>
      <c r="N1296" s="10">
        <f t="shared" si="61"/>
        <v>9325268</v>
      </c>
      <c r="O1296" s="9" t="str">
        <f t="shared" si="62"/>
        <v>4.1-5</v>
      </c>
      <c r="P12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96" s="9" t="str">
        <f>IF(Table1[[#This Row],[rating_count]]&lt;1000,"1","0")</f>
        <v>0</v>
      </c>
      <c r="R1296" s="14">
        <f>PRODUCT(Table1[[#This Row],[rating]],Table1[[#This Row],[rating_count]])</f>
        <v>30550.800000000003</v>
      </c>
    </row>
    <row r="1297" spans="1:18">
      <c r="A1297" t="s">
        <v>5727</v>
      </c>
      <c r="B1297" t="s">
        <v>5728</v>
      </c>
      <c r="C1297" t="s">
        <v>4701</v>
      </c>
      <c r="D1297" s="6">
        <v>1099</v>
      </c>
      <c r="E1297" s="7">
        <v>1990</v>
      </c>
      <c r="F1297" s="1">
        <v>0.45</v>
      </c>
      <c r="G1297">
        <v>3.9</v>
      </c>
      <c r="H1297" s="10">
        <v>5911</v>
      </c>
      <c r="I1297" t="s">
        <v>5729</v>
      </c>
      <c r="J1297" t="s">
        <v>5730</v>
      </c>
      <c r="K1297" t="s">
        <v>5731</v>
      </c>
      <c r="L1297" t="str">
        <f t="shared" si="60"/>
        <v>No</v>
      </c>
      <c r="M1297" t="str">
        <f>IF(Table1[discounted_price]&lt;200, "&lt;£200",IF(Table1[discounted_price]&lt;=500, "£200-£500","&gt;£500"))</f>
        <v>&gt;£500</v>
      </c>
      <c r="N1297" s="10">
        <f t="shared" si="61"/>
        <v>11762890</v>
      </c>
      <c r="O1297" s="9" t="str">
        <f t="shared" si="62"/>
        <v>3.1-4</v>
      </c>
      <c r="P12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297" s="9" t="str">
        <f>IF(Table1[[#This Row],[rating_count]]&lt;1000,"1","0")</f>
        <v>0</v>
      </c>
      <c r="R1297" s="14">
        <f>PRODUCT(Table1[[#This Row],[rating]],Table1[[#This Row],[rating_count]])</f>
        <v>23052.899999999998</v>
      </c>
    </row>
    <row r="1298" spans="1:18">
      <c r="A1298" t="s">
        <v>5732</v>
      </c>
      <c r="B1298" t="s">
        <v>5733</v>
      </c>
      <c r="C1298" t="s">
        <v>4748</v>
      </c>
      <c r="D1298" s="6">
        <v>5999</v>
      </c>
      <c r="E1298" s="7">
        <v>9999</v>
      </c>
      <c r="F1298" s="1">
        <v>0.4</v>
      </c>
      <c r="G1298">
        <v>4.2</v>
      </c>
      <c r="H1298" s="10">
        <v>170</v>
      </c>
      <c r="I1298" t="s">
        <v>5734</v>
      </c>
      <c r="J1298" t="s">
        <v>5735</v>
      </c>
      <c r="K1298" t="s">
        <v>5736</v>
      </c>
      <c r="L1298" t="str">
        <f t="shared" si="60"/>
        <v>No</v>
      </c>
      <c r="M1298" t="str">
        <f>IF(Table1[discounted_price]&lt;200, "&lt;£200",IF(Table1[discounted_price]&lt;=500, "£200-£500","&gt;£500"))</f>
        <v>&gt;£500</v>
      </c>
      <c r="N1298" s="10">
        <f t="shared" si="61"/>
        <v>1699830</v>
      </c>
      <c r="O1298" s="9" t="str">
        <f t="shared" si="62"/>
        <v>4.1-5</v>
      </c>
      <c r="P12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298" s="9" t="str">
        <f>IF(Table1[[#This Row],[rating_count]]&lt;1000,"1","0")</f>
        <v>1</v>
      </c>
      <c r="R1298" s="14">
        <f>PRODUCT(Table1[[#This Row],[rating]],Table1[[#This Row],[rating_count]])</f>
        <v>714</v>
      </c>
    </row>
    <row r="1299" spans="1:18">
      <c r="A1299" t="s">
        <v>5737</v>
      </c>
      <c r="B1299" t="s">
        <v>5738</v>
      </c>
      <c r="C1299" t="s">
        <v>5034</v>
      </c>
      <c r="D1299" s="6">
        <v>8886</v>
      </c>
      <c r="E1299" s="7">
        <v>11850</v>
      </c>
      <c r="F1299" s="1">
        <v>0.25</v>
      </c>
      <c r="G1299">
        <v>4.2</v>
      </c>
      <c r="H1299" s="10">
        <v>3065</v>
      </c>
      <c r="I1299" t="s">
        <v>5739</v>
      </c>
      <c r="J1299" t="s">
        <v>5740</v>
      </c>
      <c r="K1299" t="s">
        <v>5741</v>
      </c>
      <c r="L1299" t="str">
        <f t="shared" si="60"/>
        <v>No</v>
      </c>
      <c r="M1299" t="str">
        <f>IF(Table1[discounted_price]&lt;200, "&lt;£200",IF(Table1[discounted_price]&lt;=500, "£200-£500","&gt;£500"))</f>
        <v>&gt;£500</v>
      </c>
      <c r="N1299" s="10">
        <f t="shared" si="61"/>
        <v>36320250</v>
      </c>
      <c r="O1299" s="9" t="str">
        <f t="shared" si="62"/>
        <v>4.1-5</v>
      </c>
      <c r="P12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299" s="9" t="str">
        <f>IF(Table1[[#This Row],[rating_count]]&lt;1000,"1","0")</f>
        <v>0</v>
      </c>
      <c r="R1299" s="14">
        <f>PRODUCT(Table1[[#This Row],[rating]],Table1[[#This Row],[rating_count]])</f>
        <v>12873</v>
      </c>
    </row>
    <row r="1300" spans="1:18">
      <c r="A1300" t="s">
        <v>5742</v>
      </c>
      <c r="B1300" t="s">
        <v>5743</v>
      </c>
      <c r="C1300" t="s">
        <v>4329</v>
      </c>
      <c r="D1300" s="6">
        <v>475</v>
      </c>
      <c r="E1300" s="7">
        <v>999</v>
      </c>
      <c r="F1300" s="1">
        <v>0.52</v>
      </c>
      <c r="G1300">
        <v>4.0999999999999996</v>
      </c>
      <c r="H1300" s="10">
        <v>1021</v>
      </c>
      <c r="I1300" t="s">
        <v>5744</v>
      </c>
      <c r="J1300" t="s">
        <v>5745</v>
      </c>
      <c r="K1300" t="s">
        <v>5746</v>
      </c>
      <c r="L1300" t="str">
        <f t="shared" si="60"/>
        <v>Yes</v>
      </c>
      <c r="M1300" t="str">
        <f>IF(Table1[discounted_price]&lt;200, "&lt;£200",IF(Table1[discounted_price]&lt;=500, "£200-£500","&gt;£500"))</f>
        <v>£200-£500</v>
      </c>
      <c r="N1300" s="10">
        <f t="shared" si="61"/>
        <v>1019979</v>
      </c>
      <c r="O1300" s="9" t="str">
        <f t="shared" si="62"/>
        <v>4.1-5</v>
      </c>
      <c r="P13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00" s="9" t="str">
        <f>IF(Table1[[#This Row],[rating_count]]&lt;1000,"1","0")</f>
        <v>0</v>
      </c>
      <c r="R1300" s="14">
        <f>PRODUCT(Table1[[#This Row],[rating]],Table1[[#This Row],[rating_count]])</f>
        <v>4186.0999999999995</v>
      </c>
    </row>
    <row r="1301" spans="1:18">
      <c r="A1301" t="s">
        <v>5747</v>
      </c>
      <c r="B1301" t="s">
        <v>5748</v>
      </c>
      <c r="C1301" t="s">
        <v>4486</v>
      </c>
      <c r="D1301" s="6">
        <v>4995</v>
      </c>
      <c r="E1301" s="7">
        <v>20049</v>
      </c>
      <c r="F1301" s="1">
        <v>0.75</v>
      </c>
      <c r="G1301">
        <v>4.8</v>
      </c>
      <c r="H1301" s="10">
        <v>3964</v>
      </c>
      <c r="I1301" t="s">
        <v>5749</v>
      </c>
      <c r="J1301" t="s">
        <v>5750</v>
      </c>
      <c r="K1301" t="s">
        <v>5751</v>
      </c>
      <c r="L1301" t="str">
        <f t="shared" si="60"/>
        <v>Yes</v>
      </c>
      <c r="M1301" t="str">
        <f>IF(Table1[discounted_price]&lt;200, "&lt;£200",IF(Table1[discounted_price]&lt;=500, "£200-£500","&gt;£500"))</f>
        <v>&gt;£500</v>
      </c>
      <c r="N1301" s="10">
        <f t="shared" si="61"/>
        <v>79474236</v>
      </c>
      <c r="O1301" s="9" t="str">
        <f t="shared" si="62"/>
        <v>4.1-5</v>
      </c>
      <c r="P13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01" s="9" t="str">
        <f>IF(Table1[[#This Row],[rating_count]]&lt;1000,"1","0")</f>
        <v>0</v>
      </c>
      <c r="R1301" s="14">
        <f>PRODUCT(Table1[[#This Row],[rating]],Table1[[#This Row],[rating_count]])</f>
        <v>19027.2</v>
      </c>
    </row>
    <row r="1302" spans="1:18">
      <c r="A1302" t="s">
        <v>5752</v>
      </c>
      <c r="B1302" t="s">
        <v>5753</v>
      </c>
      <c r="C1302" t="s">
        <v>5110</v>
      </c>
      <c r="D1302" s="6">
        <v>13999</v>
      </c>
      <c r="E1302" s="7">
        <v>24850</v>
      </c>
      <c r="F1302" s="1">
        <v>0.44</v>
      </c>
      <c r="G1302">
        <v>4.4000000000000004</v>
      </c>
      <c r="H1302" s="10">
        <v>8948</v>
      </c>
      <c r="I1302" t="s">
        <v>5754</v>
      </c>
      <c r="J1302" t="s">
        <v>5755</v>
      </c>
      <c r="K1302" t="s">
        <v>5756</v>
      </c>
      <c r="L1302" t="str">
        <f t="shared" si="60"/>
        <v>No</v>
      </c>
      <c r="M1302" t="str">
        <f>IF(Table1[discounted_price]&lt;200, "&lt;£200",IF(Table1[discounted_price]&lt;=500, "£200-£500","&gt;£500"))</f>
        <v>&gt;£500</v>
      </c>
      <c r="N1302" s="10">
        <f t="shared" si="61"/>
        <v>222357800</v>
      </c>
      <c r="O1302" s="9" t="str">
        <f t="shared" si="62"/>
        <v>4.1-5</v>
      </c>
      <c r="P13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02" s="9" t="str">
        <f>IF(Table1[[#This Row],[rating_count]]&lt;1000,"1","0")</f>
        <v>0</v>
      </c>
      <c r="R1302" s="14">
        <f>PRODUCT(Table1[[#This Row],[rating]],Table1[[#This Row],[rating_count]])</f>
        <v>39371.200000000004</v>
      </c>
    </row>
    <row r="1303" spans="1:18">
      <c r="A1303" t="s">
        <v>5757</v>
      </c>
      <c r="B1303" t="s">
        <v>5758</v>
      </c>
      <c r="C1303" t="s">
        <v>5110</v>
      </c>
      <c r="D1303" s="6">
        <v>8499</v>
      </c>
      <c r="E1303" s="7">
        <v>16490</v>
      </c>
      <c r="F1303" s="1">
        <v>0.48</v>
      </c>
      <c r="G1303">
        <v>4.3</v>
      </c>
      <c r="H1303" s="10">
        <v>97</v>
      </c>
      <c r="I1303" t="s">
        <v>5759</v>
      </c>
      <c r="J1303" t="s">
        <v>5760</v>
      </c>
      <c r="K1303" t="s">
        <v>5761</v>
      </c>
      <c r="L1303" t="str">
        <f t="shared" si="60"/>
        <v>No</v>
      </c>
      <c r="M1303" t="str">
        <f>IF(Table1[discounted_price]&lt;200, "&lt;£200",IF(Table1[discounted_price]&lt;=500, "£200-£500","&gt;£500"))</f>
        <v>&gt;£500</v>
      </c>
      <c r="N1303" s="10">
        <f t="shared" si="61"/>
        <v>1599530</v>
      </c>
      <c r="O1303" s="9" t="str">
        <f t="shared" si="62"/>
        <v>4.1-5</v>
      </c>
      <c r="P13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03" s="9" t="str">
        <f>IF(Table1[[#This Row],[rating_count]]&lt;1000,"1","0")</f>
        <v>1</v>
      </c>
      <c r="R1303" s="14">
        <f>PRODUCT(Table1[[#This Row],[rating]],Table1[[#This Row],[rating_count]])</f>
        <v>417.09999999999997</v>
      </c>
    </row>
    <row r="1304" spans="1:18">
      <c r="A1304" t="s">
        <v>5762</v>
      </c>
      <c r="B1304" t="s">
        <v>5763</v>
      </c>
      <c r="C1304" t="s">
        <v>4394</v>
      </c>
      <c r="D1304" s="6">
        <v>949</v>
      </c>
      <c r="E1304" s="7">
        <v>975</v>
      </c>
      <c r="F1304" s="1">
        <v>0.03</v>
      </c>
      <c r="G1304">
        <v>4.3</v>
      </c>
      <c r="H1304" s="10">
        <v>7223</v>
      </c>
      <c r="I1304" t="s">
        <v>5764</v>
      </c>
      <c r="J1304" t="s">
        <v>5765</v>
      </c>
      <c r="K1304" t="s">
        <v>5766</v>
      </c>
      <c r="L1304" t="str">
        <f t="shared" si="60"/>
        <v>No</v>
      </c>
      <c r="M1304" t="str">
        <f>IF(Table1[discounted_price]&lt;200, "&lt;£200",IF(Table1[discounted_price]&lt;=500, "£200-£500","&gt;£500"))</f>
        <v>&gt;£500</v>
      </c>
      <c r="N1304" s="10">
        <f t="shared" si="61"/>
        <v>7042425</v>
      </c>
      <c r="O1304" s="9" t="str">
        <f t="shared" si="62"/>
        <v>4.1-5</v>
      </c>
      <c r="P13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04" s="9" t="str">
        <f>IF(Table1[[#This Row],[rating_count]]&lt;1000,"1","0")</f>
        <v>0</v>
      </c>
      <c r="R1304" s="14">
        <f>PRODUCT(Table1[[#This Row],[rating]],Table1[[#This Row],[rating_count]])</f>
        <v>31058.899999999998</v>
      </c>
    </row>
    <row r="1305" spans="1:18">
      <c r="A1305" t="s">
        <v>5767</v>
      </c>
      <c r="B1305" t="s">
        <v>5768</v>
      </c>
      <c r="C1305" t="s">
        <v>4492</v>
      </c>
      <c r="D1305" s="6">
        <v>395</v>
      </c>
      <c r="E1305" s="7">
        <v>499</v>
      </c>
      <c r="F1305" s="1">
        <v>0.21</v>
      </c>
      <c r="G1305">
        <v>4</v>
      </c>
      <c r="H1305" s="10">
        <v>330</v>
      </c>
      <c r="I1305" t="s">
        <v>5769</v>
      </c>
      <c r="J1305" t="s">
        <v>5770</v>
      </c>
      <c r="K1305" t="s">
        <v>5771</v>
      </c>
      <c r="L1305" t="str">
        <f t="shared" si="60"/>
        <v>No</v>
      </c>
      <c r="M1305" t="str">
        <f>IF(Table1[discounted_price]&lt;200, "&lt;£200",IF(Table1[discounted_price]&lt;=500, "£200-£500","&gt;£500"))</f>
        <v>£200-£500</v>
      </c>
      <c r="N1305" s="10">
        <f t="shared" si="61"/>
        <v>164670</v>
      </c>
      <c r="O1305" s="9" t="str">
        <f t="shared" si="62"/>
        <v>3.1-4</v>
      </c>
      <c r="P13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05" s="9" t="str">
        <f>IF(Table1[[#This Row],[rating_count]]&lt;1000,"1","0")</f>
        <v>1</v>
      </c>
      <c r="R1305" s="14">
        <f>PRODUCT(Table1[[#This Row],[rating]],Table1[[#This Row],[rating_count]])</f>
        <v>1320</v>
      </c>
    </row>
    <row r="1306" spans="1:18">
      <c r="A1306" t="s">
        <v>5772</v>
      </c>
      <c r="B1306" t="s">
        <v>5773</v>
      </c>
      <c r="C1306" t="s">
        <v>5774</v>
      </c>
      <c r="D1306" s="6">
        <v>635</v>
      </c>
      <c r="E1306" s="7">
        <v>635</v>
      </c>
      <c r="F1306" s="1">
        <v>0</v>
      </c>
      <c r="G1306">
        <v>4.3</v>
      </c>
      <c r="H1306" s="10">
        <v>4570</v>
      </c>
      <c r="I1306" t="s">
        <v>5775</v>
      </c>
      <c r="J1306" t="s">
        <v>5776</v>
      </c>
      <c r="K1306" t="s">
        <v>5777</v>
      </c>
      <c r="L1306" t="str">
        <f t="shared" si="60"/>
        <v>No</v>
      </c>
      <c r="M1306" t="str">
        <f>IF(Table1[discounted_price]&lt;200, "&lt;£200",IF(Table1[discounted_price]&lt;=500, "£200-£500","&gt;£500"))</f>
        <v>&gt;£500</v>
      </c>
      <c r="N1306" s="10">
        <f t="shared" si="61"/>
        <v>2901950</v>
      </c>
      <c r="O1306" s="9" t="str">
        <f t="shared" si="62"/>
        <v>4.1-5</v>
      </c>
      <c r="P13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06" s="9" t="str">
        <f>IF(Table1[[#This Row],[rating_count]]&lt;1000,"1","0")</f>
        <v>0</v>
      </c>
      <c r="R1306" s="14">
        <f>PRODUCT(Table1[[#This Row],[rating]],Table1[[#This Row],[rating_count]])</f>
        <v>19651</v>
      </c>
    </row>
    <row r="1307" spans="1:18">
      <c r="A1307" t="s">
        <v>5778</v>
      </c>
      <c r="B1307" t="s">
        <v>5779</v>
      </c>
      <c r="C1307" t="s">
        <v>4394</v>
      </c>
      <c r="D1307" s="6">
        <v>717</v>
      </c>
      <c r="E1307" s="7">
        <v>1390</v>
      </c>
      <c r="F1307" s="1">
        <v>0.48</v>
      </c>
      <c r="G1307">
        <v>4</v>
      </c>
      <c r="H1307" s="10">
        <v>4867</v>
      </c>
      <c r="I1307" t="s">
        <v>5780</v>
      </c>
      <c r="J1307" t="s">
        <v>5781</v>
      </c>
      <c r="K1307" t="s">
        <v>5782</v>
      </c>
      <c r="L1307" t="str">
        <f t="shared" si="60"/>
        <v>No</v>
      </c>
      <c r="M1307" t="str">
        <f>IF(Table1[discounted_price]&lt;200, "&lt;£200",IF(Table1[discounted_price]&lt;=500, "£200-£500","&gt;£500"))</f>
        <v>&gt;£500</v>
      </c>
      <c r="N1307" s="10">
        <f t="shared" si="61"/>
        <v>6765130</v>
      </c>
      <c r="O1307" s="9" t="str">
        <f t="shared" si="62"/>
        <v>3.1-4</v>
      </c>
      <c r="P13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07" s="9" t="str">
        <f>IF(Table1[[#This Row],[rating_count]]&lt;1000,"1","0")</f>
        <v>0</v>
      </c>
      <c r="R1307" s="14">
        <f>PRODUCT(Table1[[#This Row],[rating]],Table1[[#This Row],[rating_count]])</f>
        <v>19468</v>
      </c>
    </row>
    <row r="1308" spans="1:18">
      <c r="A1308" t="s">
        <v>5783</v>
      </c>
      <c r="B1308" t="s">
        <v>5784</v>
      </c>
      <c r="C1308" t="s">
        <v>5785</v>
      </c>
      <c r="D1308" s="6">
        <v>27900</v>
      </c>
      <c r="E1308" s="7">
        <v>59900</v>
      </c>
      <c r="F1308" s="1">
        <v>0.53</v>
      </c>
      <c r="G1308">
        <v>4.4000000000000004</v>
      </c>
      <c r="H1308" s="10">
        <v>5298</v>
      </c>
      <c r="I1308" t="s">
        <v>5786</v>
      </c>
      <c r="J1308" t="s">
        <v>5787</v>
      </c>
      <c r="K1308" t="s">
        <v>5788</v>
      </c>
      <c r="L1308" t="str">
        <f t="shared" si="60"/>
        <v>Yes</v>
      </c>
      <c r="M1308" t="str">
        <f>IF(Table1[discounted_price]&lt;200, "&lt;£200",IF(Table1[discounted_price]&lt;=500, "£200-£500","&gt;£500"))</f>
        <v>&gt;£500</v>
      </c>
      <c r="N1308" s="10">
        <f t="shared" si="61"/>
        <v>317350200</v>
      </c>
      <c r="O1308" s="9" t="str">
        <f t="shared" si="62"/>
        <v>4.1-5</v>
      </c>
      <c r="P13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08" s="9" t="str">
        <f>IF(Table1[[#This Row],[rating_count]]&lt;1000,"1","0")</f>
        <v>0</v>
      </c>
      <c r="R1308" s="14">
        <f>PRODUCT(Table1[[#This Row],[rating]],Table1[[#This Row],[rating_count]])</f>
        <v>23311.200000000001</v>
      </c>
    </row>
    <row r="1309" spans="1:18">
      <c r="A1309" t="s">
        <v>5789</v>
      </c>
      <c r="B1309" t="s">
        <v>5790</v>
      </c>
      <c r="C1309" t="s">
        <v>4881</v>
      </c>
      <c r="D1309" s="6">
        <v>649</v>
      </c>
      <c r="E1309" s="7">
        <v>670</v>
      </c>
      <c r="F1309" s="1">
        <v>0.03</v>
      </c>
      <c r="G1309">
        <v>4.0999999999999996</v>
      </c>
      <c r="H1309" s="10">
        <v>7786</v>
      </c>
      <c r="I1309" t="s">
        <v>5791</v>
      </c>
      <c r="J1309" t="s">
        <v>5792</v>
      </c>
      <c r="K1309" t="s">
        <v>5793</v>
      </c>
      <c r="L1309" t="str">
        <f t="shared" si="60"/>
        <v>No</v>
      </c>
      <c r="M1309" t="str">
        <f>IF(Table1[discounted_price]&lt;200, "&lt;£200",IF(Table1[discounted_price]&lt;=500, "£200-£500","&gt;£500"))</f>
        <v>&gt;£500</v>
      </c>
      <c r="N1309" s="10">
        <f t="shared" si="61"/>
        <v>5216620</v>
      </c>
      <c r="O1309" s="9" t="str">
        <f t="shared" si="62"/>
        <v>4.1-5</v>
      </c>
      <c r="P13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09" s="9" t="str">
        <f>IF(Table1[[#This Row],[rating_count]]&lt;1000,"1","0")</f>
        <v>0</v>
      </c>
      <c r="R1309" s="14">
        <f>PRODUCT(Table1[[#This Row],[rating]],Table1[[#This Row],[rating_count]])</f>
        <v>31922.6</v>
      </c>
    </row>
    <row r="1310" spans="1:18">
      <c r="A1310" t="s">
        <v>5794</v>
      </c>
      <c r="B1310" t="s">
        <v>5795</v>
      </c>
      <c r="C1310" t="s">
        <v>4875</v>
      </c>
      <c r="D1310" s="6">
        <v>193</v>
      </c>
      <c r="E1310" s="7">
        <v>399</v>
      </c>
      <c r="F1310" s="1">
        <v>0.52</v>
      </c>
      <c r="G1310">
        <v>3.6</v>
      </c>
      <c r="H1310" s="10">
        <v>37</v>
      </c>
      <c r="I1310" t="s">
        <v>5796</v>
      </c>
      <c r="J1310" t="s">
        <v>5797</v>
      </c>
      <c r="K1310" t="s">
        <v>5798</v>
      </c>
      <c r="L1310" t="str">
        <f t="shared" si="60"/>
        <v>Yes</v>
      </c>
      <c r="M1310" t="str">
        <f>IF(Table1[discounted_price]&lt;200, "&lt;£200",IF(Table1[discounted_price]&lt;=500, "£200-£500","&gt;£500"))</f>
        <v>&lt;£200</v>
      </c>
      <c r="N1310" s="10">
        <f t="shared" si="61"/>
        <v>14763</v>
      </c>
      <c r="O1310" s="9" t="str">
        <f t="shared" si="62"/>
        <v>3.1-4</v>
      </c>
      <c r="P13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10" s="9" t="str">
        <f>IF(Table1[[#This Row],[rating_count]]&lt;1000,"1","0")</f>
        <v>1</v>
      </c>
      <c r="R1310" s="14">
        <f>PRODUCT(Table1[[#This Row],[rating]],Table1[[#This Row],[rating_count]])</f>
        <v>133.20000000000002</v>
      </c>
    </row>
    <row r="1311" spans="1:18">
      <c r="A1311" t="s">
        <v>5799</v>
      </c>
      <c r="B1311" t="s">
        <v>5800</v>
      </c>
      <c r="C1311" t="s">
        <v>4323</v>
      </c>
      <c r="D1311" s="6">
        <v>1299</v>
      </c>
      <c r="E1311" s="7">
        <v>2495</v>
      </c>
      <c r="F1311" s="1">
        <v>0.48</v>
      </c>
      <c r="G1311">
        <v>2</v>
      </c>
      <c r="H1311" s="10">
        <v>2</v>
      </c>
      <c r="I1311" t="s">
        <v>5801</v>
      </c>
      <c r="J1311" t="s">
        <v>5802</v>
      </c>
      <c r="K1311" t="s">
        <v>5803</v>
      </c>
      <c r="L1311" t="str">
        <f t="shared" si="60"/>
        <v>No</v>
      </c>
      <c r="M1311" t="str">
        <f>IF(Table1[discounted_price]&lt;200, "&lt;£200",IF(Table1[discounted_price]&lt;=500, "£200-£500","&gt;£500"))</f>
        <v>&gt;£500</v>
      </c>
      <c r="N1311" s="10">
        <f t="shared" si="61"/>
        <v>4990</v>
      </c>
      <c r="O1311" s="9" t="str">
        <f t="shared" si="62"/>
        <v>1-2</v>
      </c>
      <c r="P13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11" s="9" t="str">
        <f>IF(Table1[[#This Row],[rating_count]]&lt;1000,"1","0")</f>
        <v>1</v>
      </c>
      <c r="R1311" s="14">
        <f>PRODUCT(Table1[[#This Row],[rating]],Table1[[#This Row],[rating_count]])</f>
        <v>4</v>
      </c>
    </row>
    <row r="1312" spans="1:18">
      <c r="A1312" t="s">
        <v>5804</v>
      </c>
      <c r="B1312" t="s">
        <v>5805</v>
      </c>
      <c r="C1312" t="s">
        <v>4400</v>
      </c>
      <c r="D1312" s="6">
        <v>2449</v>
      </c>
      <c r="E1312" s="7">
        <v>3390</v>
      </c>
      <c r="F1312" s="1">
        <v>0.28000000000000003</v>
      </c>
      <c r="G1312">
        <v>4</v>
      </c>
      <c r="H1312" s="10">
        <v>5206</v>
      </c>
      <c r="I1312" t="s">
        <v>5806</v>
      </c>
      <c r="J1312" t="s">
        <v>5807</v>
      </c>
      <c r="K1312" t="s">
        <v>5808</v>
      </c>
      <c r="L1312" t="str">
        <f t="shared" si="60"/>
        <v>No</v>
      </c>
      <c r="M1312" t="str">
        <f>IF(Table1[discounted_price]&lt;200, "&lt;£200",IF(Table1[discounted_price]&lt;=500, "£200-£500","&gt;£500"))</f>
        <v>&gt;£500</v>
      </c>
      <c r="N1312" s="10">
        <f t="shared" si="61"/>
        <v>17648340</v>
      </c>
      <c r="O1312" s="9" t="str">
        <f t="shared" si="62"/>
        <v>3.1-4</v>
      </c>
      <c r="P13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12" s="9" t="str">
        <f>IF(Table1[[#This Row],[rating_count]]&lt;1000,"1","0")</f>
        <v>0</v>
      </c>
      <c r="R1312" s="14">
        <f>PRODUCT(Table1[[#This Row],[rating]],Table1[[#This Row],[rating_count]])</f>
        <v>20824</v>
      </c>
    </row>
    <row r="1313" spans="1:18">
      <c r="A1313" t="s">
        <v>5809</v>
      </c>
      <c r="B1313" t="s">
        <v>5810</v>
      </c>
      <c r="C1313" t="s">
        <v>4406</v>
      </c>
      <c r="D1313" s="6">
        <v>1049</v>
      </c>
      <c r="E1313" s="7">
        <v>2499</v>
      </c>
      <c r="F1313" s="1">
        <v>0.57999999999999996</v>
      </c>
      <c r="G1313">
        <v>3.7</v>
      </c>
      <c r="H1313" s="10">
        <v>638</v>
      </c>
      <c r="I1313" t="s">
        <v>5539</v>
      </c>
      <c r="J1313" t="s">
        <v>5811</v>
      </c>
      <c r="K1313" t="s">
        <v>5812</v>
      </c>
      <c r="L1313" t="str">
        <f t="shared" si="60"/>
        <v>Yes</v>
      </c>
      <c r="M1313" t="str">
        <f>IF(Table1[discounted_price]&lt;200, "&lt;£200",IF(Table1[discounted_price]&lt;=500, "£200-£500","&gt;£500"))</f>
        <v>&gt;£500</v>
      </c>
      <c r="N1313" s="10">
        <f t="shared" si="61"/>
        <v>1594362</v>
      </c>
      <c r="O1313" s="9" t="str">
        <f t="shared" si="62"/>
        <v>3.1-4</v>
      </c>
      <c r="P13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13" s="9" t="str">
        <f>IF(Table1[[#This Row],[rating_count]]&lt;1000,"1","0")</f>
        <v>1</v>
      </c>
      <c r="R1313" s="14">
        <f>PRODUCT(Table1[[#This Row],[rating]],Table1[[#This Row],[rating_count]])</f>
        <v>2360.6</v>
      </c>
    </row>
    <row r="1314" spans="1:18">
      <c r="A1314" t="s">
        <v>5813</v>
      </c>
      <c r="B1314" t="s">
        <v>5814</v>
      </c>
      <c r="C1314" t="s">
        <v>5565</v>
      </c>
      <c r="D1314" s="6">
        <v>2399</v>
      </c>
      <c r="E1314" s="7">
        <v>4200</v>
      </c>
      <c r="F1314" s="1">
        <v>0.43</v>
      </c>
      <c r="G1314">
        <v>3.8</v>
      </c>
      <c r="H1314" s="10">
        <v>397</v>
      </c>
      <c r="I1314" t="s">
        <v>5815</v>
      </c>
      <c r="J1314" t="s">
        <v>5816</v>
      </c>
      <c r="K1314" t="s">
        <v>5817</v>
      </c>
      <c r="L1314" t="str">
        <f t="shared" si="60"/>
        <v>No</v>
      </c>
      <c r="M1314" t="str">
        <f>IF(Table1[discounted_price]&lt;200, "&lt;£200",IF(Table1[discounted_price]&lt;=500, "£200-£500","&gt;£500"))</f>
        <v>&gt;£500</v>
      </c>
      <c r="N1314" s="10">
        <f t="shared" si="61"/>
        <v>1667400</v>
      </c>
      <c r="O1314" s="9" t="str">
        <f t="shared" si="62"/>
        <v>3.1-4</v>
      </c>
      <c r="P13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14" s="9" t="str">
        <f>IF(Table1[[#This Row],[rating_count]]&lt;1000,"1","0")</f>
        <v>1</v>
      </c>
      <c r="R1314" s="14">
        <f>PRODUCT(Table1[[#This Row],[rating]],Table1[[#This Row],[rating_count]])</f>
        <v>1508.6</v>
      </c>
    </row>
    <row r="1315" spans="1:18">
      <c r="A1315" t="s">
        <v>5818</v>
      </c>
      <c r="B1315" t="s">
        <v>5819</v>
      </c>
      <c r="C1315" t="s">
        <v>4535</v>
      </c>
      <c r="D1315" s="6">
        <v>2286</v>
      </c>
      <c r="E1315" s="7">
        <v>4495</v>
      </c>
      <c r="F1315" s="1">
        <v>0.49</v>
      </c>
      <c r="G1315">
        <v>3.9</v>
      </c>
      <c r="H1315" s="10">
        <v>326</v>
      </c>
      <c r="I1315" t="s">
        <v>5820</v>
      </c>
      <c r="J1315" t="s">
        <v>5821</v>
      </c>
      <c r="K1315" t="s">
        <v>5822</v>
      </c>
      <c r="L1315" t="str">
        <f t="shared" si="60"/>
        <v>No</v>
      </c>
      <c r="M1315" t="str">
        <f>IF(Table1[discounted_price]&lt;200, "&lt;£200",IF(Table1[discounted_price]&lt;=500, "£200-£500","&gt;£500"))</f>
        <v>&gt;£500</v>
      </c>
      <c r="N1315" s="10">
        <f t="shared" si="61"/>
        <v>1465370</v>
      </c>
      <c r="O1315" s="9" t="str">
        <f t="shared" si="62"/>
        <v>3.1-4</v>
      </c>
      <c r="P13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15" s="9" t="str">
        <f>IF(Table1[[#This Row],[rating_count]]&lt;1000,"1","0")</f>
        <v>1</v>
      </c>
      <c r="R1315" s="14">
        <f>PRODUCT(Table1[[#This Row],[rating]],Table1[[#This Row],[rating_count]])</f>
        <v>1271.3999999999999</v>
      </c>
    </row>
    <row r="1316" spans="1:18">
      <c r="A1316" t="s">
        <v>5823</v>
      </c>
      <c r="B1316" t="s">
        <v>5824</v>
      </c>
      <c r="C1316" t="s">
        <v>5352</v>
      </c>
      <c r="D1316" s="6">
        <v>499</v>
      </c>
      <c r="E1316" s="7">
        <v>2199</v>
      </c>
      <c r="F1316" s="1">
        <v>0.77</v>
      </c>
      <c r="G1316">
        <v>3.1</v>
      </c>
      <c r="H1316" s="10">
        <v>3527</v>
      </c>
      <c r="I1316" t="s">
        <v>5825</v>
      </c>
      <c r="J1316" t="s">
        <v>5826</v>
      </c>
      <c r="K1316" t="s">
        <v>5827</v>
      </c>
      <c r="L1316" t="str">
        <f t="shared" si="60"/>
        <v>Yes</v>
      </c>
      <c r="M1316" t="str">
        <f>IF(Table1[discounted_price]&lt;200, "&lt;£200",IF(Table1[discounted_price]&lt;=500, "£200-£500","&gt;£500"))</f>
        <v>£200-£500</v>
      </c>
      <c r="N1316" s="10">
        <f t="shared" si="61"/>
        <v>7755873</v>
      </c>
      <c r="O1316" s="9" t="str">
        <f t="shared" si="62"/>
        <v>3.1-4</v>
      </c>
      <c r="P13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16" s="9" t="str">
        <f>IF(Table1[[#This Row],[rating_count]]&lt;1000,"1","0")</f>
        <v>0</v>
      </c>
      <c r="R1316" s="14">
        <f>PRODUCT(Table1[[#This Row],[rating]],Table1[[#This Row],[rating_count]])</f>
        <v>10933.7</v>
      </c>
    </row>
    <row r="1317" spans="1:18">
      <c r="A1317" t="s">
        <v>5828</v>
      </c>
      <c r="B1317" t="s">
        <v>5829</v>
      </c>
      <c r="C1317" t="s">
        <v>4695</v>
      </c>
      <c r="D1317" s="6">
        <v>429</v>
      </c>
      <c r="E1317" s="7">
        <v>999</v>
      </c>
      <c r="F1317" s="1">
        <v>0.56999999999999995</v>
      </c>
      <c r="G1317">
        <v>3</v>
      </c>
      <c r="H1317" s="10">
        <v>617</v>
      </c>
      <c r="I1317" t="s">
        <v>5830</v>
      </c>
      <c r="J1317" t="s">
        <v>5831</v>
      </c>
      <c r="K1317" t="s">
        <v>5832</v>
      </c>
      <c r="L1317" t="str">
        <f t="shared" si="60"/>
        <v>Yes</v>
      </c>
      <c r="M1317" t="str">
        <f>IF(Table1[discounted_price]&lt;200, "&lt;£200",IF(Table1[discounted_price]&lt;=500, "£200-£500","&gt;£500"))</f>
        <v>£200-£500</v>
      </c>
      <c r="N1317" s="10">
        <f t="shared" si="61"/>
        <v>616383</v>
      </c>
      <c r="O1317" s="9" t="str">
        <f t="shared" si="62"/>
        <v>2.1-3</v>
      </c>
      <c r="P13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17" s="9" t="str">
        <f>IF(Table1[[#This Row],[rating_count]]&lt;1000,"1","0")</f>
        <v>1</v>
      </c>
      <c r="R1317" s="14">
        <f>PRODUCT(Table1[[#This Row],[rating]],Table1[[#This Row],[rating_count]])</f>
        <v>1851</v>
      </c>
    </row>
    <row r="1318" spans="1:18">
      <c r="A1318" t="s">
        <v>5833</v>
      </c>
      <c r="B1318" t="s">
        <v>5834</v>
      </c>
      <c r="C1318" t="s">
        <v>4582</v>
      </c>
      <c r="D1318" s="6">
        <v>299</v>
      </c>
      <c r="E1318" s="7">
        <v>595</v>
      </c>
      <c r="F1318" s="1">
        <v>0.5</v>
      </c>
      <c r="G1318">
        <v>4</v>
      </c>
      <c r="H1318" s="10">
        <v>314</v>
      </c>
      <c r="I1318" t="s">
        <v>5835</v>
      </c>
      <c r="J1318" t="s">
        <v>5836</v>
      </c>
      <c r="K1318" t="s">
        <v>5837</v>
      </c>
      <c r="L1318" t="str">
        <f t="shared" si="60"/>
        <v>Yes</v>
      </c>
      <c r="M1318" t="str">
        <f>IF(Table1[discounted_price]&lt;200, "&lt;£200",IF(Table1[discounted_price]&lt;=500, "£200-£500","&gt;£500"))</f>
        <v>£200-£500</v>
      </c>
      <c r="N1318" s="10">
        <f t="shared" si="61"/>
        <v>186830</v>
      </c>
      <c r="O1318" s="9" t="str">
        <f t="shared" si="62"/>
        <v>3.1-4</v>
      </c>
      <c r="P13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18" s="9" t="str">
        <f>IF(Table1[[#This Row],[rating_count]]&lt;1000,"1","0")</f>
        <v>1</v>
      </c>
      <c r="R1318" s="14">
        <f>PRODUCT(Table1[[#This Row],[rating]],Table1[[#This Row],[rating_count]])</f>
        <v>1256</v>
      </c>
    </row>
    <row r="1319" spans="1:18">
      <c r="A1319" t="s">
        <v>5838</v>
      </c>
      <c r="B1319" t="s">
        <v>5839</v>
      </c>
      <c r="C1319" t="s">
        <v>5110</v>
      </c>
      <c r="D1319" s="6">
        <v>5395</v>
      </c>
      <c r="E1319" s="7">
        <v>19990</v>
      </c>
      <c r="F1319" s="1">
        <v>0.73</v>
      </c>
      <c r="G1319">
        <v>4.4000000000000004</v>
      </c>
      <c r="H1319" s="10">
        <v>535</v>
      </c>
      <c r="I1319" t="s">
        <v>5840</v>
      </c>
      <c r="J1319" t="s">
        <v>5841</v>
      </c>
      <c r="K1319" t="s">
        <v>5842</v>
      </c>
      <c r="L1319" t="str">
        <f t="shared" si="60"/>
        <v>Yes</v>
      </c>
      <c r="M1319" t="str">
        <f>IF(Table1[discounted_price]&lt;200, "&lt;£200",IF(Table1[discounted_price]&lt;=500, "£200-£500","&gt;£500"))</f>
        <v>&gt;£500</v>
      </c>
      <c r="N1319" s="10">
        <f t="shared" si="61"/>
        <v>10694650</v>
      </c>
      <c r="O1319" s="9" t="str">
        <f t="shared" si="62"/>
        <v>4.1-5</v>
      </c>
      <c r="P13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19" s="9" t="str">
        <f>IF(Table1[[#This Row],[rating_count]]&lt;1000,"1","0")</f>
        <v>1</v>
      </c>
      <c r="R1319" s="14">
        <f>PRODUCT(Table1[[#This Row],[rating]],Table1[[#This Row],[rating_count]])</f>
        <v>2354</v>
      </c>
    </row>
    <row r="1320" spans="1:18">
      <c r="A1320" t="s">
        <v>5843</v>
      </c>
      <c r="B1320" t="s">
        <v>5844</v>
      </c>
      <c r="C1320" t="s">
        <v>4394</v>
      </c>
      <c r="D1320" s="6">
        <v>559</v>
      </c>
      <c r="E1320" s="7">
        <v>1010</v>
      </c>
      <c r="F1320" s="1">
        <v>0.45</v>
      </c>
      <c r="G1320">
        <v>4.0999999999999996</v>
      </c>
      <c r="H1320" s="10">
        <v>17325</v>
      </c>
      <c r="I1320" t="s">
        <v>5845</v>
      </c>
      <c r="J1320" t="s">
        <v>5846</v>
      </c>
      <c r="K1320" t="s">
        <v>5847</v>
      </c>
      <c r="L1320" t="str">
        <f t="shared" si="60"/>
        <v>No</v>
      </c>
      <c r="M1320" t="str">
        <f>IF(Table1[discounted_price]&lt;200, "&lt;£200",IF(Table1[discounted_price]&lt;=500, "£200-£500","&gt;£500"))</f>
        <v>&gt;£500</v>
      </c>
      <c r="N1320" s="10">
        <f t="shared" si="61"/>
        <v>17498250</v>
      </c>
      <c r="O1320" s="9" t="str">
        <f t="shared" si="62"/>
        <v>4.1-5</v>
      </c>
      <c r="P13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20" s="9" t="str">
        <f>IF(Table1[[#This Row],[rating_count]]&lt;1000,"1","0")</f>
        <v>0</v>
      </c>
      <c r="R1320" s="14">
        <f>PRODUCT(Table1[[#This Row],[rating]],Table1[[#This Row],[rating_count]])</f>
        <v>71032.5</v>
      </c>
    </row>
    <row r="1321" spans="1:18">
      <c r="A1321" t="s">
        <v>5848</v>
      </c>
      <c r="B1321" t="s">
        <v>5849</v>
      </c>
      <c r="C1321" t="s">
        <v>4394</v>
      </c>
      <c r="D1321" s="6">
        <v>660</v>
      </c>
      <c r="E1321" s="7">
        <v>1100</v>
      </c>
      <c r="F1321" s="1">
        <v>0.4</v>
      </c>
      <c r="G1321">
        <v>3.6</v>
      </c>
      <c r="H1321" s="10">
        <v>91</v>
      </c>
      <c r="I1321" t="s">
        <v>5850</v>
      </c>
      <c r="J1321" t="s">
        <v>5851</v>
      </c>
      <c r="K1321" t="s">
        <v>5852</v>
      </c>
      <c r="L1321" t="str">
        <f t="shared" si="60"/>
        <v>No</v>
      </c>
      <c r="M1321" t="str">
        <f>IF(Table1[discounted_price]&lt;200, "&lt;£200",IF(Table1[discounted_price]&lt;=500, "£200-£500","&gt;£500"))</f>
        <v>&gt;£500</v>
      </c>
      <c r="N1321" s="10">
        <f t="shared" si="61"/>
        <v>100100</v>
      </c>
      <c r="O1321" s="9" t="str">
        <f t="shared" si="62"/>
        <v>3.1-4</v>
      </c>
      <c r="P13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21" s="9" t="str">
        <f>IF(Table1[[#This Row],[rating_count]]&lt;1000,"1","0")</f>
        <v>1</v>
      </c>
      <c r="R1321" s="14">
        <f>PRODUCT(Table1[[#This Row],[rating]],Table1[[#This Row],[rating_count]])</f>
        <v>327.60000000000002</v>
      </c>
    </row>
    <row r="1322" spans="1:18">
      <c r="A1322" t="s">
        <v>5853</v>
      </c>
      <c r="B1322" t="s">
        <v>5854</v>
      </c>
      <c r="C1322" t="s">
        <v>4566</v>
      </c>
      <c r="D1322" s="6">
        <v>419</v>
      </c>
      <c r="E1322" s="7">
        <v>999</v>
      </c>
      <c r="F1322" s="1">
        <v>0.57999999999999996</v>
      </c>
      <c r="G1322">
        <v>4.4000000000000004</v>
      </c>
      <c r="H1322" s="10">
        <v>227</v>
      </c>
      <c r="I1322" t="s">
        <v>5855</v>
      </c>
      <c r="J1322" t="s">
        <v>5856</v>
      </c>
      <c r="K1322" t="s">
        <v>5857</v>
      </c>
      <c r="L1322" t="str">
        <f t="shared" si="60"/>
        <v>Yes</v>
      </c>
      <c r="M1322" t="str">
        <f>IF(Table1[discounted_price]&lt;200, "&lt;£200",IF(Table1[discounted_price]&lt;=500, "£200-£500","&gt;£500"))</f>
        <v>£200-£500</v>
      </c>
      <c r="N1322" s="10">
        <f t="shared" si="61"/>
        <v>226773</v>
      </c>
      <c r="O1322" s="9" t="str">
        <f t="shared" si="62"/>
        <v>4.1-5</v>
      </c>
      <c r="P13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22" s="9" t="str">
        <f>IF(Table1[[#This Row],[rating_count]]&lt;1000,"1","0")</f>
        <v>1</v>
      </c>
      <c r="R1322" s="14">
        <f>PRODUCT(Table1[[#This Row],[rating]],Table1[[#This Row],[rating_count]])</f>
        <v>998.80000000000007</v>
      </c>
    </row>
    <row r="1323" spans="1:18">
      <c r="A1323" t="s">
        <v>5858</v>
      </c>
      <c r="B1323" t="s">
        <v>5859</v>
      </c>
      <c r="C1323" t="s">
        <v>4434</v>
      </c>
      <c r="D1323" s="6">
        <v>7349</v>
      </c>
      <c r="E1323" s="7">
        <v>10900</v>
      </c>
      <c r="F1323" s="1">
        <v>0.33</v>
      </c>
      <c r="G1323">
        <v>4.2</v>
      </c>
      <c r="H1323" s="10">
        <v>11957</v>
      </c>
      <c r="I1323" t="s">
        <v>5860</v>
      </c>
      <c r="J1323" t="s">
        <v>5861</v>
      </c>
      <c r="K1323" t="s">
        <v>5862</v>
      </c>
      <c r="L1323" t="str">
        <f t="shared" si="60"/>
        <v>No</v>
      </c>
      <c r="M1323" t="str">
        <f>IF(Table1[discounted_price]&lt;200, "&lt;£200",IF(Table1[discounted_price]&lt;=500, "£200-£500","&gt;£500"))</f>
        <v>&gt;£500</v>
      </c>
      <c r="N1323" s="10">
        <f t="shared" si="61"/>
        <v>130331300</v>
      </c>
      <c r="O1323" s="9" t="str">
        <f t="shared" si="62"/>
        <v>4.1-5</v>
      </c>
      <c r="P13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23" s="9" t="str">
        <f>IF(Table1[[#This Row],[rating_count]]&lt;1000,"1","0")</f>
        <v>0</v>
      </c>
      <c r="R1323" s="14">
        <f>PRODUCT(Table1[[#This Row],[rating]],Table1[[#This Row],[rating_count]])</f>
        <v>50219.4</v>
      </c>
    </row>
    <row r="1324" spans="1:18">
      <c r="A1324" t="s">
        <v>5863</v>
      </c>
      <c r="B1324" t="s">
        <v>5864</v>
      </c>
      <c r="C1324" t="s">
        <v>4701</v>
      </c>
      <c r="D1324" s="6">
        <v>2899</v>
      </c>
      <c r="E1324" s="7">
        <v>4005</v>
      </c>
      <c r="F1324" s="1">
        <v>0.28000000000000003</v>
      </c>
      <c r="G1324">
        <v>4.3</v>
      </c>
      <c r="H1324" s="10">
        <v>7140</v>
      </c>
      <c r="I1324" t="s">
        <v>5865</v>
      </c>
      <c r="J1324" t="s">
        <v>5866</v>
      </c>
      <c r="K1324" t="s">
        <v>5867</v>
      </c>
      <c r="L1324" t="str">
        <f t="shared" si="60"/>
        <v>No</v>
      </c>
      <c r="M1324" t="str">
        <f>IF(Table1[discounted_price]&lt;200, "&lt;£200",IF(Table1[discounted_price]&lt;=500, "£200-£500","&gt;£500"))</f>
        <v>&gt;£500</v>
      </c>
      <c r="N1324" s="10">
        <f t="shared" si="61"/>
        <v>28595700</v>
      </c>
      <c r="O1324" s="9" t="str">
        <f t="shared" si="62"/>
        <v>4.1-5</v>
      </c>
      <c r="P13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24" s="9" t="str">
        <f>IF(Table1[[#This Row],[rating_count]]&lt;1000,"1","0")</f>
        <v>0</v>
      </c>
      <c r="R1324" s="14">
        <f>PRODUCT(Table1[[#This Row],[rating]],Table1[[#This Row],[rating_count]])</f>
        <v>30702</v>
      </c>
    </row>
    <row r="1325" spans="1:18">
      <c r="A1325" t="s">
        <v>5868</v>
      </c>
      <c r="B1325" t="s">
        <v>5869</v>
      </c>
      <c r="C1325" t="s">
        <v>4535</v>
      </c>
      <c r="D1325" s="6">
        <v>1799</v>
      </c>
      <c r="E1325" s="7">
        <v>3295</v>
      </c>
      <c r="F1325" s="1">
        <v>0.45</v>
      </c>
      <c r="G1325">
        <v>3.8</v>
      </c>
      <c r="H1325" s="10">
        <v>687</v>
      </c>
      <c r="I1325" t="s">
        <v>5870</v>
      </c>
      <c r="J1325" t="s">
        <v>5871</v>
      </c>
      <c r="K1325" t="s">
        <v>5872</v>
      </c>
      <c r="L1325" t="str">
        <f t="shared" si="60"/>
        <v>No</v>
      </c>
      <c r="M1325" t="str">
        <f>IF(Table1[discounted_price]&lt;200, "&lt;£200",IF(Table1[discounted_price]&lt;=500, "£200-£500","&gt;£500"))</f>
        <v>&gt;£500</v>
      </c>
      <c r="N1325" s="10">
        <f t="shared" si="61"/>
        <v>2263665</v>
      </c>
      <c r="O1325" s="9" t="str">
        <f t="shared" si="62"/>
        <v>3.1-4</v>
      </c>
      <c r="P13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25" s="9" t="str">
        <f>IF(Table1[[#This Row],[rating_count]]&lt;1000,"1","0")</f>
        <v>1</v>
      </c>
      <c r="R1325" s="14">
        <f>PRODUCT(Table1[[#This Row],[rating]],Table1[[#This Row],[rating_count]])</f>
        <v>2610.6</v>
      </c>
    </row>
    <row r="1326" spans="1:18">
      <c r="A1326" t="s">
        <v>5873</v>
      </c>
      <c r="B1326" t="s">
        <v>5874</v>
      </c>
      <c r="C1326" t="s">
        <v>4582</v>
      </c>
      <c r="D1326" s="6">
        <v>1474</v>
      </c>
      <c r="E1326" s="7">
        <v>4650</v>
      </c>
      <c r="F1326" s="1">
        <v>0.68</v>
      </c>
      <c r="G1326">
        <v>4.0999999999999996</v>
      </c>
      <c r="H1326" s="10">
        <v>1045</v>
      </c>
      <c r="I1326" t="s">
        <v>5875</v>
      </c>
      <c r="J1326" t="s">
        <v>5876</v>
      </c>
      <c r="K1326" t="s">
        <v>5877</v>
      </c>
      <c r="L1326" t="str">
        <f t="shared" si="60"/>
        <v>Yes</v>
      </c>
      <c r="M1326" t="str">
        <f>IF(Table1[discounted_price]&lt;200, "&lt;£200",IF(Table1[discounted_price]&lt;=500, "£200-£500","&gt;£500"))</f>
        <v>&gt;£500</v>
      </c>
      <c r="N1326" s="10">
        <f t="shared" si="61"/>
        <v>4859250</v>
      </c>
      <c r="O1326" s="9" t="str">
        <f t="shared" si="62"/>
        <v>4.1-5</v>
      </c>
      <c r="P13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26" s="9" t="str">
        <f>IF(Table1[[#This Row],[rating_count]]&lt;1000,"1","0")</f>
        <v>0</v>
      </c>
      <c r="R1326" s="14">
        <f>PRODUCT(Table1[[#This Row],[rating]],Table1[[#This Row],[rating_count]])</f>
        <v>4284.5</v>
      </c>
    </row>
    <row r="1327" spans="1:18">
      <c r="A1327" t="s">
        <v>5878</v>
      </c>
      <c r="B1327" t="s">
        <v>5879</v>
      </c>
      <c r="C1327" t="s">
        <v>5110</v>
      </c>
      <c r="D1327" s="6">
        <v>15999</v>
      </c>
      <c r="E1327" s="7">
        <v>24500</v>
      </c>
      <c r="F1327" s="1">
        <v>0.35</v>
      </c>
      <c r="G1327">
        <v>4</v>
      </c>
      <c r="H1327" s="10">
        <v>11206</v>
      </c>
      <c r="I1327" t="s">
        <v>5880</v>
      </c>
      <c r="J1327" t="s">
        <v>5881</v>
      </c>
      <c r="K1327" t="s">
        <v>5882</v>
      </c>
      <c r="L1327" t="str">
        <f t="shared" si="60"/>
        <v>No</v>
      </c>
      <c r="M1327" t="str">
        <f>IF(Table1[discounted_price]&lt;200, "&lt;£200",IF(Table1[discounted_price]&lt;=500, "£200-£500","&gt;£500"))</f>
        <v>&gt;£500</v>
      </c>
      <c r="N1327" s="10">
        <f t="shared" si="61"/>
        <v>274547000</v>
      </c>
      <c r="O1327" s="9" t="str">
        <f t="shared" si="62"/>
        <v>3.1-4</v>
      </c>
      <c r="P13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27" s="9" t="str">
        <f>IF(Table1[[#This Row],[rating_count]]&lt;1000,"1","0")</f>
        <v>0</v>
      </c>
      <c r="R1327" s="14">
        <f>PRODUCT(Table1[[#This Row],[rating]],Table1[[#This Row],[rating_count]])</f>
        <v>44824</v>
      </c>
    </row>
    <row r="1328" spans="1:18">
      <c r="A1328" t="s">
        <v>5883</v>
      </c>
      <c r="B1328" t="s">
        <v>5884</v>
      </c>
      <c r="C1328" t="s">
        <v>4406</v>
      </c>
      <c r="D1328" s="6">
        <v>3645</v>
      </c>
      <c r="E1328" s="7">
        <v>6070</v>
      </c>
      <c r="F1328" s="1">
        <v>0.4</v>
      </c>
      <c r="G1328">
        <v>4.2</v>
      </c>
      <c r="H1328" s="10">
        <v>561</v>
      </c>
      <c r="I1328" t="s">
        <v>5885</v>
      </c>
      <c r="J1328" t="s">
        <v>5886</v>
      </c>
      <c r="K1328" t="s">
        <v>5887</v>
      </c>
      <c r="L1328" t="str">
        <f t="shared" si="60"/>
        <v>No</v>
      </c>
      <c r="M1328" t="str">
        <f>IF(Table1[discounted_price]&lt;200, "&lt;£200",IF(Table1[discounted_price]&lt;=500, "£200-£500","&gt;£500"))</f>
        <v>&gt;£500</v>
      </c>
      <c r="N1328" s="10">
        <f t="shared" si="61"/>
        <v>3405270</v>
      </c>
      <c r="O1328" s="9" t="str">
        <f t="shared" si="62"/>
        <v>4.1-5</v>
      </c>
      <c r="P13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28" s="9" t="str">
        <f>IF(Table1[[#This Row],[rating_count]]&lt;1000,"1","0")</f>
        <v>1</v>
      </c>
      <c r="R1328" s="14">
        <f>PRODUCT(Table1[[#This Row],[rating]],Table1[[#This Row],[rating_count]])</f>
        <v>2356.2000000000003</v>
      </c>
    </row>
    <row r="1329" spans="1:18">
      <c r="A1329" t="s">
        <v>5888</v>
      </c>
      <c r="B1329" t="s">
        <v>5889</v>
      </c>
      <c r="C1329" t="s">
        <v>4388</v>
      </c>
      <c r="D1329" s="6">
        <v>375</v>
      </c>
      <c r="E1329" s="7">
        <v>999</v>
      </c>
      <c r="F1329" s="1">
        <v>0.62</v>
      </c>
      <c r="G1329">
        <v>3.6</v>
      </c>
      <c r="H1329" s="10">
        <v>1988</v>
      </c>
      <c r="I1329" t="s">
        <v>5890</v>
      </c>
      <c r="J1329" t="s">
        <v>5891</v>
      </c>
      <c r="K1329" t="s">
        <v>5892</v>
      </c>
      <c r="L1329" t="str">
        <f t="shared" si="60"/>
        <v>Yes</v>
      </c>
      <c r="M1329" t="str">
        <f>IF(Table1[discounted_price]&lt;200, "&lt;£200",IF(Table1[discounted_price]&lt;=500, "£200-£500","&gt;£500"))</f>
        <v>£200-£500</v>
      </c>
      <c r="N1329" s="10">
        <f t="shared" si="61"/>
        <v>1986012</v>
      </c>
      <c r="O1329" s="9" t="str">
        <f t="shared" si="62"/>
        <v>3.1-4</v>
      </c>
      <c r="P13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29" s="9" t="str">
        <f>IF(Table1[[#This Row],[rating_count]]&lt;1000,"1","0")</f>
        <v>0</v>
      </c>
      <c r="R1329" s="14">
        <f>PRODUCT(Table1[[#This Row],[rating]],Table1[[#This Row],[rating_count]])</f>
        <v>7156.8</v>
      </c>
    </row>
    <row r="1330" spans="1:18">
      <c r="A1330" t="s">
        <v>5893</v>
      </c>
      <c r="B1330" t="s">
        <v>5894</v>
      </c>
      <c r="C1330" t="s">
        <v>4907</v>
      </c>
      <c r="D1330" s="6">
        <v>2976</v>
      </c>
      <c r="E1330" s="7">
        <v>3945</v>
      </c>
      <c r="F1330" s="1">
        <v>0.25</v>
      </c>
      <c r="G1330">
        <v>4.2</v>
      </c>
      <c r="H1330" s="10">
        <v>3740</v>
      </c>
      <c r="I1330" t="s">
        <v>5895</v>
      </c>
      <c r="J1330" t="s">
        <v>5896</v>
      </c>
      <c r="K1330" t="s">
        <v>5897</v>
      </c>
      <c r="L1330" t="str">
        <f t="shared" si="60"/>
        <v>No</v>
      </c>
      <c r="M1330" t="str">
        <f>IF(Table1[discounted_price]&lt;200, "&lt;£200",IF(Table1[discounted_price]&lt;=500, "£200-£500","&gt;£500"))</f>
        <v>&gt;£500</v>
      </c>
      <c r="N1330" s="10">
        <f t="shared" si="61"/>
        <v>14754300</v>
      </c>
      <c r="O1330" s="9" t="str">
        <f t="shared" si="62"/>
        <v>4.1-5</v>
      </c>
      <c r="P13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30" s="9" t="str">
        <f>IF(Table1[[#This Row],[rating_count]]&lt;1000,"1","0")</f>
        <v>0</v>
      </c>
      <c r="R1330" s="14">
        <f>PRODUCT(Table1[[#This Row],[rating]],Table1[[#This Row],[rating_count]])</f>
        <v>15708</v>
      </c>
    </row>
    <row r="1331" spans="1:18">
      <c r="A1331" t="s">
        <v>5898</v>
      </c>
      <c r="B1331" t="s">
        <v>5899</v>
      </c>
      <c r="C1331" t="s">
        <v>5601</v>
      </c>
      <c r="D1331" s="6">
        <v>1099</v>
      </c>
      <c r="E1331" s="7">
        <v>1499</v>
      </c>
      <c r="F1331" s="1">
        <v>0.27</v>
      </c>
      <c r="G1331">
        <v>4.0999999999999996</v>
      </c>
      <c r="H1331" s="10">
        <v>4401</v>
      </c>
      <c r="I1331" t="s">
        <v>5900</v>
      </c>
      <c r="J1331" t="s">
        <v>5901</v>
      </c>
      <c r="K1331" t="s">
        <v>5902</v>
      </c>
      <c r="L1331" t="str">
        <f t="shared" si="60"/>
        <v>No</v>
      </c>
      <c r="M1331" t="str">
        <f>IF(Table1[discounted_price]&lt;200, "&lt;£200",IF(Table1[discounted_price]&lt;=500, "£200-£500","&gt;£500"))</f>
        <v>&gt;£500</v>
      </c>
      <c r="N1331" s="10">
        <f t="shared" si="61"/>
        <v>6597099</v>
      </c>
      <c r="O1331" s="9" t="str">
        <f t="shared" si="62"/>
        <v>4.1-5</v>
      </c>
      <c r="P13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31" s="9" t="str">
        <f>IF(Table1[[#This Row],[rating_count]]&lt;1000,"1","0")</f>
        <v>0</v>
      </c>
      <c r="R1331" s="14">
        <f>PRODUCT(Table1[[#This Row],[rating]],Table1[[#This Row],[rating_count]])</f>
        <v>18044.099999999999</v>
      </c>
    </row>
    <row r="1332" spans="1:18">
      <c r="A1332" t="s">
        <v>5903</v>
      </c>
      <c r="B1332" t="s">
        <v>5904</v>
      </c>
      <c r="C1332" t="s">
        <v>4498</v>
      </c>
      <c r="D1332" s="6">
        <v>2575</v>
      </c>
      <c r="E1332" s="7">
        <v>6700</v>
      </c>
      <c r="F1332" s="1">
        <v>0.62</v>
      </c>
      <c r="G1332">
        <v>4.2</v>
      </c>
      <c r="H1332" s="10">
        <v>611</v>
      </c>
      <c r="I1332" t="s">
        <v>5905</v>
      </c>
      <c r="J1332" t="s">
        <v>5906</v>
      </c>
      <c r="K1332" t="s">
        <v>5907</v>
      </c>
      <c r="L1332" t="str">
        <f t="shared" si="60"/>
        <v>Yes</v>
      </c>
      <c r="M1332" t="str">
        <f>IF(Table1[discounted_price]&lt;200, "&lt;£200",IF(Table1[discounted_price]&lt;=500, "£200-£500","&gt;£500"))</f>
        <v>&gt;£500</v>
      </c>
      <c r="N1332" s="10">
        <f t="shared" si="61"/>
        <v>4093700</v>
      </c>
      <c r="O1332" s="9" t="str">
        <f t="shared" si="62"/>
        <v>4.1-5</v>
      </c>
      <c r="P13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32" s="9" t="str">
        <f>IF(Table1[[#This Row],[rating_count]]&lt;1000,"1","0")</f>
        <v>1</v>
      </c>
      <c r="R1332" s="14">
        <f>PRODUCT(Table1[[#This Row],[rating]],Table1[[#This Row],[rating_count]])</f>
        <v>2566.2000000000003</v>
      </c>
    </row>
    <row r="1333" spans="1:18">
      <c r="A1333" t="s">
        <v>5908</v>
      </c>
      <c r="B1333" t="s">
        <v>5909</v>
      </c>
      <c r="C1333" t="s">
        <v>4400</v>
      </c>
      <c r="D1333" s="6">
        <v>1649</v>
      </c>
      <c r="E1333" s="7">
        <v>2800</v>
      </c>
      <c r="F1333" s="1">
        <v>0.41</v>
      </c>
      <c r="G1333">
        <v>3.9</v>
      </c>
      <c r="H1333" s="10">
        <v>2162</v>
      </c>
      <c r="I1333" t="s">
        <v>5910</v>
      </c>
      <c r="J1333" t="s">
        <v>5911</v>
      </c>
      <c r="K1333" t="s">
        <v>5912</v>
      </c>
      <c r="L1333" t="str">
        <f t="shared" si="60"/>
        <v>No</v>
      </c>
      <c r="M1333" t="str">
        <f>IF(Table1[discounted_price]&lt;200, "&lt;£200",IF(Table1[discounted_price]&lt;=500, "£200-£500","&gt;£500"))</f>
        <v>&gt;£500</v>
      </c>
      <c r="N1333" s="10">
        <f t="shared" si="61"/>
        <v>6053600</v>
      </c>
      <c r="O1333" s="9" t="str">
        <f t="shared" si="62"/>
        <v>3.1-4</v>
      </c>
      <c r="P13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33" s="9" t="str">
        <f>IF(Table1[[#This Row],[rating_count]]&lt;1000,"1","0")</f>
        <v>0</v>
      </c>
      <c r="R1333" s="14">
        <f>PRODUCT(Table1[[#This Row],[rating]],Table1[[#This Row],[rating_count]])</f>
        <v>8431.7999999999993</v>
      </c>
    </row>
    <row r="1334" spans="1:18">
      <c r="A1334" t="s">
        <v>5913</v>
      </c>
      <c r="B1334" t="s">
        <v>5914</v>
      </c>
      <c r="C1334" t="s">
        <v>4388</v>
      </c>
      <c r="D1334" s="6">
        <v>799</v>
      </c>
      <c r="E1334" s="7">
        <v>1699</v>
      </c>
      <c r="F1334" s="1">
        <v>0.53</v>
      </c>
      <c r="G1334">
        <v>4</v>
      </c>
      <c r="H1334" s="10">
        <v>97</v>
      </c>
      <c r="I1334" t="s">
        <v>5915</v>
      </c>
      <c r="J1334" t="s">
        <v>5916</v>
      </c>
      <c r="K1334" t="s">
        <v>5917</v>
      </c>
      <c r="L1334" t="str">
        <f t="shared" si="60"/>
        <v>Yes</v>
      </c>
      <c r="M1334" t="str">
        <f>IF(Table1[discounted_price]&lt;200, "&lt;£200",IF(Table1[discounted_price]&lt;=500, "£200-£500","&gt;£500"))</f>
        <v>&gt;£500</v>
      </c>
      <c r="N1334" s="10">
        <f t="shared" si="61"/>
        <v>164803</v>
      </c>
      <c r="O1334" s="9" t="str">
        <f t="shared" si="62"/>
        <v>3.1-4</v>
      </c>
      <c r="P13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34" s="9" t="str">
        <f>IF(Table1[[#This Row],[rating_count]]&lt;1000,"1","0")</f>
        <v>1</v>
      </c>
      <c r="R1334" s="14">
        <f>PRODUCT(Table1[[#This Row],[rating]],Table1[[#This Row],[rating_count]])</f>
        <v>388</v>
      </c>
    </row>
    <row r="1335" spans="1:18">
      <c r="A1335" t="s">
        <v>5918</v>
      </c>
      <c r="B1335" t="s">
        <v>5919</v>
      </c>
      <c r="C1335" t="s">
        <v>4388</v>
      </c>
      <c r="D1335" s="6">
        <v>765</v>
      </c>
      <c r="E1335" s="7">
        <v>970</v>
      </c>
      <c r="F1335" s="1">
        <v>0.21</v>
      </c>
      <c r="G1335">
        <v>4.2</v>
      </c>
      <c r="H1335" s="10">
        <v>6055</v>
      </c>
      <c r="I1335" t="s">
        <v>5920</v>
      </c>
      <c r="J1335" t="s">
        <v>5921</v>
      </c>
      <c r="K1335" t="s">
        <v>5922</v>
      </c>
      <c r="L1335" t="str">
        <f t="shared" si="60"/>
        <v>No</v>
      </c>
      <c r="M1335" t="str">
        <f>IF(Table1[discounted_price]&lt;200, "&lt;£200",IF(Table1[discounted_price]&lt;=500, "£200-£500","&gt;£500"))</f>
        <v>&gt;£500</v>
      </c>
      <c r="N1335" s="10">
        <f t="shared" si="61"/>
        <v>5873350</v>
      </c>
      <c r="O1335" s="9" t="str">
        <f t="shared" si="62"/>
        <v>4.1-5</v>
      </c>
      <c r="P13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35" s="9" t="str">
        <f>IF(Table1[[#This Row],[rating_count]]&lt;1000,"1","0")</f>
        <v>0</v>
      </c>
      <c r="R1335" s="14">
        <f>PRODUCT(Table1[[#This Row],[rating]],Table1[[#This Row],[rating_count]])</f>
        <v>25431</v>
      </c>
    </row>
    <row r="1336" spans="1:18">
      <c r="A1336" t="s">
        <v>5923</v>
      </c>
      <c r="B1336" t="s">
        <v>5924</v>
      </c>
      <c r="C1336" t="s">
        <v>4329</v>
      </c>
      <c r="D1336" s="6">
        <v>999</v>
      </c>
      <c r="E1336" s="7">
        <v>1500</v>
      </c>
      <c r="F1336" s="1">
        <v>0.33</v>
      </c>
      <c r="G1336">
        <v>4.2</v>
      </c>
      <c r="H1336" s="10">
        <v>386</v>
      </c>
      <c r="I1336" t="s">
        <v>5925</v>
      </c>
      <c r="J1336" t="s">
        <v>5926</v>
      </c>
      <c r="K1336" t="s">
        <v>5927</v>
      </c>
      <c r="L1336" t="str">
        <f t="shared" si="60"/>
        <v>No</v>
      </c>
      <c r="M1336" t="str">
        <f>IF(Table1[discounted_price]&lt;200, "&lt;£200",IF(Table1[discounted_price]&lt;=500, "£200-£500","&gt;£500"))</f>
        <v>&gt;£500</v>
      </c>
      <c r="N1336" s="10">
        <f t="shared" si="61"/>
        <v>579000</v>
      </c>
      <c r="O1336" s="9" t="str">
        <f t="shared" si="62"/>
        <v>4.1-5</v>
      </c>
      <c r="P13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36" s="9" t="str">
        <f>IF(Table1[[#This Row],[rating_count]]&lt;1000,"1","0")</f>
        <v>1</v>
      </c>
      <c r="R1336" s="14">
        <f>PRODUCT(Table1[[#This Row],[rating]],Table1[[#This Row],[rating_count]])</f>
        <v>1621.2</v>
      </c>
    </row>
    <row r="1337" spans="1:18">
      <c r="A1337" t="s">
        <v>5928</v>
      </c>
      <c r="B1337" t="s">
        <v>5929</v>
      </c>
      <c r="C1337" t="s">
        <v>5930</v>
      </c>
      <c r="D1337" s="6">
        <v>587</v>
      </c>
      <c r="E1337" s="7">
        <v>1295</v>
      </c>
      <c r="F1337" s="1">
        <v>0.55000000000000004</v>
      </c>
      <c r="G1337">
        <v>4.0999999999999996</v>
      </c>
      <c r="H1337" s="10">
        <v>557</v>
      </c>
      <c r="I1337" t="s">
        <v>5931</v>
      </c>
      <c r="J1337" t="s">
        <v>5932</v>
      </c>
      <c r="K1337" t="s">
        <v>5933</v>
      </c>
      <c r="L1337" t="str">
        <f t="shared" si="60"/>
        <v>Yes</v>
      </c>
      <c r="M1337" t="str">
        <f>IF(Table1[discounted_price]&lt;200, "&lt;£200",IF(Table1[discounted_price]&lt;=500, "£200-£500","&gt;£500"))</f>
        <v>&gt;£500</v>
      </c>
      <c r="N1337" s="10">
        <f t="shared" si="61"/>
        <v>721315</v>
      </c>
      <c r="O1337" s="9" t="str">
        <f t="shared" si="62"/>
        <v>4.1-5</v>
      </c>
      <c r="P13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37" s="9" t="str">
        <f>IF(Table1[[#This Row],[rating_count]]&lt;1000,"1","0")</f>
        <v>1</v>
      </c>
      <c r="R1337" s="14">
        <f>PRODUCT(Table1[[#This Row],[rating]],Table1[[#This Row],[rating_count]])</f>
        <v>2283.6999999999998</v>
      </c>
    </row>
    <row r="1338" spans="1:18">
      <c r="A1338" t="s">
        <v>5934</v>
      </c>
      <c r="B1338" t="s">
        <v>5935</v>
      </c>
      <c r="C1338" t="s">
        <v>5936</v>
      </c>
      <c r="D1338" s="6">
        <v>12609</v>
      </c>
      <c r="E1338" s="7">
        <v>23999</v>
      </c>
      <c r="F1338" s="1">
        <v>0.47</v>
      </c>
      <c r="G1338">
        <v>4.4000000000000004</v>
      </c>
      <c r="H1338" s="10">
        <v>2288</v>
      </c>
      <c r="I1338" t="s">
        <v>5937</v>
      </c>
      <c r="J1338" t="s">
        <v>5938</v>
      </c>
      <c r="K1338" t="s">
        <v>5939</v>
      </c>
      <c r="L1338" t="str">
        <f t="shared" si="60"/>
        <v>No</v>
      </c>
      <c r="M1338" t="str">
        <f>IF(Table1[discounted_price]&lt;200, "&lt;£200",IF(Table1[discounted_price]&lt;=500, "£200-£500","&gt;£500"))</f>
        <v>&gt;£500</v>
      </c>
      <c r="N1338" s="10">
        <f t="shared" si="61"/>
        <v>54909712</v>
      </c>
      <c r="O1338" s="9" t="str">
        <f t="shared" si="62"/>
        <v>4.1-5</v>
      </c>
      <c r="P13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38" s="9" t="str">
        <f>IF(Table1[[#This Row],[rating_count]]&lt;1000,"1","0")</f>
        <v>0</v>
      </c>
      <c r="R1338" s="14">
        <f>PRODUCT(Table1[[#This Row],[rating]],Table1[[#This Row],[rating_count]])</f>
        <v>10067.200000000001</v>
      </c>
    </row>
    <row r="1339" spans="1:18">
      <c r="A1339" t="s">
        <v>5940</v>
      </c>
      <c r="B1339" t="s">
        <v>5941</v>
      </c>
      <c r="C1339" t="s">
        <v>4394</v>
      </c>
      <c r="D1339" s="6">
        <v>699</v>
      </c>
      <c r="E1339" s="7">
        <v>850</v>
      </c>
      <c r="F1339" s="1">
        <v>0.18</v>
      </c>
      <c r="G1339">
        <v>4.0999999999999996</v>
      </c>
      <c r="H1339" s="10">
        <v>1106</v>
      </c>
      <c r="I1339" t="s">
        <v>5942</v>
      </c>
      <c r="J1339" t="s">
        <v>5943</v>
      </c>
      <c r="K1339" t="s">
        <v>5944</v>
      </c>
      <c r="L1339" t="str">
        <f t="shared" si="60"/>
        <v>No</v>
      </c>
      <c r="M1339" t="str">
        <f>IF(Table1[discounted_price]&lt;200, "&lt;£200",IF(Table1[discounted_price]&lt;=500, "£200-£500","&gt;£500"))</f>
        <v>&gt;£500</v>
      </c>
      <c r="N1339" s="10">
        <f t="shared" si="61"/>
        <v>940100</v>
      </c>
      <c r="O1339" s="9" t="str">
        <f t="shared" si="62"/>
        <v>4.1-5</v>
      </c>
      <c r="P13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339" s="9" t="str">
        <f>IF(Table1[[#This Row],[rating_count]]&lt;1000,"1","0")</f>
        <v>0</v>
      </c>
      <c r="R1339" s="14">
        <f>PRODUCT(Table1[[#This Row],[rating]],Table1[[#This Row],[rating_count]])</f>
        <v>4534.5999999999995</v>
      </c>
    </row>
    <row r="1340" spans="1:18">
      <c r="A1340" t="s">
        <v>5945</v>
      </c>
      <c r="B1340" t="s">
        <v>5946</v>
      </c>
      <c r="C1340" t="s">
        <v>4717</v>
      </c>
      <c r="D1340" s="6">
        <v>3799</v>
      </c>
      <c r="E1340" s="7">
        <v>6000</v>
      </c>
      <c r="F1340" s="1">
        <v>0.37</v>
      </c>
      <c r="G1340">
        <v>4.2</v>
      </c>
      <c r="H1340" s="10">
        <v>11935</v>
      </c>
      <c r="I1340" t="s">
        <v>5947</v>
      </c>
      <c r="J1340" t="s">
        <v>5948</v>
      </c>
      <c r="K1340" t="s">
        <v>5949</v>
      </c>
      <c r="L1340" t="str">
        <f t="shared" si="60"/>
        <v>No</v>
      </c>
      <c r="M1340" t="str">
        <f>IF(Table1[discounted_price]&lt;200, "&lt;£200",IF(Table1[discounted_price]&lt;=500, "£200-£500","&gt;£500"))</f>
        <v>&gt;£500</v>
      </c>
      <c r="N1340" s="10">
        <f t="shared" si="61"/>
        <v>71610000</v>
      </c>
      <c r="O1340" s="9" t="str">
        <f t="shared" si="62"/>
        <v>4.1-5</v>
      </c>
      <c r="P13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40" s="9" t="str">
        <f>IF(Table1[[#This Row],[rating_count]]&lt;1000,"1","0")</f>
        <v>0</v>
      </c>
      <c r="R1340" s="14">
        <f>PRODUCT(Table1[[#This Row],[rating]],Table1[[#This Row],[rating_count]])</f>
        <v>50127</v>
      </c>
    </row>
    <row r="1341" spans="1:18">
      <c r="A1341" t="s">
        <v>5950</v>
      </c>
      <c r="B1341" t="s">
        <v>5951</v>
      </c>
      <c r="C1341" t="s">
        <v>4470</v>
      </c>
      <c r="D1341" s="6">
        <v>640</v>
      </c>
      <c r="E1341" s="7">
        <v>1020</v>
      </c>
      <c r="F1341" s="1">
        <v>0.37</v>
      </c>
      <c r="G1341">
        <v>4.0999999999999996</v>
      </c>
      <c r="H1341" s="10">
        <v>5059</v>
      </c>
      <c r="I1341" t="s">
        <v>5952</v>
      </c>
      <c r="J1341" t="s">
        <v>5953</v>
      </c>
      <c r="K1341" t="s">
        <v>5954</v>
      </c>
      <c r="L1341" t="str">
        <f t="shared" si="60"/>
        <v>No</v>
      </c>
      <c r="M1341" t="str">
        <f>IF(Table1[discounted_price]&lt;200, "&lt;£200",IF(Table1[discounted_price]&lt;=500, "£200-£500","&gt;£500"))</f>
        <v>&gt;£500</v>
      </c>
      <c r="N1341" s="10">
        <f t="shared" si="61"/>
        <v>5160180</v>
      </c>
      <c r="O1341" s="9" t="str">
        <f t="shared" si="62"/>
        <v>4.1-5</v>
      </c>
      <c r="P13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41" s="9" t="str">
        <f>IF(Table1[[#This Row],[rating_count]]&lt;1000,"1","0")</f>
        <v>0</v>
      </c>
      <c r="R1341" s="14">
        <f>PRODUCT(Table1[[#This Row],[rating]],Table1[[#This Row],[rating_count]])</f>
        <v>20741.899999999998</v>
      </c>
    </row>
    <row r="1342" spans="1:18">
      <c r="A1342" t="s">
        <v>5955</v>
      </c>
      <c r="B1342" t="s">
        <v>5956</v>
      </c>
      <c r="C1342" t="s">
        <v>4323</v>
      </c>
      <c r="D1342" s="6">
        <v>979</v>
      </c>
      <c r="E1342" s="7">
        <v>1999</v>
      </c>
      <c r="F1342" s="1">
        <v>0.51</v>
      </c>
      <c r="G1342">
        <v>3.9</v>
      </c>
      <c r="H1342" s="10">
        <v>157</v>
      </c>
      <c r="I1342" t="s">
        <v>5957</v>
      </c>
      <c r="J1342" t="s">
        <v>5958</v>
      </c>
      <c r="K1342" t="s">
        <v>5959</v>
      </c>
      <c r="L1342" t="str">
        <f t="shared" si="60"/>
        <v>Yes</v>
      </c>
      <c r="M1342" t="str">
        <f>IF(Table1[discounted_price]&lt;200, "&lt;£200",IF(Table1[discounted_price]&lt;=500, "£200-£500","&gt;£500"))</f>
        <v>&gt;£500</v>
      </c>
      <c r="N1342" s="10">
        <f t="shared" si="61"/>
        <v>313843</v>
      </c>
      <c r="O1342" s="9" t="str">
        <f t="shared" si="62"/>
        <v>3.1-4</v>
      </c>
      <c r="P13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42" s="9" t="str">
        <f>IF(Table1[[#This Row],[rating_count]]&lt;1000,"1","0")</f>
        <v>1</v>
      </c>
      <c r="R1342" s="14">
        <f>PRODUCT(Table1[[#This Row],[rating]],Table1[[#This Row],[rating_count]])</f>
        <v>612.29999999999995</v>
      </c>
    </row>
    <row r="1343" spans="1:18">
      <c r="A1343" t="s">
        <v>5960</v>
      </c>
      <c r="B1343" t="s">
        <v>5961</v>
      </c>
      <c r="C1343" t="s">
        <v>4406</v>
      </c>
      <c r="D1343" s="6">
        <v>5365</v>
      </c>
      <c r="E1343" s="7">
        <v>7445</v>
      </c>
      <c r="F1343" s="1">
        <v>0.28000000000000003</v>
      </c>
      <c r="G1343">
        <v>3.9</v>
      </c>
      <c r="H1343" s="10">
        <v>3584</v>
      </c>
      <c r="I1343" t="s">
        <v>5962</v>
      </c>
      <c r="J1343" t="s">
        <v>5963</v>
      </c>
      <c r="K1343" t="s">
        <v>5964</v>
      </c>
      <c r="L1343" t="str">
        <f t="shared" si="60"/>
        <v>No</v>
      </c>
      <c r="M1343" t="str">
        <f>IF(Table1[discounted_price]&lt;200, "&lt;£200",IF(Table1[discounted_price]&lt;=500, "£200-£500","&gt;£500"))</f>
        <v>&gt;£500</v>
      </c>
      <c r="N1343" s="10">
        <f t="shared" si="61"/>
        <v>26682880</v>
      </c>
      <c r="O1343" s="9" t="str">
        <f t="shared" si="62"/>
        <v>3.1-4</v>
      </c>
      <c r="P13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43" s="9" t="str">
        <f>IF(Table1[[#This Row],[rating_count]]&lt;1000,"1","0")</f>
        <v>0</v>
      </c>
      <c r="R1343" s="14">
        <f>PRODUCT(Table1[[#This Row],[rating]],Table1[[#This Row],[rating_count]])</f>
        <v>13977.6</v>
      </c>
    </row>
    <row r="1344" spans="1:18">
      <c r="A1344" t="s">
        <v>5965</v>
      </c>
      <c r="B1344" t="s">
        <v>5966</v>
      </c>
      <c r="C1344" t="s">
        <v>4498</v>
      </c>
      <c r="D1344" s="6">
        <v>3199</v>
      </c>
      <c r="E1344" s="7">
        <v>3500</v>
      </c>
      <c r="F1344" s="1">
        <v>0.09</v>
      </c>
      <c r="G1344">
        <v>4.2</v>
      </c>
      <c r="H1344" s="10">
        <v>1899</v>
      </c>
      <c r="I1344" t="s">
        <v>5967</v>
      </c>
      <c r="J1344" t="s">
        <v>5968</v>
      </c>
      <c r="K1344" t="s">
        <v>5969</v>
      </c>
      <c r="L1344" t="str">
        <f t="shared" si="60"/>
        <v>No</v>
      </c>
      <c r="M1344" t="str">
        <f>IF(Table1[discounted_price]&lt;200, "&lt;£200",IF(Table1[discounted_price]&lt;=500, "£200-£500","&gt;£500"))</f>
        <v>&gt;£500</v>
      </c>
      <c r="N1344" s="10">
        <f t="shared" si="61"/>
        <v>6646500</v>
      </c>
      <c r="O1344" s="9" t="str">
        <f t="shared" si="62"/>
        <v>4.1-5</v>
      </c>
      <c r="P13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44" s="9" t="str">
        <f>IF(Table1[[#This Row],[rating_count]]&lt;1000,"1","0")</f>
        <v>0</v>
      </c>
      <c r="R1344" s="14">
        <f>PRODUCT(Table1[[#This Row],[rating]],Table1[[#This Row],[rating_count]])</f>
        <v>7975.8</v>
      </c>
    </row>
    <row r="1345" spans="1:18">
      <c r="A1345" t="s">
        <v>5970</v>
      </c>
      <c r="B1345" t="s">
        <v>5971</v>
      </c>
      <c r="C1345" t="s">
        <v>5244</v>
      </c>
      <c r="D1345" s="6">
        <v>979</v>
      </c>
      <c r="E1345" s="7">
        <v>1395</v>
      </c>
      <c r="F1345" s="1">
        <v>0.3</v>
      </c>
      <c r="G1345">
        <v>4.2</v>
      </c>
      <c r="H1345" s="10">
        <v>15252</v>
      </c>
      <c r="I1345" t="s">
        <v>5972</v>
      </c>
      <c r="J1345" t="s">
        <v>5973</v>
      </c>
      <c r="K1345" t="s">
        <v>5974</v>
      </c>
      <c r="L1345" t="str">
        <f t="shared" si="60"/>
        <v>No</v>
      </c>
      <c r="M1345" t="str">
        <f>IF(Table1[discounted_price]&lt;200, "&lt;£200",IF(Table1[discounted_price]&lt;=500, "£200-£500","&gt;£500"))</f>
        <v>&gt;£500</v>
      </c>
      <c r="N1345" s="10">
        <f t="shared" si="61"/>
        <v>21276540</v>
      </c>
      <c r="O1345" s="9" t="str">
        <f t="shared" si="62"/>
        <v>4.1-5</v>
      </c>
      <c r="P13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45" s="9" t="str">
        <f>IF(Table1[[#This Row],[rating_count]]&lt;1000,"1","0")</f>
        <v>0</v>
      </c>
      <c r="R1345" s="14">
        <f>PRODUCT(Table1[[#This Row],[rating]],Table1[[#This Row],[rating_count]])</f>
        <v>64058.400000000001</v>
      </c>
    </row>
    <row r="1346" spans="1:18">
      <c r="A1346" t="s">
        <v>5975</v>
      </c>
      <c r="B1346" t="s">
        <v>5976</v>
      </c>
      <c r="C1346" t="s">
        <v>4317</v>
      </c>
      <c r="D1346" s="6">
        <v>929</v>
      </c>
      <c r="E1346" s="7">
        <v>2199</v>
      </c>
      <c r="F1346" s="1">
        <v>0.57999999999999996</v>
      </c>
      <c r="G1346">
        <v>3.7</v>
      </c>
      <c r="H1346" s="10">
        <v>4</v>
      </c>
      <c r="I1346" t="s">
        <v>5977</v>
      </c>
      <c r="J1346" t="s">
        <v>5978</v>
      </c>
      <c r="K1346" t="s">
        <v>5979</v>
      </c>
      <c r="L1346" t="str">
        <f t="shared" ref="L1346:L1409" si="63">IF(F1346:F2810 &gt;=50%,"Yes", "No")</f>
        <v>Yes</v>
      </c>
      <c r="M1346" t="str">
        <f>IF(Table1[discounted_price]&lt;200, "&lt;£200",IF(Table1[discounted_price]&lt;=500, "£200-£500","&gt;£500"))</f>
        <v>&gt;£500</v>
      </c>
      <c r="N1346" s="10">
        <f t="shared" ref="N1346:N1409" si="64">PRODUCT(E1346,H1346)</f>
        <v>8796</v>
      </c>
      <c r="O1346" s="9" t="str">
        <f t="shared" ref="O1346:O1409" si="65">IF(G1346&lt;=2,"1-2",IF(G1346&lt;=3,"2.1-3",IF(G1346&lt;=4,"3.1-4","4.1-5")))</f>
        <v>3.1-4</v>
      </c>
      <c r="P13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46" s="9" t="str">
        <f>IF(Table1[[#This Row],[rating_count]]&lt;1000,"1","0")</f>
        <v>1</v>
      </c>
      <c r="R1346" s="14">
        <f>PRODUCT(Table1[[#This Row],[rating]],Table1[[#This Row],[rating_count]])</f>
        <v>14.8</v>
      </c>
    </row>
    <row r="1347" spans="1:18">
      <c r="A1347" t="s">
        <v>5980</v>
      </c>
      <c r="B1347" t="s">
        <v>5981</v>
      </c>
      <c r="C1347" t="s">
        <v>5270</v>
      </c>
      <c r="D1347" s="6">
        <v>3710</v>
      </c>
      <c r="E1347" s="7">
        <v>4330</v>
      </c>
      <c r="F1347" s="1">
        <v>0.14000000000000001</v>
      </c>
      <c r="G1347">
        <v>3.7</v>
      </c>
      <c r="H1347" s="10">
        <v>1662</v>
      </c>
      <c r="I1347" t="s">
        <v>5982</v>
      </c>
      <c r="J1347" t="s">
        <v>5983</v>
      </c>
      <c r="K1347" t="s">
        <v>5984</v>
      </c>
      <c r="L1347" t="str">
        <f t="shared" si="63"/>
        <v>No</v>
      </c>
      <c r="M1347" t="str">
        <f>IF(Table1[discounted_price]&lt;200, "&lt;£200",IF(Table1[discounted_price]&lt;=500, "£200-£500","&gt;£500"))</f>
        <v>&gt;£500</v>
      </c>
      <c r="N1347" s="10">
        <f t="shared" si="64"/>
        <v>7196460</v>
      </c>
      <c r="O1347" s="9" t="str">
        <f t="shared" si="65"/>
        <v>3.1-4</v>
      </c>
      <c r="P13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347" s="9" t="str">
        <f>IF(Table1[[#This Row],[rating_count]]&lt;1000,"1","0")</f>
        <v>0</v>
      </c>
      <c r="R1347" s="14">
        <f>PRODUCT(Table1[[#This Row],[rating]],Table1[[#This Row],[rating_count]])</f>
        <v>6149.4000000000005</v>
      </c>
    </row>
    <row r="1348" spans="1:18">
      <c r="A1348" t="s">
        <v>5985</v>
      </c>
      <c r="B1348" t="s">
        <v>5986</v>
      </c>
      <c r="C1348" t="s">
        <v>4400</v>
      </c>
      <c r="D1348" s="6">
        <v>2033</v>
      </c>
      <c r="E1348" s="7">
        <v>4295</v>
      </c>
      <c r="F1348" s="1">
        <v>0.53</v>
      </c>
      <c r="G1348">
        <v>3.4</v>
      </c>
      <c r="H1348" s="10">
        <v>422</v>
      </c>
      <c r="I1348" t="s">
        <v>5987</v>
      </c>
      <c r="J1348" t="s">
        <v>5988</v>
      </c>
      <c r="K1348" t="s">
        <v>5989</v>
      </c>
      <c r="L1348" t="str">
        <f t="shared" si="63"/>
        <v>Yes</v>
      </c>
      <c r="M1348" t="str">
        <f>IF(Table1[discounted_price]&lt;200, "&lt;£200",IF(Table1[discounted_price]&lt;=500, "£200-£500","&gt;£500"))</f>
        <v>&gt;£500</v>
      </c>
      <c r="N1348" s="10">
        <f t="shared" si="64"/>
        <v>1812490</v>
      </c>
      <c r="O1348" s="9" t="str">
        <f t="shared" si="65"/>
        <v>3.1-4</v>
      </c>
      <c r="P13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48" s="9" t="str">
        <f>IF(Table1[[#This Row],[rating_count]]&lt;1000,"1","0")</f>
        <v>1</v>
      </c>
      <c r="R1348" s="14">
        <f>PRODUCT(Table1[[#This Row],[rating]],Table1[[#This Row],[rating_count]])</f>
        <v>1434.8</v>
      </c>
    </row>
    <row r="1349" spans="1:18">
      <c r="A1349" t="s">
        <v>5990</v>
      </c>
      <c r="B1349" t="s">
        <v>5991</v>
      </c>
      <c r="C1349" t="s">
        <v>4317</v>
      </c>
      <c r="D1349" s="6">
        <v>9495</v>
      </c>
      <c r="E1349" s="7">
        <v>18990</v>
      </c>
      <c r="F1349" s="1">
        <v>0.5</v>
      </c>
      <c r="G1349">
        <v>4.2</v>
      </c>
      <c r="H1349" s="10">
        <v>79</v>
      </c>
      <c r="I1349" t="s">
        <v>5992</v>
      </c>
      <c r="J1349" t="s">
        <v>5993</v>
      </c>
      <c r="K1349" t="s">
        <v>5994</v>
      </c>
      <c r="L1349" t="str">
        <f t="shared" si="63"/>
        <v>Yes</v>
      </c>
      <c r="M1349" t="str">
        <f>IF(Table1[discounted_price]&lt;200, "&lt;£200",IF(Table1[discounted_price]&lt;=500, "£200-£500","&gt;£500"))</f>
        <v>&gt;£500</v>
      </c>
      <c r="N1349" s="10">
        <f t="shared" si="64"/>
        <v>1500210</v>
      </c>
      <c r="O1349" s="9" t="str">
        <f t="shared" si="65"/>
        <v>4.1-5</v>
      </c>
      <c r="P13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49" s="9" t="str">
        <f>IF(Table1[[#This Row],[rating_count]]&lt;1000,"1","0")</f>
        <v>1</v>
      </c>
      <c r="R1349" s="14">
        <f>PRODUCT(Table1[[#This Row],[rating]],Table1[[#This Row],[rating_count]])</f>
        <v>331.8</v>
      </c>
    </row>
    <row r="1350" spans="1:18">
      <c r="A1350" t="s">
        <v>5995</v>
      </c>
      <c r="B1350" t="s">
        <v>5996</v>
      </c>
      <c r="C1350" t="s">
        <v>4434</v>
      </c>
      <c r="D1350" s="6">
        <v>7799</v>
      </c>
      <c r="E1350" s="7">
        <v>12500</v>
      </c>
      <c r="F1350" s="1">
        <v>0.38</v>
      </c>
      <c r="G1350">
        <v>4</v>
      </c>
      <c r="H1350" s="10">
        <v>5160</v>
      </c>
      <c r="I1350" t="s">
        <v>5997</v>
      </c>
      <c r="J1350" t="s">
        <v>5998</v>
      </c>
      <c r="K1350" t="s">
        <v>5999</v>
      </c>
      <c r="L1350" t="str">
        <f t="shared" si="63"/>
        <v>No</v>
      </c>
      <c r="M1350" t="str">
        <f>IF(Table1[discounted_price]&lt;200, "&lt;£200",IF(Table1[discounted_price]&lt;=500, "£200-£500","&gt;£500"))</f>
        <v>&gt;£500</v>
      </c>
      <c r="N1350" s="10">
        <f t="shared" si="64"/>
        <v>64500000</v>
      </c>
      <c r="O1350" s="9" t="str">
        <f t="shared" si="65"/>
        <v>3.1-4</v>
      </c>
      <c r="P13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50" s="9" t="str">
        <f>IF(Table1[[#This Row],[rating_count]]&lt;1000,"1","0")</f>
        <v>0</v>
      </c>
      <c r="R1350" s="14">
        <f>PRODUCT(Table1[[#This Row],[rating]],Table1[[#This Row],[rating_count]])</f>
        <v>20640</v>
      </c>
    </row>
    <row r="1351" spans="1:18">
      <c r="A1351" t="s">
        <v>6000</v>
      </c>
      <c r="B1351" t="s">
        <v>6001</v>
      </c>
      <c r="C1351" t="s">
        <v>4311</v>
      </c>
      <c r="D1351" s="6">
        <v>949</v>
      </c>
      <c r="E1351" s="7">
        <v>2385</v>
      </c>
      <c r="F1351" s="1">
        <v>0.6</v>
      </c>
      <c r="G1351">
        <v>4.0999999999999996</v>
      </c>
      <c r="H1351" s="10">
        <v>2311</v>
      </c>
      <c r="I1351" t="s">
        <v>6002</v>
      </c>
      <c r="J1351" t="s">
        <v>6003</v>
      </c>
      <c r="K1351" t="s">
        <v>6004</v>
      </c>
      <c r="L1351" t="str">
        <f t="shared" si="63"/>
        <v>Yes</v>
      </c>
      <c r="M1351" t="str">
        <f>IF(Table1[discounted_price]&lt;200, "&lt;£200",IF(Table1[discounted_price]&lt;=500, "£200-£500","&gt;£500"))</f>
        <v>&gt;£500</v>
      </c>
      <c r="N1351" s="10">
        <f t="shared" si="64"/>
        <v>5511735</v>
      </c>
      <c r="O1351" s="9" t="str">
        <f t="shared" si="65"/>
        <v>4.1-5</v>
      </c>
      <c r="P13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51" s="9" t="str">
        <f>IF(Table1[[#This Row],[rating_count]]&lt;1000,"1","0")</f>
        <v>0</v>
      </c>
      <c r="R1351" s="14">
        <f>PRODUCT(Table1[[#This Row],[rating]],Table1[[#This Row],[rating_count]])</f>
        <v>9475.0999999999985</v>
      </c>
    </row>
    <row r="1352" spans="1:18">
      <c r="A1352" t="s">
        <v>6005</v>
      </c>
      <c r="B1352" t="s">
        <v>6006</v>
      </c>
      <c r="C1352" t="s">
        <v>4406</v>
      </c>
      <c r="D1352" s="6">
        <v>2790</v>
      </c>
      <c r="E1352" s="7">
        <v>4890</v>
      </c>
      <c r="F1352" s="1">
        <v>0.43</v>
      </c>
      <c r="G1352">
        <v>3.9</v>
      </c>
      <c r="H1352" s="10">
        <v>588</v>
      </c>
      <c r="I1352" t="s">
        <v>6007</v>
      </c>
      <c r="J1352" t="s">
        <v>6008</v>
      </c>
      <c r="K1352" t="s">
        <v>6009</v>
      </c>
      <c r="L1352" t="str">
        <f t="shared" si="63"/>
        <v>No</v>
      </c>
      <c r="M1352" t="str">
        <f>IF(Table1[discounted_price]&lt;200, "&lt;£200",IF(Table1[discounted_price]&lt;=500, "£200-£500","&gt;£500"))</f>
        <v>&gt;£500</v>
      </c>
      <c r="N1352" s="10">
        <f t="shared" si="64"/>
        <v>2875320</v>
      </c>
      <c r="O1352" s="9" t="str">
        <f t="shared" si="65"/>
        <v>3.1-4</v>
      </c>
      <c r="P13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2" s="9" t="str">
        <f>IF(Table1[[#This Row],[rating_count]]&lt;1000,"1","0")</f>
        <v>1</v>
      </c>
      <c r="R1352" s="14">
        <f>PRODUCT(Table1[[#This Row],[rating]],Table1[[#This Row],[rating_count]])</f>
        <v>2293.1999999999998</v>
      </c>
    </row>
    <row r="1353" spans="1:18">
      <c r="A1353" t="s">
        <v>6010</v>
      </c>
      <c r="B1353" t="s">
        <v>6011</v>
      </c>
      <c r="C1353" t="s">
        <v>4394</v>
      </c>
      <c r="D1353" s="6">
        <v>645</v>
      </c>
      <c r="E1353" s="7">
        <v>1100</v>
      </c>
      <c r="F1353" s="1">
        <v>0.41</v>
      </c>
      <c r="G1353">
        <v>4</v>
      </c>
      <c r="H1353" s="10">
        <v>3271</v>
      </c>
      <c r="I1353" t="s">
        <v>6012</v>
      </c>
      <c r="J1353" t="s">
        <v>6013</v>
      </c>
      <c r="K1353" t="s">
        <v>6014</v>
      </c>
      <c r="L1353" t="str">
        <f t="shared" si="63"/>
        <v>No</v>
      </c>
      <c r="M1353" t="str">
        <f>IF(Table1[discounted_price]&lt;200, "&lt;£200",IF(Table1[discounted_price]&lt;=500, "£200-£500","&gt;£500"))</f>
        <v>&gt;£500</v>
      </c>
      <c r="N1353" s="10">
        <f t="shared" si="64"/>
        <v>3598100</v>
      </c>
      <c r="O1353" s="9" t="str">
        <f t="shared" si="65"/>
        <v>3.1-4</v>
      </c>
      <c r="P13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3" s="9" t="str">
        <f>IF(Table1[[#This Row],[rating_count]]&lt;1000,"1","0")</f>
        <v>0</v>
      </c>
      <c r="R1353" s="14">
        <f>PRODUCT(Table1[[#This Row],[rating]],Table1[[#This Row],[rating_count]])</f>
        <v>13084</v>
      </c>
    </row>
    <row r="1354" spans="1:18">
      <c r="A1354" t="s">
        <v>6015</v>
      </c>
      <c r="B1354" t="s">
        <v>6016</v>
      </c>
      <c r="C1354" t="s">
        <v>4400</v>
      </c>
      <c r="D1354" s="6">
        <v>2237.81</v>
      </c>
      <c r="E1354" s="7">
        <v>3899</v>
      </c>
      <c r="F1354" s="1">
        <v>0.43</v>
      </c>
      <c r="G1354">
        <v>3.9</v>
      </c>
      <c r="H1354" s="10">
        <v>11004</v>
      </c>
      <c r="I1354" t="s">
        <v>6017</v>
      </c>
      <c r="J1354" t="s">
        <v>6018</v>
      </c>
      <c r="K1354" t="s">
        <v>6019</v>
      </c>
      <c r="L1354" t="str">
        <f t="shared" si="63"/>
        <v>No</v>
      </c>
      <c r="M1354" t="str">
        <f>IF(Table1[discounted_price]&lt;200, "&lt;£200",IF(Table1[discounted_price]&lt;=500, "£200-£500","&gt;£500"))</f>
        <v>&gt;£500</v>
      </c>
      <c r="N1354" s="10">
        <f t="shared" si="64"/>
        <v>42904596</v>
      </c>
      <c r="O1354" s="9" t="str">
        <f t="shared" si="65"/>
        <v>3.1-4</v>
      </c>
      <c r="P13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4" s="9" t="str">
        <f>IF(Table1[[#This Row],[rating_count]]&lt;1000,"1","0")</f>
        <v>0</v>
      </c>
      <c r="R1354" s="14">
        <f>PRODUCT(Table1[[#This Row],[rating]],Table1[[#This Row],[rating_count]])</f>
        <v>42915.6</v>
      </c>
    </row>
    <row r="1355" spans="1:18">
      <c r="A1355" t="s">
        <v>6020</v>
      </c>
      <c r="B1355" t="s">
        <v>6021</v>
      </c>
      <c r="C1355" t="s">
        <v>4434</v>
      </c>
      <c r="D1355" s="6">
        <v>8699</v>
      </c>
      <c r="E1355" s="7">
        <v>16899</v>
      </c>
      <c r="F1355" s="1">
        <v>0.49</v>
      </c>
      <c r="G1355">
        <v>4.2</v>
      </c>
      <c r="H1355" s="10">
        <v>3195</v>
      </c>
      <c r="I1355" t="s">
        <v>6022</v>
      </c>
      <c r="J1355" t="s">
        <v>6023</v>
      </c>
      <c r="K1355" t="s">
        <v>6024</v>
      </c>
      <c r="L1355" t="str">
        <f t="shared" si="63"/>
        <v>No</v>
      </c>
      <c r="M1355" t="str">
        <f>IF(Table1[discounted_price]&lt;200, "&lt;£200",IF(Table1[discounted_price]&lt;=500, "£200-£500","&gt;£500"))</f>
        <v>&gt;£500</v>
      </c>
      <c r="N1355" s="10">
        <f t="shared" si="64"/>
        <v>53992305</v>
      </c>
      <c r="O1355" s="9" t="str">
        <f t="shared" si="65"/>
        <v>4.1-5</v>
      </c>
      <c r="P13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5" s="9" t="str">
        <f>IF(Table1[[#This Row],[rating_count]]&lt;1000,"1","0")</f>
        <v>0</v>
      </c>
      <c r="R1355" s="14">
        <f>PRODUCT(Table1[[#This Row],[rating]],Table1[[#This Row],[rating_count]])</f>
        <v>13419</v>
      </c>
    </row>
    <row r="1356" spans="1:18">
      <c r="A1356" t="s">
        <v>6025</v>
      </c>
      <c r="B1356" t="s">
        <v>6026</v>
      </c>
      <c r="C1356" t="s">
        <v>6027</v>
      </c>
      <c r="D1356" s="6">
        <v>42990</v>
      </c>
      <c r="E1356" s="7">
        <v>75990</v>
      </c>
      <c r="F1356" s="1">
        <v>0.43</v>
      </c>
      <c r="G1356">
        <v>4.3</v>
      </c>
      <c r="H1356" s="10">
        <v>3231</v>
      </c>
      <c r="I1356" t="s">
        <v>6028</v>
      </c>
      <c r="J1356" t="s">
        <v>6029</v>
      </c>
      <c r="K1356" t="s">
        <v>6030</v>
      </c>
      <c r="L1356" t="str">
        <f t="shared" si="63"/>
        <v>No</v>
      </c>
      <c r="M1356" t="str">
        <f>IF(Table1[discounted_price]&lt;200, "&lt;£200",IF(Table1[discounted_price]&lt;=500, "£200-£500","&gt;£500"))</f>
        <v>&gt;£500</v>
      </c>
      <c r="N1356" s="10">
        <f t="shared" si="64"/>
        <v>245523690</v>
      </c>
      <c r="O1356" s="9" t="str">
        <f t="shared" si="65"/>
        <v>4.1-5</v>
      </c>
      <c r="P13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6" s="9" t="str">
        <f>IF(Table1[[#This Row],[rating_count]]&lt;1000,"1","0")</f>
        <v>0</v>
      </c>
      <c r="R1356" s="14">
        <f>PRODUCT(Table1[[#This Row],[rating]],Table1[[#This Row],[rating_count]])</f>
        <v>13893.3</v>
      </c>
    </row>
    <row r="1357" spans="1:18">
      <c r="A1357" t="s">
        <v>6031</v>
      </c>
      <c r="B1357" t="s">
        <v>6032</v>
      </c>
      <c r="C1357" t="s">
        <v>4875</v>
      </c>
      <c r="D1357" s="6">
        <v>825</v>
      </c>
      <c r="E1357" s="7">
        <v>825</v>
      </c>
      <c r="F1357" s="1">
        <v>0</v>
      </c>
      <c r="G1357">
        <v>4</v>
      </c>
      <c r="H1357" s="10">
        <v>3246</v>
      </c>
      <c r="I1357" t="s">
        <v>6033</v>
      </c>
      <c r="J1357" t="s">
        <v>6034</v>
      </c>
      <c r="K1357" t="s">
        <v>6035</v>
      </c>
      <c r="L1357" t="str">
        <f t="shared" si="63"/>
        <v>No</v>
      </c>
      <c r="M1357" t="str">
        <f>IF(Table1[discounted_price]&lt;200, "&lt;£200",IF(Table1[discounted_price]&lt;=500, "£200-£500","&gt;£500"))</f>
        <v>&gt;£500</v>
      </c>
      <c r="N1357" s="10">
        <f t="shared" si="64"/>
        <v>2677950</v>
      </c>
      <c r="O1357" s="9" t="str">
        <f t="shared" si="65"/>
        <v>3.1-4</v>
      </c>
      <c r="P13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57" s="9" t="str">
        <f>IF(Table1[[#This Row],[rating_count]]&lt;1000,"1","0")</f>
        <v>0</v>
      </c>
      <c r="R1357" s="14">
        <f>PRODUCT(Table1[[#This Row],[rating]],Table1[[#This Row],[rating_count]])</f>
        <v>12984</v>
      </c>
    </row>
    <row r="1358" spans="1:18">
      <c r="A1358" t="s">
        <v>6036</v>
      </c>
      <c r="B1358" t="s">
        <v>6037</v>
      </c>
      <c r="C1358" t="s">
        <v>4695</v>
      </c>
      <c r="D1358" s="6">
        <v>161</v>
      </c>
      <c r="E1358" s="7">
        <v>300</v>
      </c>
      <c r="F1358" s="1">
        <v>0.46</v>
      </c>
      <c r="G1358">
        <v>2.6</v>
      </c>
      <c r="H1358" s="10">
        <v>24</v>
      </c>
      <c r="I1358" t="s">
        <v>6038</v>
      </c>
      <c r="J1358" t="s">
        <v>6039</v>
      </c>
      <c r="K1358" t="s">
        <v>6040</v>
      </c>
      <c r="L1358" t="str">
        <f t="shared" si="63"/>
        <v>No</v>
      </c>
      <c r="M1358" t="str">
        <f>IF(Table1[discounted_price]&lt;200, "&lt;£200",IF(Table1[discounted_price]&lt;=500, "£200-£500","&gt;£500"))</f>
        <v>&lt;£200</v>
      </c>
      <c r="N1358" s="10">
        <f t="shared" si="64"/>
        <v>7200</v>
      </c>
      <c r="O1358" s="9" t="str">
        <f t="shared" si="65"/>
        <v>2.1-3</v>
      </c>
      <c r="P13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58" s="9" t="str">
        <f>IF(Table1[[#This Row],[rating_count]]&lt;1000,"1","0")</f>
        <v>1</v>
      </c>
      <c r="R1358" s="14">
        <f>PRODUCT(Table1[[#This Row],[rating]],Table1[[#This Row],[rating_count]])</f>
        <v>62.400000000000006</v>
      </c>
    </row>
    <row r="1359" spans="1:18">
      <c r="A1359" t="s">
        <v>6041</v>
      </c>
      <c r="B1359" t="s">
        <v>6042</v>
      </c>
      <c r="C1359" t="s">
        <v>4367</v>
      </c>
      <c r="D1359" s="6">
        <v>697</v>
      </c>
      <c r="E1359" s="7">
        <v>1499</v>
      </c>
      <c r="F1359" s="1">
        <v>0.54</v>
      </c>
      <c r="G1359">
        <v>3.8</v>
      </c>
      <c r="H1359" s="10">
        <v>144</v>
      </c>
      <c r="I1359" t="s">
        <v>6043</v>
      </c>
      <c r="J1359" t="s">
        <v>6044</v>
      </c>
      <c r="K1359" t="s">
        <v>6045</v>
      </c>
      <c r="L1359" t="str">
        <f t="shared" si="63"/>
        <v>Yes</v>
      </c>
      <c r="M1359" t="str">
        <f>IF(Table1[discounted_price]&lt;200, "&lt;£200",IF(Table1[discounted_price]&lt;=500, "£200-£500","&gt;£500"))</f>
        <v>&gt;£500</v>
      </c>
      <c r="N1359" s="10">
        <f t="shared" si="64"/>
        <v>215856</v>
      </c>
      <c r="O1359" s="9" t="str">
        <f t="shared" si="65"/>
        <v>3.1-4</v>
      </c>
      <c r="P13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59" s="9" t="str">
        <f>IF(Table1[[#This Row],[rating_count]]&lt;1000,"1","0")</f>
        <v>1</v>
      </c>
      <c r="R1359" s="14">
        <f>PRODUCT(Table1[[#This Row],[rating]],Table1[[#This Row],[rating_count]])</f>
        <v>547.19999999999993</v>
      </c>
    </row>
    <row r="1360" spans="1:18">
      <c r="A1360" t="s">
        <v>6046</v>
      </c>
      <c r="B1360" t="s">
        <v>6047</v>
      </c>
      <c r="C1360" t="s">
        <v>6048</v>
      </c>
      <c r="D1360" s="6">
        <v>688</v>
      </c>
      <c r="E1360" s="7">
        <v>747</v>
      </c>
      <c r="F1360" s="1">
        <v>0.08</v>
      </c>
      <c r="G1360">
        <v>4.5</v>
      </c>
      <c r="H1360" s="10">
        <v>2280</v>
      </c>
      <c r="I1360" t="s">
        <v>6049</v>
      </c>
      <c r="J1360" t="s">
        <v>6050</v>
      </c>
      <c r="K1360" t="s">
        <v>6051</v>
      </c>
      <c r="L1360" t="str">
        <f t="shared" si="63"/>
        <v>No</v>
      </c>
      <c r="M1360" t="str">
        <f>IF(Table1[discounted_price]&lt;200, "&lt;£200",IF(Table1[discounted_price]&lt;=500, "£200-£500","&gt;£500"))</f>
        <v>&gt;£500</v>
      </c>
      <c r="N1360" s="10">
        <f t="shared" si="64"/>
        <v>1703160</v>
      </c>
      <c r="O1360" s="9" t="str">
        <f t="shared" si="65"/>
        <v>4.1-5</v>
      </c>
      <c r="P13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60" s="9" t="str">
        <f>IF(Table1[[#This Row],[rating_count]]&lt;1000,"1","0")</f>
        <v>0</v>
      </c>
      <c r="R1360" s="14">
        <f>PRODUCT(Table1[[#This Row],[rating]],Table1[[#This Row],[rating_count]])</f>
        <v>10260</v>
      </c>
    </row>
    <row r="1361" spans="1:18">
      <c r="A1361" t="s">
        <v>6052</v>
      </c>
      <c r="B1361" t="s">
        <v>6053</v>
      </c>
      <c r="C1361" t="s">
        <v>4754</v>
      </c>
      <c r="D1361" s="6">
        <v>2199</v>
      </c>
      <c r="E1361" s="7">
        <v>3999</v>
      </c>
      <c r="F1361" s="1">
        <v>0.45</v>
      </c>
      <c r="G1361">
        <v>3.5</v>
      </c>
      <c r="H1361" s="10">
        <v>340</v>
      </c>
      <c r="I1361" t="s">
        <v>6054</v>
      </c>
      <c r="J1361" t="s">
        <v>6055</v>
      </c>
      <c r="K1361" t="s">
        <v>6056</v>
      </c>
      <c r="L1361" t="str">
        <f t="shared" si="63"/>
        <v>No</v>
      </c>
      <c r="M1361" t="str">
        <f>IF(Table1[discounted_price]&lt;200, "&lt;£200",IF(Table1[discounted_price]&lt;=500, "£200-£500","&gt;£500"))</f>
        <v>&gt;£500</v>
      </c>
      <c r="N1361" s="10">
        <f t="shared" si="64"/>
        <v>1359660</v>
      </c>
      <c r="O1361" s="9" t="str">
        <f t="shared" si="65"/>
        <v>3.1-4</v>
      </c>
      <c r="P13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61" s="9" t="str">
        <f>IF(Table1[[#This Row],[rating_count]]&lt;1000,"1","0")</f>
        <v>1</v>
      </c>
      <c r="R1361" s="14">
        <f>PRODUCT(Table1[[#This Row],[rating]],Table1[[#This Row],[rating_count]])</f>
        <v>1190</v>
      </c>
    </row>
    <row r="1362" spans="1:18">
      <c r="A1362" t="s">
        <v>6057</v>
      </c>
      <c r="B1362" t="s">
        <v>6058</v>
      </c>
      <c r="C1362" t="s">
        <v>4323</v>
      </c>
      <c r="D1362" s="6">
        <v>6850</v>
      </c>
      <c r="E1362" s="7">
        <v>11990</v>
      </c>
      <c r="F1362" s="1">
        <v>0.43</v>
      </c>
      <c r="G1362">
        <v>3.9</v>
      </c>
      <c r="H1362" s="10">
        <v>144</v>
      </c>
      <c r="I1362" t="s">
        <v>6059</v>
      </c>
      <c r="J1362" t="s">
        <v>6060</v>
      </c>
      <c r="K1362" t="s">
        <v>6061</v>
      </c>
      <c r="L1362" t="str">
        <f t="shared" si="63"/>
        <v>No</v>
      </c>
      <c r="M1362" t="str">
        <f>IF(Table1[discounted_price]&lt;200, "&lt;£200",IF(Table1[discounted_price]&lt;=500, "£200-£500","&gt;£500"))</f>
        <v>&gt;£500</v>
      </c>
      <c r="N1362" s="10">
        <f t="shared" si="64"/>
        <v>1726560</v>
      </c>
      <c r="O1362" s="9" t="str">
        <f t="shared" si="65"/>
        <v>3.1-4</v>
      </c>
      <c r="P13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62" s="9" t="str">
        <f>IF(Table1[[#This Row],[rating_count]]&lt;1000,"1","0")</f>
        <v>1</v>
      </c>
      <c r="R1362" s="14">
        <f>PRODUCT(Table1[[#This Row],[rating]],Table1[[#This Row],[rating_count]])</f>
        <v>561.6</v>
      </c>
    </row>
    <row r="1363" spans="1:18">
      <c r="A1363" t="s">
        <v>6062</v>
      </c>
      <c r="B1363" t="s">
        <v>6063</v>
      </c>
      <c r="C1363" t="s">
        <v>4406</v>
      </c>
      <c r="D1363" s="6">
        <v>2699</v>
      </c>
      <c r="E1363" s="7">
        <v>3799</v>
      </c>
      <c r="F1363" s="1">
        <v>0.28999999999999998</v>
      </c>
      <c r="G1363">
        <v>4</v>
      </c>
      <c r="H1363" s="10">
        <v>727</v>
      </c>
      <c r="I1363" t="s">
        <v>6064</v>
      </c>
      <c r="J1363" t="s">
        <v>6065</v>
      </c>
      <c r="K1363" t="s">
        <v>6066</v>
      </c>
      <c r="L1363" t="str">
        <f t="shared" si="63"/>
        <v>No</v>
      </c>
      <c r="M1363" t="str">
        <f>IF(Table1[discounted_price]&lt;200, "&lt;£200",IF(Table1[discounted_price]&lt;=500, "£200-£500","&gt;£500"))</f>
        <v>&gt;£500</v>
      </c>
      <c r="N1363" s="10">
        <f t="shared" si="64"/>
        <v>2761873</v>
      </c>
      <c r="O1363" s="9" t="str">
        <f t="shared" si="65"/>
        <v>3.1-4</v>
      </c>
      <c r="P13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63" s="9" t="str">
        <f>IF(Table1[[#This Row],[rating_count]]&lt;1000,"1","0")</f>
        <v>1</v>
      </c>
      <c r="R1363" s="14">
        <f>PRODUCT(Table1[[#This Row],[rating]],Table1[[#This Row],[rating_count]])</f>
        <v>2908</v>
      </c>
    </row>
    <row r="1364" spans="1:18">
      <c r="A1364" t="s">
        <v>6067</v>
      </c>
      <c r="B1364" t="s">
        <v>6068</v>
      </c>
      <c r="C1364" t="s">
        <v>6069</v>
      </c>
      <c r="D1364" s="6">
        <v>899</v>
      </c>
      <c r="E1364" s="7">
        <v>1999</v>
      </c>
      <c r="F1364" s="1">
        <v>0.55000000000000004</v>
      </c>
      <c r="G1364">
        <v>4</v>
      </c>
      <c r="H1364" s="10">
        <v>832</v>
      </c>
      <c r="I1364" t="s">
        <v>6070</v>
      </c>
      <c r="J1364" t="s">
        <v>6071</v>
      </c>
      <c r="K1364" t="s">
        <v>6072</v>
      </c>
      <c r="L1364" t="str">
        <f t="shared" si="63"/>
        <v>Yes</v>
      </c>
      <c r="M1364" t="str">
        <f>IF(Table1[discounted_price]&lt;200, "&lt;£200",IF(Table1[discounted_price]&lt;=500, "£200-£500","&gt;£500"))</f>
        <v>&gt;£500</v>
      </c>
      <c r="N1364" s="10">
        <f t="shared" si="64"/>
        <v>1663168</v>
      </c>
      <c r="O1364" s="9" t="str">
        <f t="shared" si="65"/>
        <v>3.1-4</v>
      </c>
      <c r="P13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64" s="9" t="str">
        <f>IF(Table1[[#This Row],[rating_count]]&lt;1000,"1","0")</f>
        <v>1</v>
      </c>
      <c r="R1364" s="14">
        <f>PRODUCT(Table1[[#This Row],[rating]],Table1[[#This Row],[rating_count]])</f>
        <v>3328</v>
      </c>
    </row>
    <row r="1365" spans="1:18">
      <c r="A1365" t="s">
        <v>6073</v>
      </c>
      <c r="B1365" t="s">
        <v>6074</v>
      </c>
      <c r="C1365" t="s">
        <v>4323</v>
      </c>
      <c r="D1365" s="6">
        <v>1090</v>
      </c>
      <c r="E1365" s="7">
        <v>2999</v>
      </c>
      <c r="F1365" s="1">
        <v>0.64</v>
      </c>
      <c r="G1365">
        <v>3.5</v>
      </c>
      <c r="H1365" s="10">
        <v>57</v>
      </c>
      <c r="I1365" t="s">
        <v>6075</v>
      </c>
      <c r="J1365" t="s">
        <v>6076</v>
      </c>
      <c r="K1365" t="s">
        <v>6077</v>
      </c>
      <c r="L1365" t="str">
        <f t="shared" si="63"/>
        <v>Yes</v>
      </c>
      <c r="M1365" t="str">
        <f>IF(Table1[discounted_price]&lt;200, "&lt;£200",IF(Table1[discounted_price]&lt;=500, "£200-£500","&gt;£500"))</f>
        <v>&gt;£500</v>
      </c>
      <c r="N1365" s="10">
        <f t="shared" si="64"/>
        <v>170943</v>
      </c>
      <c r="O1365" s="9" t="str">
        <f t="shared" si="65"/>
        <v>3.1-4</v>
      </c>
      <c r="P13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65" s="9" t="str">
        <f>IF(Table1[[#This Row],[rating_count]]&lt;1000,"1","0")</f>
        <v>1</v>
      </c>
      <c r="R1365" s="14">
        <f>PRODUCT(Table1[[#This Row],[rating]],Table1[[#This Row],[rating_count]])</f>
        <v>199.5</v>
      </c>
    </row>
    <row r="1366" spans="1:18">
      <c r="A1366" t="s">
        <v>6078</v>
      </c>
      <c r="B1366" t="s">
        <v>6079</v>
      </c>
      <c r="C1366" t="s">
        <v>4335</v>
      </c>
      <c r="D1366" s="6">
        <v>295</v>
      </c>
      <c r="E1366" s="7">
        <v>599</v>
      </c>
      <c r="F1366" s="1">
        <v>0.51</v>
      </c>
      <c r="G1366">
        <v>4</v>
      </c>
      <c r="H1366" s="10">
        <v>1644</v>
      </c>
      <c r="I1366" t="s">
        <v>6080</v>
      </c>
      <c r="J1366" t="s">
        <v>6081</v>
      </c>
      <c r="K1366" t="s">
        <v>6082</v>
      </c>
      <c r="L1366" t="str">
        <f t="shared" si="63"/>
        <v>Yes</v>
      </c>
      <c r="M1366" t="str">
        <f>IF(Table1[discounted_price]&lt;200, "&lt;£200",IF(Table1[discounted_price]&lt;=500, "£200-£500","&gt;£500"))</f>
        <v>£200-£500</v>
      </c>
      <c r="N1366" s="10">
        <f t="shared" si="64"/>
        <v>984756</v>
      </c>
      <c r="O1366" s="9" t="str">
        <f t="shared" si="65"/>
        <v>3.1-4</v>
      </c>
      <c r="P13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66" s="9" t="str">
        <f>IF(Table1[[#This Row],[rating_count]]&lt;1000,"1","0")</f>
        <v>0</v>
      </c>
      <c r="R1366" s="14">
        <f>PRODUCT(Table1[[#This Row],[rating]],Table1[[#This Row],[rating_count]])</f>
        <v>6576</v>
      </c>
    </row>
    <row r="1367" spans="1:18">
      <c r="A1367" t="s">
        <v>6083</v>
      </c>
      <c r="B1367" t="s">
        <v>6084</v>
      </c>
      <c r="C1367" t="s">
        <v>4428</v>
      </c>
      <c r="D1367" s="6">
        <v>479</v>
      </c>
      <c r="E1367" s="7">
        <v>1999</v>
      </c>
      <c r="F1367" s="1">
        <v>0.76</v>
      </c>
      <c r="G1367">
        <v>3.4</v>
      </c>
      <c r="H1367" s="10">
        <v>1066</v>
      </c>
      <c r="I1367" t="s">
        <v>6085</v>
      </c>
      <c r="J1367" t="s">
        <v>6086</v>
      </c>
      <c r="K1367" t="s">
        <v>6087</v>
      </c>
      <c r="L1367" t="str">
        <f t="shared" si="63"/>
        <v>Yes</v>
      </c>
      <c r="M1367" t="str">
        <f>IF(Table1[discounted_price]&lt;200, "&lt;£200",IF(Table1[discounted_price]&lt;=500, "£200-£500","&gt;£500"))</f>
        <v>£200-£500</v>
      </c>
      <c r="N1367" s="10">
        <f t="shared" si="64"/>
        <v>2130934</v>
      </c>
      <c r="O1367" s="9" t="str">
        <f t="shared" si="65"/>
        <v>3.1-4</v>
      </c>
      <c r="P136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67" s="9" t="str">
        <f>IF(Table1[[#This Row],[rating_count]]&lt;1000,"1","0")</f>
        <v>0</v>
      </c>
      <c r="R1367" s="14">
        <f>PRODUCT(Table1[[#This Row],[rating]],Table1[[#This Row],[rating_count]])</f>
        <v>3624.4</v>
      </c>
    </row>
    <row r="1368" spans="1:18">
      <c r="A1368" t="s">
        <v>6088</v>
      </c>
      <c r="B1368" t="s">
        <v>6089</v>
      </c>
      <c r="C1368" t="s">
        <v>4406</v>
      </c>
      <c r="D1368" s="6">
        <v>2949</v>
      </c>
      <c r="E1368" s="7">
        <v>4849</v>
      </c>
      <c r="F1368" s="1">
        <v>0.39</v>
      </c>
      <c r="G1368">
        <v>4.2</v>
      </c>
      <c r="H1368" s="10">
        <v>7968</v>
      </c>
      <c r="I1368" t="s">
        <v>6090</v>
      </c>
      <c r="J1368" t="s">
        <v>6091</v>
      </c>
      <c r="K1368" t="s">
        <v>6092</v>
      </c>
      <c r="L1368" t="str">
        <f t="shared" si="63"/>
        <v>No</v>
      </c>
      <c r="M1368" t="str">
        <f>IF(Table1[discounted_price]&lt;200, "&lt;£200",IF(Table1[discounted_price]&lt;=500, "£200-£500","&gt;£500"))</f>
        <v>&gt;£500</v>
      </c>
      <c r="N1368" s="10">
        <f t="shared" si="64"/>
        <v>38636832</v>
      </c>
      <c r="O1368" s="9" t="str">
        <f t="shared" si="65"/>
        <v>4.1-5</v>
      </c>
      <c r="P136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68" s="9" t="str">
        <f>IF(Table1[[#This Row],[rating_count]]&lt;1000,"1","0")</f>
        <v>0</v>
      </c>
      <c r="R1368" s="14">
        <f>PRODUCT(Table1[[#This Row],[rating]],Table1[[#This Row],[rating_count]])</f>
        <v>33465.599999999999</v>
      </c>
    </row>
    <row r="1369" spans="1:18">
      <c r="A1369" t="s">
        <v>6093</v>
      </c>
      <c r="B1369" t="s">
        <v>6094</v>
      </c>
      <c r="C1369" t="s">
        <v>4470</v>
      </c>
      <c r="D1369" s="6">
        <v>335</v>
      </c>
      <c r="E1369" s="7">
        <v>510</v>
      </c>
      <c r="F1369" s="1">
        <v>0.34</v>
      </c>
      <c r="G1369">
        <v>3.8</v>
      </c>
      <c r="H1369" s="10">
        <v>3195</v>
      </c>
      <c r="I1369" t="s">
        <v>6095</v>
      </c>
      <c r="J1369" t="s">
        <v>6096</v>
      </c>
      <c r="K1369" t="s">
        <v>6097</v>
      </c>
      <c r="L1369" t="str">
        <f t="shared" si="63"/>
        <v>No</v>
      </c>
      <c r="M1369" t="str">
        <f>IF(Table1[discounted_price]&lt;200, "&lt;£200",IF(Table1[discounted_price]&lt;=500, "£200-£500","&gt;£500"))</f>
        <v>£200-£500</v>
      </c>
      <c r="N1369" s="10">
        <f t="shared" si="64"/>
        <v>1629450</v>
      </c>
      <c r="O1369" s="9" t="str">
        <f t="shared" si="65"/>
        <v>3.1-4</v>
      </c>
      <c r="P136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69" s="9" t="str">
        <f>IF(Table1[[#This Row],[rating_count]]&lt;1000,"1","0")</f>
        <v>0</v>
      </c>
      <c r="R1369" s="14">
        <f>PRODUCT(Table1[[#This Row],[rating]],Table1[[#This Row],[rating_count]])</f>
        <v>12141</v>
      </c>
    </row>
    <row r="1370" spans="1:18">
      <c r="A1370" t="s">
        <v>6098</v>
      </c>
      <c r="B1370" t="s">
        <v>6099</v>
      </c>
      <c r="C1370" t="s">
        <v>4864</v>
      </c>
      <c r="D1370" s="6">
        <v>293</v>
      </c>
      <c r="E1370" s="7">
        <v>499</v>
      </c>
      <c r="F1370" s="1">
        <v>0.41</v>
      </c>
      <c r="G1370">
        <v>4.0999999999999996</v>
      </c>
      <c r="H1370" s="10">
        <v>1456</v>
      </c>
      <c r="I1370" t="s">
        <v>6100</v>
      </c>
      <c r="J1370" t="s">
        <v>6101</v>
      </c>
      <c r="K1370" t="s">
        <v>6102</v>
      </c>
      <c r="L1370" t="str">
        <f t="shared" si="63"/>
        <v>No</v>
      </c>
      <c r="M1370" t="str">
        <f>IF(Table1[discounted_price]&lt;200, "&lt;£200",IF(Table1[discounted_price]&lt;=500, "£200-£500","&gt;£500"))</f>
        <v>£200-£500</v>
      </c>
      <c r="N1370" s="10">
        <f t="shared" si="64"/>
        <v>726544</v>
      </c>
      <c r="O1370" s="9" t="str">
        <f t="shared" si="65"/>
        <v>4.1-5</v>
      </c>
      <c r="P137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70" s="9" t="str">
        <f>IF(Table1[[#This Row],[rating_count]]&lt;1000,"1","0")</f>
        <v>0</v>
      </c>
      <c r="R1370" s="14">
        <f>PRODUCT(Table1[[#This Row],[rating]],Table1[[#This Row],[rating_count]])</f>
        <v>5969.5999999999995</v>
      </c>
    </row>
    <row r="1371" spans="1:18">
      <c r="A1371" t="s">
        <v>6103</v>
      </c>
      <c r="B1371" t="s">
        <v>6104</v>
      </c>
      <c r="C1371" t="s">
        <v>6105</v>
      </c>
      <c r="D1371" s="6">
        <v>599</v>
      </c>
      <c r="E1371" s="7">
        <v>1299</v>
      </c>
      <c r="F1371" s="1">
        <v>0.54</v>
      </c>
      <c r="G1371">
        <v>4.2</v>
      </c>
      <c r="H1371" s="10">
        <v>590</v>
      </c>
      <c r="I1371" t="s">
        <v>6106</v>
      </c>
      <c r="J1371" t="s">
        <v>6107</v>
      </c>
      <c r="K1371" t="s">
        <v>6108</v>
      </c>
      <c r="L1371" t="str">
        <f t="shared" si="63"/>
        <v>Yes</v>
      </c>
      <c r="M1371" t="str">
        <f>IF(Table1[discounted_price]&lt;200, "&lt;£200",IF(Table1[discounted_price]&lt;=500, "£200-£500","&gt;£500"))</f>
        <v>&gt;£500</v>
      </c>
      <c r="N1371" s="10">
        <f t="shared" si="64"/>
        <v>766410</v>
      </c>
      <c r="O1371" s="9" t="str">
        <f t="shared" si="65"/>
        <v>4.1-5</v>
      </c>
      <c r="P137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71" s="9" t="str">
        <f>IF(Table1[[#This Row],[rating_count]]&lt;1000,"1","0")</f>
        <v>1</v>
      </c>
      <c r="R1371" s="14">
        <f>PRODUCT(Table1[[#This Row],[rating]],Table1[[#This Row],[rating_count]])</f>
        <v>2478</v>
      </c>
    </row>
    <row r="1372" spans="1:18">
      <c r="A1372" t="s">
        <v>6109</v>
      </c>
      <c r="B1372" t="s">
        <v>6110</v>
      </c>
      <c r="C1372" t="s">
        <v>4875</v>
      </c>
      <c r="D1372" s="6">
        <v>499</v>
      </c>
      <c r="E1372" s="7">
        <v>999</v>
      </c>
      <c r="F1372" s="1">
        <v>0.5</v>
      </c>
      <c r="G1372">
        <v>4.3</v>
      </c>
      <c r="H1372" s="10">
        <v>1436</v>
      </c>
      <c r="I1372" t="s">
        <v>6111</v>
      </c>
      <c r="J1372" t="s">
        <v>6112</v>
      </c>
      <c r="K1372" t="s">
        <v>6113</v>
      </c>
      <c r="L1372" t="str">
        <f t="shared" si="63"/>
        <v>Yes</v>
      </c>
      <c r="M1372" t="str">
        <f>IF(Table1[discounted_price]&lt;200, "&lt;£200",IF(Table1[discounted_price]&lt;=500, "£200-£500","&gt;£500"))</f>
        <v>£200-£500</v>
      </c>
      <c r="N1372" s="10">
        <f t="shared" si="64"/>
        <v>1434564</v>
      </c>
      <c r="O1372" s="9" t="str">
        <f t="shared" si="65"/>
        <v>4.1-5</v>
      </c>
      <c r="P137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72" s="9" t="str">
        <f>IF(Table1[[#This Row],[rating_count]]&lt;1000,"1","0")</f>
        <v>0</v>
      </c>
      <c r="R1372" s="14">
        <f>PRODUCT(Table1[[#This Row],[rating]],Table1[[#This Row],[rating_count]])</f>
        <v>6174.8</v>
      </c>
    </row>
    <row r="1373" spans="1:18">
      <c r="A1373" t="s">
        <v>6114</v>
      </c>
      <c r="B1373" t="s">
        <v>6115</v>
      </c>
      <c r="C1373" t="s">
        <v>4394</v>
      </c>
      <c r="D1373" s="6">
        <v>849</v>
      </c>
      <c r="E1373" s="7">
        <v>1190</v>
      </c>
      <c r="F1373" s="1">
        <v>0.28999999999999998</v>
      </c>
      <c r="G1373">
        <v>4.2</v>
      </c>
      <c r="H1373" s="10">
        <v>4184</v>
      </c>
      <c r="I1373" t="s">
        <v>6116</v>
      </c>
      <c r="J1373" t="s">
        <v>6117</v>
      </c>
      <c r="K1373" t="s">
        <v>6118</v>
      </c>
      <c r="L1373" t="str">
        <f t="shared" si="63"/>
        <v>No</v>
      </c>
      <c r="M1373" t="str">
        <f>IF(Table1[discounted_price]&lt;200, "&lt;£200",IF(Table1[discounted_price]&lt;=500, "£200-£500","&gt;£500"))</f>
        <v>&gt;£500</v>
      </c>
      <c r="N1373" s="10">
        <f t="shared" si="64"/>
        <v>4978960</v>
      </c>
      <c r="O1373" s="9" t="str">
        <f t="shared" si="65"/>
        <v>4.1-5</v>
      </c>
      <c r="P137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73" s="9" t="str">
        <f>IF(Table1[[#This Row],[rating_count]]&lt;1000,"1","0")</f>
        <v>0</v>
      </c>
      <c r="R1373" s="14">
        <f>PRODUCT(Table1[[#This Row],[rating]],Table1[[#This Row],[rating_count]])</f>
        <v>17572.8</v>
      </c>
    </row>
    <row r="1374" spans="1:18">
      <c r="A1374" t="s">
        <v>6119</v>
      </c>
      <c r="B1374" t="s">
        <v>6120</v>
      </c>
      <c r="C1374" t="s">
        <v>4864</v>
      </c>
      <c r="D1374" s="6">
        <v>249</v>
      </c>
      <c r="E1374" s="7">
        <v>400</v>
      </c>
      <c r="F1374" s="1">
        <v>0.38</v>
      </c>
      <c r="G1374">
        <v>4.0999999999999996</v>
      </c>
      <c r="H1374" s="10">
        <v>693</v>
      </c>
      <c r="I1374" t="s">
        <v>6121</v>
      </c>
      <c r="J1374" t="s">
        <v>6122</v>
      </c>
      <c r="K1374" t="s">
        <v>6123</v>
      </c>
      <c r="L1374" t="str">
        <f t="shared" si="63"/>
        <v>No</v>
      </c>
      <c r="M1374" t="str">
        <f>IF(Table1[discounted_price]&lt;200, "&lt;£200",IF(Table1[discounted_price]&lt;=500, "£200-£500","&gt;£500"))</f>
        <v>£200-£500</v>
      </c>
      <c r="N1374" s="10">
        <f t="shared" si="64"/>
        <v>277200</v>
      </c>
      <c r="O1374" s="9" t="str">
        <f t="shared" si="65"/>
        <v>4.1-5</v>
      </c>
      <c r="P137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74" s="9" t="str">
        <f>IF(Table1[[#This Row],[rating_count]]&lt;1000,"1","0")</f>
        <v>1</v>
      </c>
      <c r="R1374" s="14">
        <f>PRODUCT(Table1[[#This Row],[rating]],Table1[[#This Row],[rating_count]])</f>
        <v>2841.2999999999997</v>
      </c>
    </row>
    <row r="1375" spans="1:18">
      <c r="A1375" t="s">
        <v>6124</v>
      </c>
      <c r="B1375" t="s">
        <v>6125</v>
      </c>
      <c r="C1375" t="s">
        <v>4875</v>
      </c>
      <c r="D1375" s="6">
        <v>185</v>
      </c>
      <c r="E1375" s="7">
        <v>599</v>
      </c>
      <c r="F1375" s="1">
        <v>0.69</v>
      </c>
      <c r="G1375">
        <v>3.9</v>
      </c>
      <c r="H1375" s="10">
        <v>1306</v>
      </c>
      <c r="I1375" t="s">
        <v>6126</v>
      </c>
      <c r="J1375" t="s">
        <v>6127</v>
      </c>
      <c r="K1375" t="s">
        <v>6128</v>
      </c>
      <c r="L1375" t="str">
        <f t="shared" si="63"/>
        <v>Yes</v>
      </c>
      <c r="M1375" t="str">
        <f>IF(Table1[discounted_price]&lt;200, "&lt;£200",IF(Table1[discounted_price]&lt;=500, "£200-£500","&gt;£500"))</f>
        <v>&lt;£200</v>
      </c>
      <c r="N1375" s="10">
        <f t="shared" si="64"/>
        <v>782294</v>
      </c>
      <c r="O1375" s="9" t="str">
        <f t="shared" si="65"/>
        <v>3.1-4</v>
      </c>
      <c r="P137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75" s="9" t="str">
        <f>IF(Table1[[#This Row],[rating_count]]&lt;1000,"1","0")</f>
        <v>0</v>
      </c>
      <c r="R1375" s="14">
        <f>PRODUCT(Table1[[#This Row],[rating]],Table1[[#This Row],[rating_count]])</f>
        <v>5093.3999999999996</v>
      </c>
    </row>
    <row r="1376" spans="1:18">
      <c r="A1376" t="s">
        <v>6129</v>
      </c>
      <c r="B1376" t="s">
        <v>6130</v>
      </c>
      <c r="C1376" t="s">
        <v>4323</v>
      </c>
      <c r="D1376" s="6">
        <v>778</v>
      </c>
      <c r="E1376" s="7">
        <v>999</v>
      </c>
      <c r="F1376" s="1">
        <v>0.22</v>
      </c>
      <c r="G1376">
        <v>3.3</v>
      </c>
      <c r="H1376" s="10">
        <v>8</v>
      </c>
      <c r="I1376" t="s">
        <v>6131</v>
      </c>
      <c r="J1376" t="s">
        <v>6132</v>
      </c>
      <c r="K1376" t="s">
        <v>6133</v>
      </c>
      <c r="L1376" t="str">
        <f t="shared" si="63"/>
        <v>No</v>
      </c>
      <c r="M1376" t="str">
        <f>IF(Table1[discounted_price]&lt;200, "&lt;£200",IF(Table1[discounted_price]&lt;=500, "£200-£500","&gt;£500"))</f>
        <v>&gt;£500</v>
      </c>
      <c r="N1376" s="10">
        <f t="shared" si="64"/>
        <v>7992</v>
      </c>
      <c r="O1376" s="9" t="str">
        <f t="shared" si="65"/>
        <v>3.1-4</v>
      </c>
      <c r="P137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76" s="9" t="str">
        <f>IF(Table1[[#This Row],[rating_count]]&lt;1000,"1","0")</f>
        <v>1</v>
      </c>
      <c r="R1376" s="14">
        <f>PRODUCT(Table1[[#This Row],[rating]],Table1[[#This Row],[rating_count]])</f>
        <v>26.4</v>
      </c>
    </row>
    <row r="1377" spans="1:18">
      <c r="A1377" t="s">
        <v>6134</v>
      </c>
      <c r="B1377" t="s">
        <v>6135</v>
      </c>
      <c r="C1377" t="s">
        <v>6136</v>
      </c>
      <c r="D1377" s="6">
        <v>279</v>
      </c>
      <c r="E1377" s="7">
        <v>699</v>
      </c>
      <c r="F1377" s="1">
        <v>0.6</v>
      </c>
      <c r="G1377">
        <v>4.3</v>
      </c>
      <c r="H1377" s="10">
        <v>2326</v>
      </c>
      <c r="I1377" t="s">
        <v>6137</v>
      </c>
      <c r="J1377" t="s">
        <v>6138</v>
      </c>
      <c r="K1377" t="s">
        <v>6139</v>
      </c>
      <c r="L1377" t="str">
        <f t="shared" si="63"/>
        <v>Yes</v>
      </c>
      <c r="M1377" t="str">
        <f>IF(Table1[discounted_price]&lt;200, "&lt;£200",IF(Table1[discounted_price]&lt;=500, "£200-£500","&gt;£500"))</f>
        <v>£200-£500</v>
      </c>
      <c r="N1377" s="10">
        <f t="shared" si="64"/>
        <v>1625874</v>
      </c>
      <c r="O1377" s="9" t="str">
        <f t="shared" si="65"/>
        <v>4.1-5</v>
      </c>
      <c r="P137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77" s="9" t="str">
        <f>IF(Table1[[#This Row],[rating_count]]&lt;1000,"1","0")</f>
        <v>0</v>
      </c>
      <c r="R1377" s="14">
        <f>PRODUCT(Table1[[#This Row],[rating]],Table1[[#This Row],[rating_count]])</f>
        <v>10001.799999999999</v>
      </c>
    </row>
    <row r="1378" spans="1:18">
      <c r="A1378" t="s">
        <v>6140</v>
      </c>
      <c r="B1378" t="s">
        <v>6141</v>
      </c>
      <c r="C1378" t="s">
        <v>4875</v>
      </c>
      <c r="D1378" s="6">
        <v>215</v>
      </c>
      <c r="E1378" s="7">
        <v>1499</v>
      </c>
      <c r="F1378" s="1">
        <v>0.86</v>
      </c>
      <c r="G1378">
        <v>3.9</v>
      </c>
      <c r="H1378" s="10">
        <v>1004</v>
      </c>
      <c r="I1378" t="s">
        <v>6142</v>
      </c>
      <c r="J1378" t="s">
        <v>6143</v>
      </c>
      <c r="K1378" t="s">
        <v>6144</v>
      </c>
      <c r="L1378" t="str">
        <f t="shared" si="63"/>
        <v>Yes</v>
      </c>
      <c r="M1378" t="str">
        <f>IF(Table1[discounted_price]&lt;200, "&lt;£200",IF(Table1[discounted_price]&lt;=500, "£200-£500","&gt;£500"))</f>
        <v>£200-£500</v>
      </c>
      <c r="N1378" s="10">
        <f t="shared" si="64"/>
        <v>1504996</v>
      </c>
      <c r="O1378" s="9" t="str">
        <f t="shared" si="65"/>
        <v>3.1-4</v>
      </c>
      <c r="P137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81-90%</v>
      </c>
      <c r="Q1378" s="9" t="str">
        <f>IF(Table1[[#This Row],[rating_count]]&lt;1000,"1","0")</f>
        <v>0</v>
      </c>
      <c r="R1378" s="14">
        <f>PRODUCT(Table1[[#This Row],[rating]],Table1[[#This Row],[rating_count]])</f>
        <v>3915.6</v>
      </c>
    </row>
    <row r="1379" spans="1:18">
      <c r="A1379" t="s">
        <v>6145</v>
      </c>
      <c r="B1379" t="s">
        <v>6146</v>
      </c>
      <c r="C1379" t="s">
        <v>4394</v>
      </c>
      <c r="D1379" s="6">
        <v>889</v>
      </c>
      <c r="E1379" s="7">
        <v>1295</v>
      </c>
      <c r="F1379" s="1">
        <v>0.31</v>
      </c>
      <c r="G1379">
        <v>4.3</v>
      </c>
      <c r="H1379" s="10">
        <v>6400</v>
      </c>
      <c r="I1379" t="s">
        <v>6147</v>
      </c>
      <c r="J1379" t="s">
        <v>6148</v>
      </c>
      <c r="K1379" t="s">
        <v>6149</v>
      </c>
      <c r="L1379" t="str">
        <f t="shared" si="63"/>
        <v>No</v>
      </c>
      <c r="M1379" t="str">
        <f>IF(Table1[discounted_price]&lt;200, "&lt;£200",IF(Table1[discounted_price]&lt;=500, "£200-£500","&gt;£500"))</f>
        <v>&gt;£500</v>
      </c>
      <c r="N1379" s="10">
        <f t="shared" si="64"/>
        <v>8288000</v>
      </c>
      <c r="O1379" s="9" t="str">
        <f t="shared" si="65"/>
        <v>4.1-5</v>
      </c>
      <c r="P137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79" s="9" t="str">
        <f>IF(Table1[[#This Row],[rating_count]]&lt;1000,"1","0")</f>
        <v>0</v>
      </c>
      <c r="R1379" s="14">
        <f>PRODUCT(Table1[[#This Row],[rating]],Table1[[#This Row],[rating_count]])</f>
        <v>27520</v>
      </c>
    </row>
    <row r="1380" spans="1:18">
      <c r="A1380" t="s">
        <v>6150</v>
      </c>
      <c r="B1380" t="s">
        <v>6151</v>
      </c>
      <c r="C1380" t="s">
        <v>4406</v>
      </c>
      <c r="D1380" s="6">
        <v>1449</v>
      </c>
      <c r="E1380" s="7">
        <v>4999</v>
      </c>
      <c r="F1380" s="1">
        <v>0.71</v>
      </c>
      <c r="G1380">
        <v>3.6</v>
      </c>
      <c r="H1380" s="10">
        <v>63</v>
      </c>
      <c r="I1380" t="s">
        <v>6152</v>
      </c>
      <c r="J1380" t="s">
        <v>6153</v>
      </c>
      <c r="K1380" t="s">
        <v>6154</v>
      </c>
      <c r="L1380" t="str">
        <f t="shared" si="63"/>
        <v>Yes</v>
      </c>
      <c r="M1380" t="str">
        <f>IF(Table1[discounted_price]&lt;200, "&lt;£200",IF(Table1[discounted_price]&lt;=500, "£200-£500","&gt;£500"))</f>
        <v>&gt;£500</v>
      </c>
      <c r="N1380" s="10">
        <f t="shared" si="64"/>
        <v>314937</v>
      </c>
      <c r="O1380" s="9" t="str">
        <f t="shared" si="65"/>
        <v>3.1-4</v>
      </c>
      <c r="P138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380" s="9" t="str">
        <f>IF(Table1[[#This Row],[rating_count]]&lt;1000,"1","0")</f>
        <v>1</v>
      </c>
      <c r="R1380" s="14">
        <f>PRODUCT(Table1[[#This Row],[rating]],Table1[[#This Row],[rating_count]])</f>
        <v>226.8</v>
      </c>
    </row>
    <row r="1381" spans="1:18">
      <c r="A1381" t="s">
        <v>6155</v>
      </c>
      <c r="B1381" t="s">
        <v>6156</v>
      </c>
      <c r="C1381" t="s">
        <v>4406</v>
      </c>
      <c r="D1381" s="6">
        <v>1190</v>
      </c>
      <c r="E1381" s="7">
        <v>2550</v>
      </c>
      <c r="F1381" s="1">
        <v>0.53</v>
      </c>
      <c r="G1381">
        <v>3.8</v>
      </c>
      <c r="H1381" s="10">
        <v>1181</v>
      </c>
      <c r="I1381" t="s">
        <v>6157</v>
      </c>
      <c r="J1381" t="s">
        <v>6158</v>
      </c>
      <c r="K1381" t="s">
        <v>6159</v>
      </c>
      <c r="L1381" t="str">
        <f t="shared" si="63"/>
        <v>Yes</v>
      </c>
      <c r="M1381" t="str">
        <f>IF(Table1[discounted_price]&lt;200, "&lt;£200",IF(Table1[discounted_price]&lt;=500, "£200-£500","&gt;£500"))</f>
        <v>&gt;£500</v>
      </c>
      <c r="N1381" s="10">
        <f t="shared" si="64"/>
        <v>3011550</v>
      </c>
      <c r="O1381" s="9" t="str">
        <f t="shared" si="65"/>
        <v>3.1-4</v>
      </c>
      <c r="P138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81" s="9" t="str">
        <f>IF(Table1[[#This Row],[rating_count]]&lt;1000,"1","0")</f>
        <v>0</v>
      </c>
      <c r="R1381" s="14">
        <f>PRODUCT(Table1[[#This Row],[rating]],Table1[[#This Row],[rating_count]])</f>
        <v>4487.8</v>
      </c>
    </row>
    <row r="1382" spans="1:18">
      <c r="A1382" t="s">
        <v>6160</v>
      </c>
      <c r="B1382" t="s">
        <v>6161</v>
      </c>
      <c r="C1382" t="s">
        <v>5110</v>
      </c>
      <c r="D1382" s="6">
        <v>1799</v>
      </c>
      <c r="E1382" s="7">
        <v>1950</v>
      </c>
      <c r="F1382" s="1">
        <v>0.08</v>
      </c>
      <c r="G1382">
        <v>3.9</v>
      </c>
      <c r="H1382" s="10">
        <v>1888</v>
      </c>
      <c r="I1382" t="s">
        <v>6162</v>
      </c>
      <c r="J1382" t="s">
        <v>6163</v>
      </c>
      <c r="K1382" t="s">
        <v>6164</v>
      </c>
      <c r="L1382" t="str">
        <f t="shared" si="63"/>
        <v>No</v>
      </c>
      <c r="M1382" t="str">
        <f>IF(Table1[discounted_price]&lt;200, "&lt;£200",IF(Table1[discounted_price]&lt;=500, "£200-£500","&gt;£500"))</f>
        <v>&gt;£500</v>
      </c>
      <c r="N1382" s="10">
        <f t="shared" si="64"/>
        <v>3681600</v>
      </c>
      <c r="O1382" s="9" t="str">
        <f t="shared" si="65"/>
        <v>3.1-4</v>
      </c>
      <c r="P138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82" s="9" t="str">
        <f>IF(Table1[[#This Row],[rating_count]]&lt;1000,"1","0")</f>
        <v>0</v>
      </c>
      <c r="R1382" s="14">
        <f>PRODUCT(Table1[[#This Row],[rating]],Table1[[#This Row],[rating_count]])</f>
        <v>7363.2</v>
      </c>
    </row>
    <row r="1383" spans="1:18">
      <c r="A1383" t="s">
        <v>6165</v>
      </c>
      <c r="B1383" t="s">
        <v>6166</v>
      </c>
      <c r="C1383" t="s">
        <v>4400</v>
      </c>
      <c r="D1383" s="6">
        <v>6120</v>
      </c>
      <c r="E1383" s="7">
        <v>8478</v>
      </c>
      <c r="F1383" s="1">
        <v>0.28000000000000003</v>
      </c>
      <c r="G1383">
        <v>4.5999999999999996</v>
      </c>
      <c r="H1383" s="10">
        <v>6550</v>
      </c>
      <c r="I1383" t="s">
        <v>6167</v>
      </c>
      <c r="J1383" t="s">
        <v>6168</v>
      </c>
      <c r="K1383" t="s">
        <v>6169</v>
      </c>
      <c r="L1383" t="str">
        <f t="shared" si="63"/>
        <v>No</v>
      </c>
      <c r="M1383" t="str">
        <f>IF(Table1[discounted_price]&lt;200, "&lt;£200",IF(Table1[discounted_price]&lt;=500, "£200-£500","&gt;£500"))</f>
        <v>&gt;£500</v>
      </c>
      <c r="N1383" s="10">
        <f t="shared" si="64"/>
        <v>55530900</v>
      </c>
      <c r="O1383" s="9" t="str">
        <f t="shared" si="65"/>
        <v>4.1-5</v>
      </c>
      <c r="P138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83" s="9" t="str">
        <f>IF(Table1[[#This Row],[rating_count]]&lt;1000,"1","0")</f>
        <v>0</v>
      </c>
      <c r="R1383" s="14">
        <f>PRODUCT(Table1[[#This Row],[rating]],Table1[[#This Row],[rating_count]])</f>
        <v>30129.999999999996</v>
      </c>
    </row>
    <row r="1384" spans="1:18">
      <c r="A1384" t="s">
        <v>6170</v>
      </c>
      <c r="B1384" t="s">
        <v>6171</v>
      </c>
      <c r="C1384" t="s">
        <v>4400</v>
      </c>
      <c r="D1384" s="6">
        <v>1799</v>
      </c>
      <c r="E1384" s="7">
        <v>3299</v>
      </c>
      <c r="F1384" s="1">
        <v>0.45</v>
      </c>
      <c r="G1384">
        <v>3.8</v>
      </c>
      <c r="H1384" s="10">
        <v>1846</v>
      </c>
      <c r="I1384" t="s">
        <v>6172</v>
      </c>
      <c r="J1384" t="s">
        <v>6173</v>
      </c>
      <c r="K1384" t="s">
        <v>6174</v>
      </c>
      <c r="L1384" t="str">
        <f t="shared" si="63"/>
        <v>No</v>
      </c>
      <c r="M1384" t="str">
        <f>IF(Table1[discounted_price]&lt;200, "&lt;£200",IF(Table1[discounted_price]&lt;=500, "£200-£500","&gt;£500"))</f>
        <v>&gt;£500</v>
      </c>
      <c r="N1384" s="10">
        <f t="shared" si="64"/>
        <v>6089954</v>
      </c>
      <c r="O1384" s="9" t="str">
        <f t="shared" si="65"/>
        <v>3.1-4</v>
      </c>
      <c r="P138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84" s="9" t="str">
        <f>IF(Table1[[#This Row],[rating_count]]&lt;1000,"1","0")</f>
        <v>0</v>
      </c>
      <c r="R1384" s="14">
        <f>PRODUCT(Table1[[#This Row],[rating]],Table1[[#This Row],[rating_count]])</f>
        <v>7014.7999999999993</v>
      </c>
    </row>
    <row r="1385" spans="1:18">
      <c r="A1385" t="s">
        <v>6175</v>
      </c>
      <c r="B1385" t="s">
        <v>6176</v>
      </c>
      <c r="C1385" t="s">
        <v>4400</v>
      </c>
      <c r="D1385" s="6">
        <v>2199</v>
      </c>
      <c r="E1385" s="7">
        <v>3895</v>
      </c>
      <c r="F1385" s="1">
        <v>0.44</v>
      </c>
      <c r="G1385">
        <v>3.9</v>
      </c>
      <c r="H1385" s="10">
        <v>1085</v>
      </c>
      <c r="I1385" t="s">
        <v>6177</v>
      </c>
      <c r="J1385" t="s">
        <v>6178</v>
      </c>
      <c r="K1385" t="s">
        <v>6179</v>
      </c>
      <c r="L1385" t="str">
        <f t="shared" si="63"/>
        <v>No</v>
      </c>
      <c r="M1385" t="str">
        <f>IF(Table1[discounted_price]&lt;200, "&lt;£200",IF(Table1[discounted_price]&lt;=500, "£200-£500","&gt;£500"))</f>
        <v>&gt;£500</v>
      </c>
      <c r="N1385" s="10">
        <f t="shared" si="64"/>
        <v>4226075</v>
      </c>
      <c r="O1385" s="9" t="str">
        <f t="shared" si="65"/>
        <v>3.1-4</v>
      </c>
      <c r="P138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85" s="9" t="str">
        <f>IF(Table1[[#This Row],[rating_count]]&lt;1000,"1","0")</f>
        <v>0</v>
      </c>
      <c r="R1385" s="14">
        <f>PRODUCT(Table1[[#This Row],[rating]],Table1[[#This Row],[rating_count]])</f>
        <v>4231.5</v>
      </c>
    </row>
    <row r="1386" spans="1:18">
      <c r="A1386" t="s">
        <v>6180</v>
      </c>
      <c r="B1386" t="s">
        <v>6181</v>
      </c>
      <c r="C1386" t="s">
        <v>4907</v>
      </c>
      <c r="D1386" s="6">
        <v>3685</v>
      </c>
      <c r="E1386" s="7">
        <v>5495</v>
      </c>
      <c r="F1386" s="1">
        <v>0.33</v>
      </c>
      <c r="G1386">
        <v>4.0999999999999996</v>
      </c>
      <c r="H1386" s="10">
        <v>290</v>
      </c>
      <c r="I1386" t="s">
        <v>6182</v>
      </c>
      <c r="J1386" t="s">
        <v>6183</v>
      </c>
      <c r="K1386" t="s">
        <v>6184</v>
      </c>
      <c r="L1386" t="str">
        <f t="shared" si="63"/>
        <v>No</v>
      </c>
      <c r="M1386" t="str">
        <f>IF(Table1[discounted_price]&lt;200, "&lt;£200",IF(Table1[discounted_price]&lt;=500, "£200-£500","&gt;£500"))</f>
        <v>&gt;£500</v>
      </c>
      <c r="N1386" s="10">
        <f t="shared" si="64"/>
        <v>1593550</v>
      </c>
      <c r="O1386" s="9" t="str">
        <f t="shared" si="65"/>
        <v>4.1-5</v>
      </c>
      <c r="P138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86" s="9" t="str">
        <f>IF(Table1[[#This Row],[rating_count]]&lt;1000,"1","0")</f>
        <v>1</v>
      </c>
      <c r="R1386" s="14">
        <f>PRODUCT(Table1[[#This Row],[rating]],Table1[[#This Row],[rating_count]])</f>
        <v>1189</v>
      </c>
    </row>
    <row r="1387" spans="1:18">
      <c r="A1387" t="s">
        <v>6185</v>
      </c>
      <c r="B1387" t="s">
        <v>6186</v>
      </c>
      <c r="C1387" t="s">
        <v>4519</v>
      </c>
      <c r="D1387" s="6">
        <v>649</v>
      </c>
      <c r="E1387" s="7">
        <v>999</v>
      </c>
      <c r="F1387" s="1">
        <v>0.35</v>
      </c>
      <c r="G1387">
        <v>3.6</v>
      </c>
      <c r="H1387" s="10">
        <v>4</v>
      </c>
      <c r="I1387" t="s">
        <v>6187</v>
      </c>
      <c r="J1387" t="s">
        <v>6188</v>
      </c>
      <c r="K1387" t="s">
        <v>6189</v>
      </c>
      <c r="L1387" t="str">
        <f t="shared" si="63"/>
        <v>No</v>
      </c>
      <c r="M1387" t="str">
        <f>IF(Table1[discounted_price]&lt;200, "&lt;£200",IF(Table1[discounted_price]&lt;=500, "£200-£500","&gt;£500"))</f>
        <v>&gt;£500</v>
      </c>
      <c r="N1387" s="10">
        <f t="shared" si="64"/>
        <v>3996</v>
      </c>
      <c r="O1387" s="9" t="str">
        <f t="shared" si="65"/>
        <v>3.1-4</v>
      </c>
      <c r="P138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87" s="9" t="str">
        <f>IF(Table1[[#This Row],[rating_count]]&lt;1000,"1","0")</f>
        <v>1</v>
      </c>
      <c r="R1387" s="14">
        <f>PRODUCT(Table1[[#This Row],[rating]],Table1[[#This Row],[rating_count]])</f>
        <v>14.4</v>
      </c>
    </row>
    <row r="1388" spans="1:18">
      <c r="A1388" t="s">
        <v>6190</v>
      </c>
      <c r="B1388" t="s">
        <v>6191</v>
      </c>
      <c r="C1388" t="s">
        <v>5276</v>
      </c>
      <c r="D1388" s="6">
        <v>8599</v>
      </c>
      <c r="E1388" s="7">
        <v>8995</v>
      </c>
      <c r="F1388" s="1">
        <v>0.04</v>
      </c>
      <c r="G1388">
        <v>4.4000000000000004</v>
      </c>
      <c r="H1388" s="10">
        <v>9734</v>
      </c>
      <c r="I1388" t="s">
        <v>6192</v>
      </c>
      <c r="J1388" t="s">
        <v>6193</v>
      </c>
      <c r="K1388" t="s">
        <v>6194</v>
      </c>
      <c r="L1388" t="str">
        <f t="shared" si="63"/>
        <v>No</v>
      </c>
      <c r="M1388" t="str">
        <f>IF(Table1[discounted_price]&lt;200, "&lt;£200",IF(Table1[discounted_price]&lt;=500, "£200-£500","&gt;£500"))</f>
        <v>&gt;£500</v>
      </c>
      <c r="N1388" s="10">
        <f t="shared" si="64"/>
        <v>87557330</v>
      </c>
      <c r="O1388" s="9" t="str">
        <f t="shared" si="65"/>
        <v>4.1-5</v>
      </c>
      <c r="P138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388" s="9" t="str">
        <f>IF(Table1[[#This Row],[rating_count]]&lt;1000,"1","0")</f>
        <v>0</v>
      </c>
      <c r="R1388" s="14">
        <f>PRODUCT(Table1[[#This Row],[rating]],Table1[[#This Row],[rating_count]])</f>
        <v>42829.600000000006</v>
      </c>
    </row>
    <row r="1389" spans="1:18">
      <c r="A1389" t="s">
        <v>6195</v>
      </c>
      <c r="B1389" t="s">
        <v>6196</v>
      </c>
      <c r="C1389" t="s">
        <v>4394</v>
      </c>
      <c r="D1389" s="6">
        <v>1110</v>
      </c>
      <c r="E1389" s="7">
        <v>1599</v>
      </c>
      <c r="F1389" s="1">
        <v>0.31</v>
      </c>
      <c r="G1389">
        <v>4.3</v>
      </c>
      <c r="H1389" s="10">
        <v>4022</v>
      </c>
      <c r="I1389" t="s">
        <v>6197</v>
      </c>
      <c r="J1389" t="s">
        <v>6198</v>
      </c>
      <c r="K1389" t="s">
        <v>6199</v>
      </c>
      <c r="L1389" t="str">
        <f t="shared" si="63"/>
        <v>No</v>
      </c>
      <c r="M1389" t="str">
        <f>IF(Table1[discounted_price]&lt;200, "&lt;£200",IF(Table1[discounted_price]&lt;=500, "£200-£500","&gt;£500"))</f>
        <v>&gt;£500</v>
      </c>
      <c r="N1389" s="10">
        <f t="shared" si="64"/>
        <v>6431178</v>
      </c>
      <c r="O1389" s="9" t="str">
        <f t="shared" si="65"/>
        <v>4.1-5</v>
      </c>
      <c r="P138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389" s="9" t="str">
        <f>IF(Table1[[#This Row],[rating_count]]&lt;1000,"1","0")</f>
        <v>0</v>
      </c>
      <c r="R1389" s="14">
        <f>PRODUCT(Table1[[#This Row],[rating]],Table1[[#This Row],[rating_count]])</f>
        <v>17294.599999999999</v>
      </c>
    </row>
    <row r="1390" spans="1:18">
      <c r="A1390" t="s">
        <v>6200</v>
      </c>
      <c r="B1390" t="s">
        <v>6201</v>
      </c>
      <c r="C1390" t="s">
        <v>4406</v>
      </c>
      <c r="D1390" s="6">
        <v>1499</v>
      </c>
      <c r="E1390" s="7">
        <v>3500</v>
      </c>
      <c r="F1390" s="1">
        <v>0.56999999999999995</v>
      </c>
      <c r="G1390">
        <v>4.7</v>
      </c>
      <c r="H1390" s="10">
        <v>2591</v>
      </c>
      <c r="I1390" t="s">
        <v>6202</v>
      </c>
      <c r="J1390" t="s">
        <v>6203</v>
      </c>
      <c r="K1390" t="s">
        <v>6204</v>
      </c>
      <c r="L1390" t="str">
        <f t="shared" si="63"/>
        <v>Yes</v>
      </c>
      <c r="M1390" t="str">
        <f>IF(Table1[discounted_price]&lt;200, "&lt;£200",IF(Table1[discounted_price]&lt;=500, "£200-£500","&gt;£500"))</f>
        <v>&gt;£500</v>
      </c>
      <c r="N1390" s="10">
        <f t="shared" si="64"/>
        <v>9068500</v>
      </c>
      <c r="O1390" s="9" t="str">
        <f t="shared" si="65"/>
        <v>4.1-5</v>
      </c>
      <c r="P139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90" s="9" t="str">
        <f>IF(Table1[[#This Row],[rating_count]]&lt;1000,"1","0")</f>
        <v>0</v>
      </c>
      <c r="R1390" s="14">
        <f>PRODUCT(Table1[[#This Row],[rating]],Table1[[#This Row],[rating_count]])</f>
        <v>12177.7</v>
      </c>
    </row>
    <row r="1391" spans="1:18">
      <c r="A1391" t="s">
        <v>6205</v>
      </c>
      <c r="B1391" t="s">
        <v>6206</v>
      </c>
      <c r="C1391" t="s">
        <v>4335</v>
      </c>
      <c r="D1391" s="6">
        <v>759</v>
      </c>
      <c r="E1391" s="7">
        <v>1999</v>
      </c>
      <c r="F1391" s="1">
        <v>0.62</v>
      </c>
      <c r="G1391">
        <v>4.3</v>
      </c>
      <c r="H1391" s="10">
        <v>532</v>
      </c>
      <c r="I1391" t="s">
        <v>6207</v>
      </c>
      <c r="J1391" t="s">
        <v>6208</v>
      </c>
      <c r="K1391" t="s">
        <v>6209</v>
      </c>
      <c r="L1391" t="str">
        <f t="shared" si="63"/>
        <v>Yes</v>
      </c>
      <c r="M1391" t="str">
        <f>IF(Table1[discounted_price]&lt;200, "&lt;£200",IF(Table1[discounted_price]&lt;=500, "£200-£500","&gt;£500"))</f>
        <v>&gt;£500</v>
      </c>
      <c r="N1391" s="10">
        <f t="shared" si="64"/>
        <v>1063468</v>
      </c>
      <c r="O1391" s="9" t="str">
        <f t="shared" si="65"/>
        <v>4.1-5</v>
      </c>
      <c r="P139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91" s="9" t="str">
        <f>IF(Table1[[#This Row],[rating_count]]&lt;1000,"1","0")</f>
        <v>1</v>
      </c>
      <c r="R1391" s="14">
        <f>PRODUCT(Table1[[#This Row],[rating]],Table1[[#This Row],[rating_count]])</f>
        <v>2287.6</v>
      </c>
    </row>
    <row r="1392" spans="1:18">
      <c r="A1392" t="s">
        <v>6210</v>
      </c>
      <c r="B1392" t="s">
        <v>6211</v>
      </c>
      <c r="C1392" t="s">
        <v>4535</v>
      </c>
      <c r="D1392" s="6">
        <v>2669</v>
      </c>
      <c r="E1392" s="7">
        <v>3199</v>
      </c>
      <c r="F1392" s="1">
        <v>0.17</v>
      </c>
      <c r="G1392">
        <v>3.9</v>
      </c>
      <c r="H1392" s="10">
        <v>260</v>
      </c>
      <c r="I1392" t="s">
        <v>6212</v>
      </c>
      <c r="J1392" t="s">
        <v>6213</v>
      </c>
      <c r="K1392" t="s">
        <v>6214</v>
      </c>
      <c r="L1392" t="str">
        <f t="shared" si="63"/>
        <v>No</v>
      </c>
      <c r="M1392" t="str">
        <f>IF(Table1[discounted_price]&lt;200, "&lt;£200",IF(Table1[discounted_price]&lt;=500, "£200-£500","&gt;£500"))</f>
        <v>&gt;£500</v>
      </c>
      <c r="N1392" s="10">
        <f t="shared" si="64"/>
        <v>831740</v>
      </c>
      <c r="O1392" s="9" t="str">
        <f t="shared" si="65"/>
        <v>3.1-4</v>
      </c>
      <c r="P139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392" s="9" t="str">
        <f>IF(Table1[[#This Row],[rating_count]]&lt;1000,"1","0")</f>
        <v>1</v>
      </c>
      <c r="R1392" s="14">
        <f>PRODUCT(Table1[[#This Row],[rating]],Table1[[#This Row],[rating_count]])</f>
        <v>1014</v>
      </c>
    </row>
    <row r="1393" spans="1:18">
      <c r="A1393" t="s">
        <v>6215</v>
      </c>
      <c r="B1393" t="s">
        <v>6216</v>
      </c>
      <c r="C1393" t="s">
        <v>4582</v>
      </c>
      <c r="D1393" s="6">
        <v>929</v>
      </c>
      <c r="E1393" s="7">
        <v>1300</v>
      </c>
      <c r="F1393" s="1">
        <v>0.28999999999999998</v>
      </c>
      <c r="G1393">
        <v>3.9</v>
      </c>
      <c r="H1393" s="10">
        <v>1672</v>
      </c>
      <c r="I1393" t="s">
        <v>6217</v>
      </c>
      <c r="J1393" t="s">
        <v>6218</v>
      </c>
      <c r="K1393" t="s">
        <v>6219</v>
      </c>
      <c r="L1393" t="str">
        <f t="shared" si="63"/>
        <v>No</v>
      </c>
      <c r="M1393" t="str">
        <f>IF(Table1[discounted_price]&lt;200, "&lt;£200",IF(Table1[discounted_price]&lt;=500, "£200-£500","&gt;£500"))</f>
        <v>&gt;£500</v>
      </c>
      <c r="N1393" s="10">
        <f t="shared" si="64"/>
        <v>2173600</v>
      </c>
      <c r="O1393" s="9" t="str">
        <f t="shared" si="65"/>
        <v>3.1-4</v>
      </c>
      <c r="P139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93" s="9" t="str">
        <f>IF(Table1[[#This Row],[rating_count]]&lt;1000,"1","0")</f>
        <v>0</v>
      </c>
      <c r="R1393" s="14">
        <f>PRODUCT(Table1[[#This Row],[rating]],Table1[[#This Row],[rating_count]])</f>
        <v>6520.8</v>
      </c>
    </row>
    <row r="1394" spans="1:18">
      <c r="A1394" t="s">
        <v>6220</v>
      </c>
      <c r="B1394" t="s">
        <v>6221</v>
      </c>
      <c r="C1394" t="s">
        <v>4492</v>
      </c>
      <c r="D1394" s="6">
        <v>199</v>
      </c>
      <c r="E1394" s="7">
        <v>399</v>
      </c>
      <c r="F1394" s="1">
        <v>0.5</v>
      </c>
      <c r="G1394">
        <v>3.7</v>
      </c>
      <c r="H1394" s="10">
        <v>7945</v>
      </c>
      <c r="I1394" t="s">
        <v>6222</v>
      </c>
      <c r="J1394" t="s">
        <v>6223</v>
      </c>
      <c r="K1394" t="s">
        <v>6224</v>
      </c>
      <c r="L1394" t="str">
        <f t="shared" si="63"/>
        <v>Yes</v>
      </c>
      <c r="M1394" t="str">
        <f>IF(Table1[discounted_price]&lt;200, "&lt;£200",IF(Table1[discounted_price]&lt;=500, "£200-£500","&gt;£500"))</f>
        <v>&lt;£200</v>
      </c>
      <c r="N1394" s="10">
        <f t="shared" si="64"/>
        <v>3170055</v>
      </c>
      <c r="O1394" s="9" t="str">
        <f t="shared" si="65"/>
        <v>3.1-4</v>
      </c>
      <c r="P139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94" s="9" t="str">
        <f>IF(Table1[[#This Row],[rating_count]]&lt;1000,"1","0")</f>
        <v>0</v>
      </c>
      <c r="R1394" s="14">
        <f>PRODUCT(Table1[[#This Row],[rating]],Table1[[#This Row],[rating_count]])</f>
        <v>29396.5</v>
      </c>
    </row>
    <row r="1395" spans="1:18">
      <c r="A1395" t="s">
        <v>6225</v>
      </c>
      <c r="B1395" t="s">
        <v>6226</v>
      </c>
      <c r="C1395" t="s">
        <v>4329</v>
      </c>
      <c r="D1395" s="6">
        <v>279</v>
      </c>
      <c r="E1395" s="7">
        <v>599</v>
      </c>
      <c r="F1395" s="1">
        <v>0.53</v>
      </c>
      <c r="G1395">
        <v>3.5</v>
      </c>
      <c r="H1395" s="10">
        <v>1367</v>
      </c>
      <c r="I1395" t="s">
        <v>6227</v>
      </c>
      <c r="J1395" t="s">
        <v>6228</v>
      </c>
      <c r="K1395" t="s">
        <v>6229</v>
      </c>
      <c r="L1395" t="str">
        <f t="shared" si="63"/>
        <v>Yes</v>
      </c>
      <c r="M1395" t="str">
        <f>IF(Table1[discounted_price]&lt;200, "&lt;£200",IF(Table1[discounted_price]&lt;=500, "£200-£500","&gt;£500"))</f>
        <v>£200-£500</v>
      </c>
      <c r="N1395" s="10">
        <f t="shared" si="64"/>
        <v>818833</v>
      </c>
      <c r="O1395" s="9" t="str">
        <f t="shared" si="65"/>
        <v>3.1-4</v>
      </c>
      <c r="P139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95" s="9" t="str">
        <f>IF(Table1[[#This Row],[rating_count]]&lt;1000,"1","0")</f>
        <v>0</v>
      </c>
      <c r="R1395" s="14">
        <f>PRODUCT(Table1[[#This Row],[rating]],Table1[[#This Row],[rating_count]])</f>
        <v>4784.5</v>
      </c>
    </row>
    <row r="1396" spans="1:18">
      <c r="A1396" t="s">
        <v>6230</v>
      </c>
      <c r="B1396" t="s">
        <v>6231</v>
      </c>
      <c r="C1396" t="s">
        <v>4388</v>
      </c>
      <c r="D1396" s="6">
        <v>549</v>
      </c>
      <c r="E1396" s="7">
        <v>999</v>
      </c>
      <c r="F1396" s="1">
        <v>0.45</v>
      </c>
      <c r="G1396">
        <v>4</v>
      </c>
      <c r="H1396" s="10">
        <v>1313</v>
      </c>
      <c r="I1396" t="s">
        <v>6232</v>
      </c>
      <c r="J1396" t="s">
        <v>6233</v>
      </c>
      <c r="K1396" t="s">
        <v>6234</v>
      </c>
      <c r="L1396" t="str">
        <f t="shared" si="63"/>
        <v>No</v>
      </c>
      <c r="M1396" t="str">
        <f>IF(Table1[discounted_price]&lt;200, "&lt;£200",IF(Table1[discounted_price]&lt;=500, "£200-£500","&gt;£500"))</f>
        <v>&gt;£500</v>
      </c>
      <c r="N1396" s="10">
        <f t="shared" si="64"/>
        <v>1311687</v>
      </c>
      <c r="O1396" s="9" t="str">
        <f t="shared" si="65"/>
        <v>3.1-4</v>
      </c>
      <c r="P139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396" s="9" t="str">
        <f>IF(Table1[[#This Row],[rating_count]]&lt;1000,"1","0")</f>
        <v>0</v>
      </c>
      <c r="R1396" s="14">
        <f>PRODUCT(Table1[[#This Row],[rating]],Table1[[#This Row],[rating_count]])</f>
        <v>5252</v>
      </c>
    </row>
    <row r="1397" spans="1:18">
      <c r="A1397" t="s">
        <v>6235</v>
      </c>
      <c r="B1397" t="s">
        <v>6236</v>
      </c>
      <c r="C1397" t="s">
        <v>5228</v>
      </c>
      <c r="D1397" s="6">
        <v>85</v>
      </c>
      <c r="E1397" s="7">
        <v>199</v>
      </c>
      <c r="F1397" s="1">
        <v>0.56999999999999995</v>
      </c>
      <c r="G1397">
        <v>4.0999999999999996</v>
      </c>
      <c r="H1397" s="10">
        <v>212</v>
      </c>
      <c r="I1397" t="s">
        <v>6237</v>
      </c>
      <c r="J1397" t="s">
        <v>6238</v>
      </c>
      <c r="K1397" t="s">
        <v>6239</v>
      </c>
      <c r="L1397" t="str">
        <f t="shared" si="63"/>
        <v>Yes</v>
      </c>
      <c r="M1397" t="str">
        <f>IF(Table1[discounted_price]&lt;200, "&lt;£200",IF(Table1[discounted_price]&lt;=500, "£200-£500","&gt;£500"))</f>
        <v>&lt;£200</v>
      </c>
      <c r="N1397" s="10">
        <f t="shared" si="64"/>
        <v>42188</v>
      </c>
      <c r="O1397" s="9" t="str">
        <f t="shared" si="65"/>
        <v>4.1-5</v>
      </c>
      <c r="P139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397" s="9" t="str">
        <f>IF(Table1[[#This Row],[rating_count]]&lt;1000,"1","0")</f>
        <v>1</v>
      </c>
      <c r="R1397" s="14">
        <f>PRODUCT(Table1[[#This Row],[rating]],Table1[[#This Row],[rating_count]])</f>
        <v>869.19999999999993</v>
      </c>
    </row>
    <row r="1398" spans="1:18">
      <c r="A1398" t="s">
        <v>6240</v>
      </c>
      <c r="B1398" t="s">
        <v>6241</v>
      </c>
      <c r="C1398" t="s">
        <v>4519</v>
      </c>
      <c r="D1398" s="6">
        <v>499</v>
      </c>
      <c r="E1398" s="7">
        <v>1299</v>
      </c>
      <c r="F1398" s="1">
        <v>0.62</v>
      </c>
      <c r="G1398">
        <v>3.9</v>
      </c>
      <c r="H1398" s="10">
        <v>65</v>
      </c>
      <c r="I1398" t="s">
        <v>6242</v>
      </c>
      <c r="J1398" t="s">
        <v>6243</v>
      </c>
      <c r="K1398" t="s">
        <v>6244</v>
      </c>
      <c r="L1398" t="str">
        <f t="shared" si="63"/>
        <v>Yes</v>
      </c>
      <c r="M1398" t="str">
        <f>IF(Table1[discounted_price]&lt;200, "&lt;£200",IF(Table1[discounted_price]&lt;=500, "£200-£500","&gt;£500"))</f>
        <v>£200-£500</v>
      </c>
      <c r="N1398" s="10">
        <f t="shared" si="64"/>
        <v>84435</v>
      </c>
      <c r="O1398" s="9" t="str">
        <f t="shared" si="65"/>
        <v>3.1-4</v>
      </c>
      <c r="P139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61-70%</v>
      </c>
      <c r="Q1398" s="9" t="str">
        <f>IF(Table1[[#This Row],[rating_count]]&lt;1000,"1","0")</f>
        <v>1</v>
      </c>
      <c r="R1398" s="14">
        <f>PRODUCT(Table1[[#This Row],[rating]],Table1[[#This Row],[rating_count]])</f>
        <v>253.5</v>
      </c>
    </row>
    <row r="1399" spans="1:18">
      <c r="A1399" t="s">
        <v>6245</v>
      </c>
      <c r="B1399" t="s">
        <v>6246</v>
      </c>
      <c r="C1399" t="s">
        <v>4519</v>
      </c>
      <c r="D1399" s="6">
        <v>5865</v>
      </c>
      <c r="E1399" s="7">
        <v>7776</v>
      </c>
      <c r="F1399" s="1">
        <v>0.25</v>
      </c>
      <c r="G1399">
        <v>4.4000000000000004</v>
      </c>
      <c r="H1399" s="10">
        <v>2737</v>
      </c>
      <c r="I1399" t="s">
        <v>6247</v>
      </c>
      <c r="J1399" t="s">
        <v>6248</v>
      </c>
      <c r="K1399" t="s">
        <v>6249</v>
      </c>
      <c r="L1399" t="str">
        <f t="shared" si="63"/>
        <v>No</v>
      </c>
      <c r="M1399" t="str">
        <f>IF(Table1[discounted_price]&lt;200, "&lt;£200",IF(Table1[discounted_price]&lt;=500, "£200-£500","&gt;£500"))</f>
        <v>&gt;£500</v>
      </c>
      <c r="N1399" s="10">
        <f t="shared" si="64"/>
        <v>21282912</v>
      </c>
      <c r="O1399" s="9" t="str">
        <f t="shared" si="65"/>
        <v>4.1-5</v>
      </c>
      <c r="P139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399" s="9" t="str">
        <f>IF(Table1[[#This Row],[rating_count]]&lt;1000,"1","0")</f>
        <v>0</v>
      </c>
      <c r="R1399" s="14">
        <f>PRODUCT(Table1[[#This Row],[rating]],Table1[[#This Row],[rating_count]])</f>
        <v>12042.800000000001</v>
      </c>
    </row>
    <row r="1400" spans="1:18">
      <c r="A1400" t="s">
        <v>6250</v>
      </c>
      <c r="B1400" t="s">
        <v>6251</v>
      </c>
      <c r="C1400" t="s">
        <v>4311</v>
      </c>
      <c r="D1400" s="6">
        <v>1260</v>
      </c>
      <c r="E1400" s="7">
        <v>2299</v>
      </c>
      <c r="F1400" s="1">
        <v>0.45</v>
      </c>
      <c r="G1400">
        <v>4.3</v>
      </c>
      <c r="H1400" s="10">
        <v>55</v>
      </c>
      <c r="I1400" t="s">
        <v>6252</v>
      </c>
      <c r="J1400" t="s">
        <v>6253</v>
      </c>
      <c r="K1400" t="s">
        <v>6254</v>
      </c>
      <c r="L1400" t="str">
        <f t="shared" si="63"/>
        <v>No</v>
      </c>
      <c r="M1400" t="str">
        <f>IF(Table1[discounted_price]&lt;200, "&lt;£200",IF(Table1[discounted_price]&lt;=500, "£200-£500","&gt;£500"))</f>
        <v>&gt;£500</v>
      </c>
      <c r="N1400" s="10">
        <f t="shared" si="64"/>
        <v>126445</v>
      </c>
      <c r="O1400" s="9" t="str">
        <f t="shared" si="65"/>
        <v>4.1-5</v>
      </c>
      <c r="P140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00" s="9" t="str">
        <f>IF(Table1[[#This Row],[rating_count]]&lt;1000,"1","0")</f>
        <v>1</v>
      </c>
      <c r="R1400" s="14">
        <f>PRODUCT(Table1[[#This Row],[rating]],Table1[[#This Row],[rating_count]])</f>
        <v>236.5</v>
      </c>
    </row>
    <row r="1401" spans="1:18">
      <c r="A1401" t="s">
        <v>6255</v>
      </c>
      <c r="B1401" t="s">
        <v>6256</v>
      </c>
      <c r="C1401" t="s">
        <v>6257</v>
      </c>
      <c r="D1401" s="6">
        <v>1099</v>
      </c>
      <c r="E1401" s="7">
        <v>1500</v>
      </c>
      <c r="F1401" s="1">
        <v>0.27</v>
      </c>
      <c r="G1401">
        <v>4.5</v>
      </c>
      <c r="H1401" s="10">
        <v>1065</v>
      </c>
      <c r="I1401" t="s">
        <v>6258</v>
      </c>
      <c r="J1401" t="s">
        <v>6259</v>
      </c>
      <c r="K1401" t="s">
        <v>6260</v>
      </c>
      <c r="L1401" t="str">
        <f t="shared" si="63"/>
        <v>No</v>
      </c>
      <c r="M1401" t="str">
        <f>IF(Table1[discounted_price]&lt;200, "&lt;£200",IF(Table1[discounted_price]&lt;=500, "£200-£500","&gt;£500"))</f>
        <v>&gt;£500</v>
      </c>
      <c r="N1401" s="10">
        <f t="shared" si="64"/>
        <v>1597500</v>
      </c>
      <c r="O1401" s="9" t="str">
        <f t="shared" si="65"/>
        <v>4.1-5</v>
      </c>
      <c r="P140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01" s="9" t="str">
        <f>IF(Table1[[#This Row],[rating_count]]&lt;1000,"1","0")</f>
        <v>0</v>
      </c>
      <c r="R1401" s="14">
        <f>PRODUCT(Table1[[#This Row],[rating]],Table1[[#This Row],[rating_count]])</f>
        <v>4792.5</v>
      </c>
    </row>
    <row r="1402" spans="1:18">
      <c r="A1402" t="s">
        <v>6261</v>
      </c>
      <c r="B1402" t="s">
        <v>6262</v>
      </c>
      <c r="C1402" t="s">
        <v>4582</v>
      </c>
      <c r="D1402" s="6">
        <v>1928</v>
      </c>
      <c r="E1402" s="7">
        <v>2590</v>
      </c>
      <c r="F1402" s="1">
        <v>0.26</v>
      </c>
      <c r="G1402">
        <v>4</v>
      </c>
      <c r="H1402" s="10">
        <v>2377</v>
      </c>
      <c r="I1402" t="s">
        <v>6263</v>
      </c>
      <c r="J1402" t="s">
        <v>6264</v>
      </c>
      <c r="K1402" t="s">
        <v>6265</v>
      </c>
      <c r="L1402" t="str">
        <f t="shared" si="63"/>
        <v>No</v>
      </c>
      <c r="M1402" t="str">
        <f>IF(Table1[discounted_price]&lt;200, "&lt;£200",IF(Table1[discounted_price]&lt;=500, "£200-£500","&gt;£500"))</f>
        <v>&gt;£500</v>
      </c>
      <c r="N1402" s="10">
        <f t="shared" si="64"/>
        <v>6156430</v>
      </c>
      <c r="O1402" s="9" t="str">
        <f t="shared" si="65"/>
        <v>3.1-4</v>
      </c>
      <c r="P140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02" s="9" t="str">
        <f>IF(Table1[[#This Row],[rating_count]]&lt;1000,"1","0")</f>
        <v>0</v>
      </c>
      <c r="R1402" s="14">
        <f>PRODUCT(Table1[[#This Row],[rating]],Table1[[#This Row],[rating_count]])</f>
        <v>9508</v>
      </c>
    </row>
    <row r="1403" spans="1:18">
      <c r="A1403" t="s">
        <v>6266</v>
      </c>
      <c r="B1403" t="s">
        <v>6267</v>
      </c>
      <c r="C1403" t="s">
        <v>4434</v>
      </c>
      <c r="D1403" s="6">
        <v>3249</v>
      </c>
      <c r="E1403" s="7">
        <v>6299</v>
      </c>
      <c r="F1403" s="1">
        <v>0.48</v>
      </c>
      <c r="G1403">
        <v>3.9</v>
      </c>
      <c r="H1403" s="10">
        <v>2569</v>
      </c>
      <c r="I1403" t="s">
        <v>6268</v>
      </c>
      <c r="J1403" t="s">
        <v>6269</v>
      </c>
      <c r="K1403" t="s">
        <v>6270</v>
      </c>
      <c r="L1403" t="str">
        <f t="shared" si="63"/>
        <v>No</v>
      </c>
      <c r="M1403" t="str">
        <f>IF(Table1[discounted_price]&lt;200, "&lt;£200",IF(Table1[discounted_price]&lt;=500, "£200-£500","&gt;£500"))</f>
        <v>&gt;£500</v>
      </c>
      <c r="N1403" s="10">
        <f t="shared" si="64"/>
        <v>16182131</v>
      </c>
      <c r="O1403" s="9" t="str">
        <f t="shared" si="65"/>
        <v>3.1-4</v>
      </c>
      <c r="P140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03" s="9" t="str">
        <f>IF(Table1[[#This Row],[rating_count]]&lt;1000,"1","0")</f>
        <v>0</v>
      </c>
      <c r="R1403" s="14">
        <f>PRODUCT(Table1[[#This Row],[rating]],Table1[[#This Row],[rating_count]])</f>
        <v>10019.1</v>
      </c>
    </row>
    <row r="1404" spans="1:18">
      <c r="A1404" t="s">
        <v>6271</v>
      </c>
      <c r="B1404" t="s">
        <v>6272</v>
      </c>
      <c r="C1404" t="s">
        <v>4582</v>
      </c>
      <c r="D1404" s="6">
        <v>1199</v>
      </c>
      <c r="E1404" s="7">
        <v>1795</v>
      </c>
      <c r="F1404" s="1">
        <v>0.33</v>
      </c>
      <c r="G1404">
        <v>4.2</v>
      </c>
      <c r="H1404" s="10">
        <v>5967</v>
      </c>
      <c r="I1404" t="s">
        <v>6273</v>
      </c>
      <c r="J1404" t="s">
        <v>6274</v>
      </c>
      <c r="K1404" t="s">
        <v>6275</v>
      </c>
      <c r="L1404" t="str">
        <f t="shared" si="63"/>
        <v>No</v>
      </c>
      <c r="M1404" t="str">
        <f>IF(Table1[discounted_price]&lt;200, "&lt;£200",IF(Table1[discounted_price]&lt;=500, "£200-£500","&gt;£500"))</f>
        <v>&gt;£500</v>
      </c>
      <c r="N1404" s="10">
        <f t="shared" si="64"/>
        <v>10710765</v>
      </c>
      <c r="O1404" s="9" t="str">
        <f t="shared" si="65"/>
        <v>4.1-5</v>
      </c>
      <c r="P140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04" s="9" t="str">
        <f>IF(Table1[[#This Row],[rating_count]]&lt;1000,"1","0")</f>
        <v>0</v>
      </c>
      <c r="R1404" s="14">
        <f>PRODUCT(Table1[[#This Row],[rating]],Table1[[#This Row],[rating_count]])</f>
        <v>25061.4</v>
      </c>
    </row>
    <row r="1405" spans="1:18">
      <c r="A1405" t="s">
        <v>6276</v>
      </c>
      <c r="B1405" t="s">
        <v>6277</v>
      </c>
      <c r="C1405" t="s">
        <v>4311</v>
      </c>
      <c r="D1405" s="6">
        <v>1456</v>
      </c>
      <c r="E1405" s="7">
        <v>3190</v>
      </c>
      <c r="F1405" s="1">
        <v>0.54</v>
      </c>
      <c r="G1405">
        <v>4.0999999999999996</v>
      </c>
      <c r="H1405" s="10">
        <v>1776</v>
      </c>
      <c r="I1405" t="s">
        <v>6278</v>
      </c>
      <c r="J1405" t="s">
        <v>6279</v>
      </c>
      <c r="K1405" t="s">
        <v>6280</v>
      </c>
      <c r="L1405" t="str">
        <f t="shared" si="63"/>
        <v>Yes</v>
      </c>
      <c r="M1405" t="str">
        <f>IF(Table1[discounted_price]&lt;200, "&lt;£200",IF(Table1[discounted_price]&lt;=500, "£200-£500","&gt;£500"))</f>
        <v>&gt;£500</v>
      </c>
      <c r="N1405" s="10">
        <f t="shared" si="64"/>
        <v>5665440</v>
      </c>
      <c r="O1405" s="9" t="str">
        <f t="shared" si="65"/>
        <v>4.1-5</v>
      </c>
      <c r="P140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05" s="9" t="str">
        <f>IF(Table1[[#This Row],[rating_count]]&lt;1000,"1","0")</f>
        <v>0</v>
      </c>
      <c r="R1405" s="14">
        <f>PRODUCT(Table1[[#This Row],[rating]],Table1[[#This Row],[rating_count]])</f>
        <v>7281.5999999999995</v>
      </c>
    </row>
    <row r="1406" spans="1:18">
      <c r="A1406" t="s">
        <v>6281</v>
      </c>
      <c r="B1406" t="s">
        <v>6282</v>
      </c>
      <c r="C1406" t="s">
        <v>4519</v>
      </c>
      <c r="D1406" s="6">
        <v>3349</v>
      </c>
      <c r="E1406" s="7">
        <v>4799</v>
      </c>
      <c r="F1406" s="1">
        <v>0.3</v>
      </c>
      <c r="G1406">
        <v>3.7</v>
      </c>
      <c r="H1406" s="10">
        <v>4200</v>
      </c>
      <c r="I1406" t="s">
        <v>6283</v>
      </c>
      <c r="J1406" t="s">
        <v>6284</v>
      </c>
      <c r="K1406" t="s">
        <v>6285</v>
      </c>
      <c r="L1406" t="str">
        <f t="shared" si="63"/>
        <v>No</v>
      </c>
      <c r="M1406" t="str">
        <f>IF(Table1[discounted_price]&lt;200, "&lt;£200",IF(Table1[discounted_price]&lt;=500, "£200-£500","&gt;£500"))</f>
        <v>&gt;£500</v>
      </c>
      <c r="N1406" s="10">
        <f t="shared" si="64"/>
        <v>20155800</v>
      </c>
      <c r="O1406" s="9" t="str">
        <f t="shared" si="65"/>
        <v>3.1-4</v>
      </c>
      <c r="P140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06" s="9" t="str">
        <f>IF(Table1[[#This Row],[rating_count]]&lt;1000,"1","0")</f>
        <v>0</v>
      </c>
      <c r="R1406" s="14">
        <f>PRODUCT(Table1[[#This Row],[rating]],Table1[[#This Row],[rating_count]])</f>
        <v>15540</v>
      </c>
    </row>
    <row r="1407" spans="1:18">
      <c r="A1407" t="s">
        <v>6286</v>
      </c>
      <c r="B1407" t="s">
        <v>6287</v>
      </c>
      <c r="C1407" t="s">
        <v>4748</v>
      </c>
      <c r="D1407" s="6">
        <v>4899</v>
      </c>
      <c r="E1407" s="7">
        <v>8999</v>
      </c>
      <c r="F1407" s="1">
        <v>0.46</v>
      </c>
      <c r="G1407">
        <v>4.0999999999999996</v>
      </c>
      <c r="H1407" s="10">
        <v>297</v>
      </c>
      <c r="I1407" t="s">
        <v>6288</v>
      </c>
      <c r="J1407" t="s">
        <v>6289</v>
      </c>
      <c r="K1407" t="s">
        <v>6290</v>
      </c>
      <c r="L1407" t="str">
        <f t="shared" si="63"/>
        <v>No</v>
      </c>
      <c r="M1407" t="str">
        <f>IF(Table1[discounted_price]&lt;200, "&lt;£200",IF(Table1[discounted_price]&lt;=500, "£200-£500","&gt;£500"))</f>
        <v>&gt;£500</v>
      </c>
      <c r="N1407" s="10">
        <f t="shared" si="64"/>
        <v>2672703</v>
      </c>
      <c r="O1407" s="9" t="str">
        <f t="shared" si="65"/>
        <v>4.1-5</v>
      </c>
      <c r="P140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07" s="9" t="str">
        <f>IF(Table1[[#This Row],[rating_count]]&lt;1000,"1","0")</f>
        <v>1</v>
      </c>
      <c r="R1407" s="14">
        <f>PRODUCT(Table1[[#This Row],[rating]],Table1[[#This Row],[rating_count]])</f>
        <v>1217.6999999999998</v>
      </c>
    </row>
    <row r="1408" spans="1:18">
      <c r="A1408" t="s">
        <v>6291</v>
      </c>
      <c r="B1408" t="s">
        <v>6292</v>
      </c>
      <c r="C1408" t="s">
        <v>4428</v>
      </c>
      <c r="D1408" s="6">
        <v>1199</v>
      </c>
      <c r="E1408" s="7">
        <v>1899</v>
      </c>
      <c r="F1408" s="1">
        <v>0.37</v>
      </c>
      <c r="G1408">
        <v>4.2</v>
      </c>
      <c r="H1408" s="10">
        <v>3858</v>
      </c>
      <c r="I1408" t="s">
        <v>6293</v>
      </c>
      <c r="J1408" t="s">
        <v>6294</v>
      </c>
      <c r="K1408" t="s">
        <v>6295</v>
      </c>
      <c r="L1408" t="str">
        <f t="shared" si="63"/>
        <v>No</v>
      </c>
      <c r="M1408" t="str">
        <f>IF(Table1[discounted_price]&lt;200, "&lt;£200",IF(Table1[discounted_price]&lt;=500, "£200-£500","&gt;£500"))</f>
        <v>&gt;£500</v>
      </c>
      <c r="N1408" s="10">
        <f t="shared" si="64"/>
        <v>7326342</v>
      </c>
      <c r="O1408" s="9" t="str">
        <f t="shared" si="65"/>
        <v>4.1-5</v>
      </c>
      <c r="P140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08" s="9" t="str">
        <f>IF(Table1[[#This Row],[rating_count]]&lt;1000,"1","0")</f>
        <v>0</v>
      </c>
      <c r="R1408" s="14">
        <f>PRODUCT(Table1[[#This Row],[rating]],Table1[[#This Row],[rating_count]])</f>
        <v>16203.6</v>
      </c>
    </row>
    <row r="1409" spans="1:18">
      <c r="A1409" t="s">
        <v>6296</v>
      </c>
      <c r="B1409" t="s">
        <v>6297</v>
      </c>
      <c r="C1409" t="s">
        <v>5622</v>
      </c>
      <c r="D1409" s="6">
        <v>3290</v>
      </c>
      <c r="E1409" s="7">
        <v>5799</v>
      </c>
      <c r="F1409" s="1">
        <v>0.43</v>
      </c>
      <c r="G1409">
        <v>4.3</v>
      </c>
      <c r="H1409" s="10">
        <v>168</v>
      </c>
      <c r="I1409" t="s">
        <v>6298</v>
      </c>
      <c r="J1409" t="s">
        <v>6299</v>
      </c>
      <c r="K1409" t="s">
        <v>6300</v>
      </c>
      <c r="L1409" t="str">
        <f t="shared" si="63"/>
        <v>No</v>
      </c>
      <c r="M1409" t="str">
        <f>IF(Table1[discounted_price]&lt;200, "&lt;£200",IF(Table1[discounted_price]&lt;=500, "£200-£500","&gt;£500"))</f>
        <v>&gt;£500</v>
      </c>
      <c r="N1409" s="10">
        <f t="shared" si="64"/>
        <v>974232</v>
      </c>
      <c r="O1409" s="9" t="str">
        <f t="shared" si="65"/>
        <v>4.1-5</v>
      </c>
      <c r="P140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09" s="9" t="str">
        <f>IF(Table1[[#This Row],[rating_count]]&lt;1000,"1","0")</f>
        <v>1</v>
      </c>
      <c r="R1409" s="14">
        <f>PRODUCT(Table1[[#This Row],[rating]],Table1[[#This Row],[rating_count]])</f>
        <v>722.4</v>
      </c>
    </row>
    <row r="1410" spans="1:18">
      <c r="A1410" t="s">
        <v>6301</v>
      </c>
      <c r="B1410" t="s">
        <v>6302</v>
      </c>
      <c r="C1410" t="s">
        <v>4329</v>
      </c>
      <c r="D1410" s="6">
        <v>179</v>
      </c>
      <c r="E1410" s="7">
        <v>799</v>
      </c>
      <c r="F1410" s="1">
        <v>0.78</v>
      </c>
      <c r="G1410">
        <v>3.6</v>
      </c>
      <c r="H1410" s="10">
        <v>101</v>
      </c>
      <c r="I1410" t="s">
        <v>6303</v>
      </c>
      <c r="J1410" t="s">
        <v>6304</v>
      </c>
      <c r="K1410" t="s">
        <v>6305</v>
      </c>
      <c r="L1410" t="str">
        <f t="shared" ref="L1410:L1473" si="66">IF(F1410:F2874 &gt;=50%,"Yes", "No")</f>
        <v>Yes</v>
      </c>
      <c r="M1410" t="str">
        <f>IF(Table1[discounted_price]&lt;200, "&lt;£200",IF(Table1[discounted_price]&lt;=500, "£200-£500","&gt;£500"))</f>
        <v>&lt;£200</v>
      </c>
      <c r="N1410" s="10">
        <f t="shared" ref="N1410:N1466" si="67">PRODUCT(E1410,H1410)</f>
        <v>80699</v>
      </c>
      <c r="O1410" s="9" t="str">
        <f t="shared" ref="O1410:O1466" si="68">IF(G1410&lt;=2,"1-2",IF(G1410&lt;=3,"2.1-3",IF(G1410&lt;=4,"3.1-4","4.1-5")))</f>
        <v>3.1-4</v>
      </c>
      <c r="P141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410" s="9" t="str">
        <f>IF(Table1[[#This Row],[rating_count]]&lt;1000,"1","0")</f>
        <v>1</v>
      </c>
      <c r="R1410" s="14">
        <f>PRODUCT(Table1[[#This Row],[rating]],Table1[[#This Row],[rating_count]])</f>
        <v>363.6</v>
      </c>
    </row>
    <row r="1411" spans="1:18">
      <c r="A1411" t="s">
        <v>6306</v>
      </c>
      <c r="B1411" t="s">
        <v>6307</v>
      </c>
      <c r="C1411" t="s">
        <v>6136</v>
      </c>
      <c r="D1411" s="6">
        <v>149</v>
      </c>
      <c r="E1411" s="7">
        <v>300</v>
      </c>
      <c r="F1411" s="1">
        <v>0.5</v>
      </c>
      <c r="G1411">
        <v>4.0999999999999996</v>
      </c>
      <c r="H1411" s="10">
        <v>4074</v>
      </c>
      <c r="I1411" t="s">
        <v>6308</v>
      </c>
      <c r="J1411" t="s">
        <v>6309</v>
      </c>
      <c r="K1411" t="s">
        <v>6310</v>
      </c>
      <c r="L1411" t="str">
        <f t="shared" si="66"/>
        <v>Yes</v>
      </c>
      <c r="M1411" t="str">
        <f>IF(Table1[discounted_price]&lt;200, "&lt;£200",IF(Table1[discounted_price]&lt;=500, "£200-£500","&gt;£500"))</f>
        <v>&lt;£200</v>
      </c>
      <c r="N1411" s="10">
        <f t="shared" si="67"/>
        <v>1222200</v>
      </c>
      <c r="O1411" s="9" t="str">
        <f t="shared" si="68"/>
        <v>4.1-5</v>
      </c>
      <c r="P141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11" s="9" t="str">
        <f>IF(Table1[[#This Row],[rating_count]]&lt;1000,"1","0")</f>
        <v>0</v>
      </c>
      <c r="R1411" s="14">
        <f>PRODUCT(Table1[[#This Row],[rating]],Table1[[#This Row],[rating_count]])</f>
        <v>16703.399999999998</v>
      </c>
    </row>
    <row r="1412" spans="1:18">
      <c r="A1412" t="s">
        <v>6311</v>
      </c>
      <c r="B1412" t="s">
        <v>6312</v>
      </c>
      <c r="C1412" t="s">
        <v>4400</v>
      </c>
      <c r="D1412" s="6">
        <v>5490</v>
      </c>
      <c r="E1412" s="7">
        <v>7200</v>
      </c>
      <c r="F1412" s="1">
        <v>0.24</v>
      </c>
      <c r="G1412">
        <v>4.5</v>
      </c>
      <c r="H1412" s="10">
        <v>1408</v>
      </c>
      <c r="I1412" t="s">
        <v>6313</v>
      </c>
      <c r="J1412" t="s">
        <v>6314</v>
      </c>
      <c r="K1412" t="s">
        <v>6315</v>
      </c>
      <c r="L1412" t="str">
        <f t="shared" si="66"/>
        <v>No</v>
      </c>
      <c r="M1412" t="str">
        <f>IF(Table1[discounted_price]&lt;200, "&lt;£200",IF(Table1[discounted_price]&lt;=500, "£200-£500","&gt;£500"))</f>
        <v>&gt;£500</v>
      </c>
      <c r="N1412" s="10">
        <f t="shared" si="67"/>
        <v>10137600</v>
      </c>
      <c r="O1412" s="9" t="str">
        <f t="shared" si="68"/>
        <v>4.1-5</v>
      </c>
      <c r="P141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12" s="9" t="str">
        <f>IF(Table1[[#This Row],[rating_count]]&lt;1000,"1","0")</f>
        <v>0</v>
      </c>
      <c r="R1412" s="14">
        <f>PRODUCT(Table1[[#This Row],[rating]],Table1[[#This Row],[rating_count]])</f>
        <v>6336</v>
      </c>
    </row>
    <row r="1413" spans="1:18">
      <c r="A1413" t="s">
        <v>6316</v>
      </c>
      <c r="B1413" t="s">
        <v>6317</v>
      </c>
      <c r="C1413" t="s">
        <v>4335</v>
      </c>
      <c r="D1413" s="6">
        <v>379</v>
      </c>
      <c r="E1413" s="7">
        <v>389</v>
      </c>
      <c r="F1413" s="1">
        <v>0.03</v>
      </c>
      <c r="G1413">
        <v>4.2</v>
      </c>
      <c r="H1413" s="10">
        <v>3739</v>
      </c>
      <c r="I1413" t="s">
        <v>6318</v>
      </c>
      <c r="J1413" t="s">
        <v>6319</v>
      </c>
      <c r="K1413" t="s">
        <v>6320</v>
      </c>
      <c r="L1413" t="str">
        <f t="shared" si="66"/>
        <v>No</v>
      </c>
      <c r="M1413" t="str">
        <f>IF(Table1[discounted_price]&lt;200, "&lt;£200",IF(Table1[discounted_price]&lt;=500, "£200-£500","&gt;£500"))</f>
        <v>£200-£500</v>
      </c>
      <c r="N1413" s="10">
        <f t="shared" si="67"/>
        <v>1454471</v>
      </c>
      <c r="O1413" s="9" t="str">
        <f t="shared" si="68"/>
        <v>4.1-5</v>
      </c>
      <c r="P141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413" s="9" t="str">
        <f>IF(Table1[[#This Row],[rating_count]]&lt;1000,"1","0")</f>
        <v>0</v>
      </c>
      <c r="R1413" s="14">
        <f>PRODUCT(Table1[[#This Row],[rating]],Table1[[#This Row],[rating_count]])</f>
        <v>15703.800000000001</v>
      </c>
    </row>
    <row r="1414" spans="1:18">
      <c r="A1414" t="s">
        <v>6321</v>
      </c>
      <c r="B1414" t="s">
        <v>6322</v>
      </c>
      <c r="C1414" t="s">
        <v>5110</v>
      </c>
      <c r="D1414" s="6">
        <v>8699</v>
      </c>
      <c r="E1414" s="7">
        <v>13049</v>
      </c>
      <c r="F1414" s="1">
        <v>0.33</v>
      </c>
      <c r="G1414">
        <v>4.3</v>
      </c>
      <c r="H1414" s="10">
        <v>5891</v>
      </c>
      <c r="I1414" t="s">
        <v>6323</v>
      </c>
      <c r="J1414" t="s">
        <v>6324</v>
      </c>
      <c r="K1414" t="s">
        <v>6325</v>
      </c>
      <c r="L1414" t="str">
        <f t="shared" si="66"/>
        <v>No</v>
      </c>
      <c r="M1414" t="str">
        <f>IF(Table1[discounted_price]&lt;200, "&lt;£200",IF(Table1[discounted_price]&lt;=500, "£200-£500","&gt;£500"))</f>
        <v>&gt;£500</v>
      </c>
      <c r="N1414" s="10">
        <f t="shared" si="67"/>
        <v>76871659</v>
      </c>
      <c r="O1414" s="9" t="str">
        <f t="shared" si="68"/>
        <v>4.1-5</v>
      </c>
      <c r="P141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14" s="9" t="str">
        <f>IF(Table1[[#This Row],[rating_count]]&lt;1000,"1","0")</f>
        <v>0</v>
      </c>
      <c r="R1414" s="14">
        <f>PRODUCT(Table1[[#This Row],[rating]],Table1[[#This Row],[rating_count]])</f>
        <v>25331.3</v>
      </c>
    </row>
    <row r="1415" spans="1:18">
      <c r="A1415" t="s">
        <v>6326</v>
      </c>
      <c r="B1415" t="s">
        <v>6327</v>
      </c>
      <c r="C1415" t="s">
        <v>4400</v>
      </c>
      <c r="D1415" s="6">
        <v>3041.67</v>
      </c>
      <c r="E1415" s="7">
        <v>5999</v>
      </c>
      <c r="F1415" s="1">
        <v>0.49</v>
      </c>
      <c r="G1415">
        <v>4</v>
      </c>
      <c r="H1415" s="10">
        <v>777</v>
      </c>
      <c r="I1415" t="s">
        <v>6328</v>
      </c>
      <c r="J1415" t="s">
        <v>6329</v>
      </c>
      <c r="K1415" t="s">
        <v>6330</v>
      </c>
      <c r="L1415" t="str">
        <f t="shared" si="66"/>
        <v>No</v>
      </c>
      <c r="M1415" t="str">
        <f>IF(Table1[discounted_price]&lt;200, "&lt;£200",IF(Table1[discounted_price]&lt;=500, "£200-£500","&gt;£500"))</f>
        <v>&gt;£500</v>
      </c>
      <c r="N1415" s="10">
        <f t="shared" si="67"/>
        <v>4661223</v>
      </c>
      <c r="O1415" s="9" t="str">
        <f t="shared" si="68"/>
        <v>3.1-4</v>
      </c>
      <c r="P141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15" s="9" t="str">
        <f>IF(Table1[[#This Row],[rating_count]]&lt;1000,"1","0")</f>
        <v>1</v>
      </c>
      <c r="R1415" s="14">
        <f>PRODUCT(Table1[[#This Row],[rating]],Table1[[#This Row],[rating_count]])</f>
        <v>3108</v>
      </c>
    </row>
    <row r="1416" spans="1:18">
      <c r="A1416" t="s">
        <v>6331</v>
      </c>
      <c r="B1416" t="s">
        <v>6332</v>
      </c>
      <c r="C1416" t="s">
        <v>4388</v>
      </c>
      <c r="D1416" s="6">
        <v>1745</v>
      </c>
      <c r="E1416" s="7">
        <v>2400</v>
      </c>
      <c r="F1416" s="1">
        <v>0.27</v>
      </c>
      <c r="G1416">
        <v>4.2</v>
      </c>
      <c r="H1416" s="10">
        <v>14160</v>
      </c>
      <c r="I1416" t="s">
        <v>6333</v>
      </c>
      <c r="J1416" t="s">
        <v>6334</v>
      </c>
      <c r="K1416" t="s">
        <v>6335</v>
      </c>
      <c r="L1416" t="str">
        <f t="shared" si="66"/>
        <v>No</v>
      </c>
      <c r="M1416" t="str">
        <f>IF(Table1[discounted_price]&lt;200, "&lt;£200",IF(Table1[discounted_price]&lt;=500, "£200-£500","&gt;£500"))</f>
        <v>&gt;£500</v>
      </c>
      <c r="N1416" s="10">
        <f t="shared" si="67"/>
        <v>33984000</v>
      </c>
      <c r="O1416" s="9" t="str">
        <f t="shared" si="68"/>
        <v>4.1-5</v>
      </c>
      <c r="P141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16" s="9" t="str">
        <f>IF(Table1[[#This Row],[rating_count]]&lt;1000,"1","0")</f>
        <v>0</v>
      </c>
      <c r="R1416" s="14">
        <f>PRODUCT(Table1[[#This Row],[rating]],Table1[[#This Row],[rating_count]])</f>
        <v>59472</v>
      </c>
    </row>
    <row r="1417" spans="1:18">
      <c r="A1417" t="s">
        <v>6336</v>
      </c>
      <c r="B1417" t="s">
        <v>6337</v>
      </c>
      <c r="C1417" t="s">
        <v>4367</v>
      </c>
      <c r="D1417" s="6">
        <v>3180</v>
      </c>
      <c r="E1417" s="7">
        <v>5295</v>
      </c>
      <c r="F1417" s="1">
        <v>0.4</v>
      </c>
      <c r="G1417">
        <v>4.2</v>
      </c>
      <c r="H1417" s="10">
        <v>6919</v>
      </c>
      <c r="I1417" t="s">
        <v>6338</v>
      </c>
      <c r="J1417" t="s">
        <v>6339</v>
      </c>
      <c r="K1417" t="s">
        <v>6340</v>
      </c>
      <c r="L1417" t="str">
        <f t="shared" si="66"/>
        <v>No</v>
      </c>
      <c r="M1417" t="str">
        <f>IF(Table1[discounted_price]&lt;200, "&lt;£200",IF(Table1[discounted_price]&lt;=500, "£200-£500","&gt;£500"))</f>
        <v>&gt;£500</v>
      </c>
      <c r="N1417" s="10">
        <f t="shared" si="67"/>
        <v>36636105</v>
      </c>
      <c r="O1417" s="9" t="str">
        <f t="shared" si="68"/>
        <v>4.1-5</v>
      </c>
      <c r="P141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17" s="9" t="str">
        <f>IF(Table1[[#This Row],[rating_count]]&lt;1000,"1","0")</f>
        <v>0</v>
      </c>
      <c r="R1417" s="14">
        <f>PRODUCT(Table1[[#This Row],[rating]],Table1[[#This Row],[rating_count]])</f>
        <v>29059.800000000003</v>
      </c>
    </row>
    <row r="1418" spans="1:18">
      <c r="A1418" t="s">
        <v>6341</v>
      </c>
      <c r="B1418" t="s">
        <v>6342</v>
      </c>
      <c r="C1418" t="s">
        <v>5110</v>
      </c>
      <c r="D1418" s="6">
        <v>4999</v>
      </c>
      <c r="E1418" s="7">
        <v>24999</v>
      </c>
      <c r="F1418" s="1">
        <v>0.8</v>
      </c>
      <c r="G1418">
        <v>4.5</v>
      </c>
      <c r="H1418" s="10">
        <v>287</v>
      </c>
      <c r="I1418" t="s">
        <v>6343</v>
      </c>
      <c r="J1418" t="s">
        <v>6344</v>
      </c>
      <c r="K1418" t="s">
        <v>6345</v>
      </c>
      <c r="L1418" t="str">
        <f t="shared" si="66"/>
        <v>Yes</v>
      </c>
      <c r="M1418" t="str">
        <f>IF(Table1[discounted_price]&lt;200, "&lt;£200",IF(Table1[discounted_price]&lt;=500, "£200-£500","&gt;£500"))</f>
        <v>&gt;£500</v>
      </c>
      <c r="N1418" s="10">
        <f t="shared" si="67"/>
        <v>7174713</v>
      </c>
      <c r="O1418" s="9" t="str">
        <f t="shared" si="68"/>
        <v>4.1-5</v>
      </c>
      <c r="P141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418" s="9" t="str">
        <f>IF(Table1[[#This Row],[rating_count]]&lt;1000,"1","0")</f>
        <v>1</v>
      </c>
      <c r="R1418" s="14">
        <f>PRODUCT(Table1[[#This Row],[rating]],Table1[[#This Row],[rating_count]])</f>
        <v>1291.5</v>
      </c>
    </row>
    <row r="1419" spans="1:18">
      <c r="A1419" t="s">
        <v>6346</v>
      </c>
      <c r="B1419" t="s">
        <v>6347</v>
      </c>
      <c r="C1419" t="s">
        <v>4492</v>
      </c>
      <c r="D1419" s="6">
        <v>390</v>
      </c>
      <c r="E1419" s="7">
        <v>799</v>
      </c>
      <c r="F1419" s="1">
        <v>0.51</v>
      </c>
      <c r="G1419">
        <v>3.8</v>
      </c>
      <c r="H1419" s="10">
        <v>287</v>
      </c>
      <c r="I1419" t="s">
        <v>6348</v>
      </c>
      <c r="J1419" t="s">
        <v>6349</v>
      </c>
      <c r="K1419" t="s">
        <v>6350</v>
      </c>
      <c r="L1419" t="str">
        <f t="shared" si="66"/>
        <v>Yes</v>
      </c>
      <c r="M1419" t="str">
        <f>IF(Table1[discounted_price]&lt;200, "&lt;£200",IF(Table1[discounted_price]&lt;=500, "£200-£500","&gt;£500"))</f>
        <v>£200-£500</v>
      </c>
      <c r="N1419" s="10">
        <f t="shared" si="67"/>
        <v>229313</v>
      </c>
      <c r="O1419" s="9" t="str">
        <f t="shared" si="68"/>
        <v>3.1-4</v>
      </c>
      <c r="P141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19" s="9" t="str">
        <f>IF(Table1[[#This Row],[rating_count]]&lt;1000,"1","0")</f>
        <v>1</v>
      </c>
      <c r="R1419" s="14">
        <f>PRODUCT(Table1[[#This Row],[rating]],Table1[[#This Row],[rating_count]])</f>
        <v>1090.5999999999999</v>
      </c>
    </row>
    <row r="1420" spans="1:18">
      <c r="A1420" t="s">
        <v>6351</v>
      </c>
      <c r="B1420" t="s">
        <v>6352</v>
      </c>
      <c r="C1420" t="s">
        <v>6353</v>
      </c>
      <c r="D1420" s="6">
        <v>1999</v>
      </c>
      <c r="E1420" s="7">
        <v>2999</v>
      </c>
      <c r="F1420" s="1">
        <v>0.33</v>
      </c>
      <c r="G1420">
        <v>4.4000000000000004</v>
      </c>
      <c r="H1420" s="10">
        <v>388</v>
      </c>
      <c r="I1420" t="s">
        <v>6354</v>
      </c>
      <c r="J1420" t="s">
        <v>6355</v>
      </c>
      <c r="K1420" t="s">
        <v>6356</v>
      </c>
      <c r="L1420" t="str">
        <f t="shared" si="66"/>
        <v>No</v>
      </c>
      <c r="M1420" t="str">
        <f>IF(Table1[discounted_price]&lt;200, "&lt;£200",IF(Table1[discounted_price]&lt;=500, "£200-£500","&gt;£500"))</f>
        <v>&gt;£500</v>
      </c>
      <c r="N1420" s="10">
        <f t="shared" si="67"/>
        <v>1163612</v>
      </c>
      <c r="O1420" s="9" t="str">
        <f t="shared" si="68"/>
        <v>4.1-5</v>
      </c>
      <c r="P142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20" s="9" t="str">
        <f>IF(Table1[[#This Row],[rating_count]]&lt;1000,"1","0")</f>
        <v>1</v>
      </c>
      <c r="R1420" s="14">
        <f>PRODUCT(Table1[[#This Row],[rating]],Table1[[#This Row],[rating_count]])</f>
        <v>1707.2</v>
      </c>
    </row>
    <row r="1421" spans="1:18">
      <c r="A1421" t="s">
        <v>6357</v>
      </c>
      <c r="B1421" t="s">
        <v>6358</v>
      </c>
      <c r="C1421" t="s">
        <v>4566</v>
      </c>
      <c r="D1421" s="6">
        <v>1624</v>
      </c>
      <c r="E1421" s="7">
        <v>2495</v>
      </c>
      <c r="F1421" s="1">
        <v>0.35</v>
      </c>
      <c r="G1421">
        <v>4.0999999999999996</v>
      </c>
      <c r="H1421" s="10">
        <v>827</v>
      </c>
      <c r="I1421" t="s">
        <v>6359</v>
      </c>
      <c r="J1421" t="s">
        <v>6360</v>
      </c>
      <c r="K1421" t="s">
        <v>6361</v>
      </c>
      <c r="L1421" t="str">
        <f t="shared" si="66"/>
        <v>No</v>
      </c>
      <c r="M1421" t="str">
        <f>IF(Table1[discounted_price]&lt;200, "&lt;£200",IF(Table1[discounted_price]&lt;=500, "£200-£500","&gt;£500"))</f>
        <v>&gt;£500</v>
      </c>
      <c r="N1421" s="10">
        <f t="shared" si="67"/>
        <v>2063365</v>
      </c>
      <c r="O1421" s="9" t="str">
        <f t="shared" si="68"/>
        <v>4.1-5</v>
      </c>
      <c r="P142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21" s="9" t="str">
        <f>IF(Table1[[#This Row],[rating_count]]&lt;1000,"1","0")</f>
        <v>1</v>
      </c>
      <c r="R1421" s="14">
        <f>PRODUCT(Table1[[#This Row],[rating]],Table1[[#This Row],[rating_count]])</f>
        <v>3390.7</v>
      </c>
    </row>
    <row r="1422" spans="1:18">
      <c r="A1422" t="s">
        <v>6362</v>
      </c>
      <c r="B1422" t="s">
        <v>6363</v>
      </c>
      <c r="C1422" t="s">
        <v>6136</v>
      </c>
      <c r="D1422" s="6">
        <v>184</v>
      </c>
      <c r="E1422" s="7">
        <v>450</v>
      </c>
      <c r="F1422" s="1">
        <v>0.59</v>
      </c>
      <c r="G1422">
        <v>4.2</v>
      </c>
      <c r="H1422" s="10">
        <v>4971</v>
      </c>
      <c r="I1422" t="s">
        <v>6364</v>
      </c>
      <c r="J1422" t="s">
        <v>6365</v>
      </c>
      <c r="K1422" t="s">
        <v>6366</v>
      </c>
      <c r="L1422" t="str">
        <f t="shared" si="66"/>
        <v>Yes</v>
      </c>
      <c r="M1422" t="str">
        <f>IF(Table1[discounted_price]&lt;200, "&lt;£200",IF(Table1[discounted_price]&lt;=500, "£200-£500","&gt;£500"))</f>
        <v>&lt;£200</v>
      </c>
      <c r="N1422" s="10">
        <f t="shared" si="67"/>
        <v>2236950</v>
      </c>
      <c r="O1422" s="9" t="str">
        <f t="shared" si="68"/>
        <v>4.1-5</v>
      </c>
      <c r="P142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2" s="9" t="str">
        <f>IF(Table1[[#This Row],[rating_count]]&lt;1000,"1","0")</f>
        <v>0</v>
      </c>
      <c r="R1422" s="14">
        <f>PRODUCT(Table1[[#This Row],[rating]],Table1[[#This Row],[rating_count]])</f>
        <v>20878.2</v>
      </c>
    </row>
    <row r="1423" spans="1:18">
      <c r="A1423" t="s">
        <v>6367</v>
      </c>
      <c r="B1423" t="s">
        <v>6368</v>
      </c>
      <c r="C1423" t="s">
        <v>4329</v>
      </c>
      <c r="D1423" s="6">
        <v>445</v>
      </c>
      <c r="E1423" s="7">
        <v>999</v>
      </c>
      <c r="F1423" s="1">
        <v>0.55000000000000004</v>
      </c>
      <c r="G1423">
        <v>4.3</v>
      </c>
      <c r="H1423" s="10">
        <v>229</v>
      </c>
      <c r="I1423" t="s">
        <v>6369</v>
      </c>
      <c r="J1423" t="s">
        <v>6370</v>
      </c>
      <c r="K1423" t="s">
        <v>6371</v>
      </c>
      <c r="L1423" t="str">
        <f t="shared" si="66"/>
        <v>Yes</v>
      </c>
      <c r="M1423" t="str">
        <f>IF(Table1[discounted_price]&lt;200, "&lt;£200",IF(Table1[discounted_price]&lt;=500, "£200-£500","&gt;£500"))</f>
        <v>£200-£500</v>
      </c>
      <c r="N1423" s="10">
        <f t="shared" si="67"/>
        <v>228771</v>
      </c>
      <c r="O1423" s="9" t="str">
        <f t="shared" si="68"/>
        <v>4.1-5</v>
      </c>
      <c r="P142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3" s="9" t="str">
        <f>IF(Table1[[#This Row],[rating_count]]&lt;1000,"1","0")</f>
        <v>1</v>
      </c>
      <c r="R1423" s="14">
        <f>PRODUCT(Table1[[#This Row],[rating]],Table1[[#This Row],[rating_count]])</f>
        <v>984.69999999999993</v>
      </c>
    </row>
    <row r="1424" spans="1:18">
      <c r="A1424" t="s">
        <v>6372</v>
      </c>
      <c r="B1424" t="s">
        <v>6373</v>
      </c>
      <c r="C1424" t="s">
        <v>6374</v>
      </c>
      <c r="D1424" s="6">
        <v>699</v>
      </c>
      <c r="E1424" s="7">
        <v>1690</v>
      </c>
      <c r="F1424" s="1">
        <v>0.59</v>
      </c>
      <c r="G1424">
        <v>4.0999999999999996</v>
      </c>
      <c r="H1424" s="10">
        <v>3524</v>
      </c>
      <c r="I1424" t="s">
        <v>6375</v>
      </c>
      <c r="J1424" t="s">
        <v>6376</v>
      </c>
      <c r="K1424" t="s">
        <v>6377</v>
      </c>
      <c r="L1424" t="str">
        <f t="shared" si="66"/>
        <v>Yes</v>
      </c>
      <c r="M1424" t="str">
        <f>IF(Table1[discounted_price]&lt;200, "&lt;£200",IF(Table1[discounted_price]&lt;=500, "£200-£500","&gt;£500"))</f>
        <v>&gt;£500</v>
      </c>
      <c r="N1424" s="10">
        <f t="shared" si="67"/>
        <v>5955560</v>
      </c>
      <c r="O1424" s="9" t="str">
        <f t="shared" si="68"/>
        <v>4.1-5</v>
      </c>
      <c r="P142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4" s="9" t="str">
        <f>IF(Table1[[#This Row],[rating_count]]&lt;1000,"1","0")</f>
        <v>0</v>
      </c>
      <c r="R1424" s="14">
        <f>PRODUCT(Table1[[#This Row],[rating]],Table1[[#This Row],[rating_count]])</f>
        <v>14448.4</v>
      </c>
    </row>
    <row r="1425" spans="1:18">
      <c r="A1425" t="s">
        <v>6378</v>
      </c>
      <c r="B1425" t="s">
        <v>6379</v>
      </c>
      <c r="C1425" t="s">
        <v>4367</v>
      </c>
      <c r="D1425" s="6">
        <v>1601</v>
      </c>
      <c r="E1425" s="7">
        <v>3890</v>
      </c>
      <c r="F1425" s="1">
        <v>0.59</v>
      </c>
      <c r="G1425">
        <v>4.2</v>
      </c>
      <c r="H1425" s="10">
        <v>156</v>
      </c>
      <c r="I1425" t="s">
        <v>6380</v>
      </c>
      <c r="J1425" t="s">
        <v>6381</v>
      </c>
      <c r="K1425" t="s">
        <v>6382</v>
      </c>
      <c r="L1425" t="str">
        <f t="shared" si="66"/>
        <v>Yes</v>
      </c>
      <c r="M1425" t="str">
        <f>IF(Table1[discounted_price]&lt;200, "&lt;£200",IF(Table1[discounted_price]&lt;=500, "£200-£500","&gt;£500"))</f>
        <v>&gt;£500</v>
      </c>
      <c r="N1425" s="10">
        <f t="shared" si="67"/>
        <v>606840</v>
      </c>
      <c r="O1425" s="9" t="str">
        <f t="shared" si="68"/>
        <v>4.1-5</v>
      </c>
      <c r="P142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5" s="9" t="str">
        <f>IF(Table1[[#This Row],[rating_count]]&lt;1000,"1","0")</f>
        <v>1</v>
      </c>
      <c r="R1425" s="14">
        <f>PRODUCT(Table1[[#This Row],[rating]],Table1[[#This Row],[rating_count]])</f>
        <v>655.20000000000005</v>
      </c>
    </row>
    <row r="1426" spans="1:18">
      <c r="A1426" t="s">
        <v>6383</v>
      </c>
      <c r="B1426" t="s">
        <v>6384</v>
      </c>
      <c r="C1426" t="s">
        <v>4875</v>
      </c>
      <c r="D1426" s="6">
        <v>231</v>
      </c>
      <c r="E1426" s="7">
        <v>260</v>
      </c>
      <c r="F1426" s="1">
        <v>0.11</v>
      </c>
      <c r="G1426">
        <v>4.0999999999999996</v>
      </c>
      <c r="H1426" s="10">
        <v>490</v>
      </c>
      <c r="I1426" t="s">
        <v>6385</v>
      </c>
      <c r="J1426" t="s">
        <v>6386</v>
      </c>
      <c r="K1426" t="s">
        <v>6387</v>
      </c>
      <c r="L1426" t="str">
        <f t="shared" si="66"/>
        <v>No</v>
      </c>
      <c r="M1426" t="str">
        <f>IF(Table1[discounted_price]&lt;200, "&lt;£200",IF(Table1[discounted_price]&lt;=500, "£200-£500","&gt;£500"))</f>
        <v>£200-£500</v>
      </c>
      <c r="N1426" s="10">
        <f t="shared" si="67"/>
        <v>127400</v>
      </c>
      <c r="O1426" s="9" t="str">
        <f t="shared" si="68"/>
        <v>4.1-5</v>
      </c>
      <c r="P142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426" s="9" t="str">
        <f>IF(Table1[[#This Row],[rating_count]]&lt;1000,"1","0")</f>
        <v>1</v>
      </c>
      <c r="R1426" s="14">
        <f>PRODUCT(Table1[[#This Row],[rating]],Table1[[#This Row],[rating_count]])</f>
        <v>2008.9999999999998</v>
      </c>
    </row>
    <row r="1427" spans="1:18">
      <c r="A1427" t="s">
        <v>6388</v>
      </c>
      <c r="B1427" t="s">
        <v>6389</v>
      </c>
      <c r="C1427" t="s">
        <v>4329</v>
      </c>
      <c r="D1427" s="6">
        <v>369</v>
      </c>
      <c r="E1427" s="7">
        <v>599</v>
      </c>
      <c r="F1427" s="1">
        <v>0.38</v>
      </c>
      <c r="G1427">
        <v>3.9</v>
      </c>
      <c r="H1427" s="10">
        <v>82</v>
      </c>
      <c r="I1427" t="s">
        <v>6390</v>
      </c>
      <c r="J1427" t="s">
        <v>6391</v>
      </c>
      <c r="K1427" t="s">
        <v>6392</v>
      </c>
      <c r="L1427" t="str">
        <f t="shared" si="66"/>
        <v>No</v>
      </c>
      <c r="M1427" t="str">
        <f>IF(Table1[discounted_price]&lt;200, "&lt;£200",IF(Table1[discounted_price]&lt;=500, "£200-£500","&gt;£500"))</f>
        <v>£200-£500</v>
      </c>
      <c r="N1427" s="10">
        <f t="shared" si="67"/>
        <v>49118</v>
      </c>
      <c r="O1427" s="9" t="str">
        <f t="shared" si="68"/>
        <v>3.1-4</v>
      </c>
      <c r="P142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27" s="9" t="str">
        <f>IF(Table1[[#This Row],[rating_count]]&lt;1000,"1","0")</f>
        <v>1</v>
      </c>
      <c r="R1427" s="14">
        <f>PRODUCT(Table1[[#This Row],[rating]],Table1[[#This Row],[rating_count]])</f>
        <v>319.8</v>
      </c>
    </row>
    <row r="1428" spans="1:18">
      <c r="A1428" t="s">
        <v>6393</v>
      </c>
      <c r="B1428" t="s">
        <v>6394</v>
      </c>
      <c r="C1428" t="s">
        <v>4311</v>
      </c>
      <c r="D1428" s="6">
        <v>809</v>
      </c>
      <c r="E1428" s="7">
        <v>1950</v>
      </c>
      <c r="F1428" s="1">
        <v>0.59</v>
      </c>
      <c r="G1428">
        <v>3.9</v>
      </c>
      <c r="H1428" s="10">
        <v>710</v>
      </c>
      <c r="I1428" t="s">
        <v>6395</v>
      </c>
      <c r="J1428" t="s">
        <v>6396</v>
      </c>
      <c r="K1428" t="s">
        <v>6397</v>
      </c>
      <c r="L1428" t="str">
        <f t="shared" si="66"/>
        <v>Yes</v>
      </c>
      <c r="M1428" t="str">
        <f>IF(Table1[discounted_price]&lt;200, "&lt;£200",IF(Table1[discounted_price]&lt;=500, "£200-£500","&gt;£500"))</f>
        <v>&gt;£500</v>
      </c>
      <c r="N1428" s="10">
        <f t="shared" si="67"/>
        <v>1384500</v>
      </c>
      <c r="O1428" s="9" t="str">
        <f t="shared" si="68"/>
        <v>3.1-4</v>
      </c>
      <c r="P142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8" s="9" t="str">
        <f>IF(Table1[[#This Row],[rating_count]]&lt;1000,"1","0")</f>
        <v>1</v>
      </c>
      <c r="R1428" s="14">
        <f>PRODUCT(Table1[[#This Row],[rating]],Table1[[#This Row],[rating_count]])</f>
        <v>2769</v>
      </c>
    </row>
    <row r="1429" spans="1:18">
      <c r="A1429" t="s">
        <v>6398</v>
      </c>
      <c r="B1429" t="s">
        <v>6399</v>
      </c>
      <c r="C1429" t="s">
        <v>4400</v>
      </c>
      <c r="D1429" s="6">
        <v>1199</v>
      </c>
      <c r="E1429" s="7">
        <v>2990</v>
      </c>
      <c r="F1429" s="1">
        <v>0.6</v>
      </c>
      <c r="G1429">
        <v>3.8</v>
      </c>
      <c r="H1429" s="10">
        <v>133</v>
      </c>
      <c r="I1429" t="s">
        <v>6400</v>
      </c>
      <c r="J1429" t="s">
        <v>6401</v>
      </c>
      <c r="K1429" t="s">
        <v>6402</v>
      </c>
      <c r="L1429" t="str">
        <f t="shared" si="66"/>
        <v>Yes</v>
      </c>
      <c r="M1429" t="str">
        <f>IF(Table1[discounted_price]&lt;200, "&lt;£200",IF(Table1[discounted_price]&lt;=500, "£200-£500","&gt;£500"))</f>
        <v>&gt;£500</v>
      </c>
      <c r="N1429" s="10">
        <f t="shared" si="67"/>
        <v>397670</v>
      </c>
      <c r="O1429" s="9" t="str">
        <f t="shared" si="68"/>
        <v>3.1-4</v>
      </c>
      <c r="P142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29" s="9" t="str">
        <f>IF(Table1[[#This Row],[rating_count]]&lt;1000,"1","0")</f>
        <v>1</v>
      </c>
      <c r="R1429" s="14">
        <f>PRODUCT(Table1[[#This Row],[rating]],Table1[[#This Row],[rating_count]])</f>
        <v>505.4</v>
      </c>
    </row>
    <row r="1430" spans="1:18">
      <c r="A1430" t="s">
        <v>6403</v>
      </c>
      <c r="B1430" t="s">
        <v>6404</v>
      </c>
      <c r="C1430" t="s">
        <v>4400</v>
      </c>
      <c r="D1430" s="6">
        <v>6120</v>
      </c>
      <c r="E1430" s="7">
        <v>8073</v>
      </c>
      <c r="F1430" s="1">
        <v>0.24</v>
      </c>
      <c r="G1430">
        <v>4.5999999999999996</v>
      </c>
      <c r="H1430" s="10">
        <v>2751</v>
      </c>
      <c r="I1430" t="s">
        <v>6405</v>
      </c>
      <c r="J1430" t="s">
        <v>6406</v>
      </c>
      <c r="K1430" t="s">
        <v>6407</v>
      </c>
      <c r="L1430" t="str">
        <f t="shared" si="66"/>
        <v>No</v>
      </c>
      <c r="M1430" t="str">
        <f>IF(Table1[discounted_price]&lt;200, "&lt;£200",IF(Table1[discounted_price]&lt;=500, "£200-£500","&gt;£500"))</f>
        <v>&gt;£500</v>
      </c>
      <c r="N1430" s="10">
        <f t="shared" si="67"/>
        <v>22208823</v>
      </c>
      <c r="O1430" s="9" t="str">
        <f t="shared" si="68"/>
        <v>4.1-5</v>
      </c>
      <c r="P143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30" s="9" t="str">
        <f>IF(Table1[[#This Row],[rating_count]]&lt;1000,"1","0")</f>
        <v>0</v>
      </c>
      <c r="R1430" s="14">
        <f>PRODUCT(Table1[[#This Row],[rating]],Table1[[#This Row],[rating_count]])</f>
        <v>12654.599999999999</v>
      </c>
    </row>
    <row r="1431" spans="1:18">
      <c r="A1431" t="s">
        <v>6408</v>
      </c>
      <c r="B1431" t="s">
        <v>6409</v>
      </c>
      <c r="C1431" t="s">
        <v>4498</v>
      </c>
      <c r="D1431" s="6">
        <v>1799</v>
      </c>
      <c r="E1431" s="7">
        <v>2599</v>
      </c>
      <c r="F1431" s="1">
        <v>0.31</v>
      </c>
      <c r="G1431">
        <v>3.6</v>
      </c>
      <c r="H1431" s="10">
        <v>771</v>
      </c>
      <c r="I1431" t="s">
        <v>6410</v>
      </c>
      <c r="J1431" t="s">
        <v>6411</v>
      </c>
      <c r="K1431" t="s">
        <v>6412</v>
      </c>
      <c r="L1431" t="str">
        <f t="shared" si="66"/>
        <v>No</v>
      </c>
      <c r="M1431" t="str">
        <f>IF(Table1[discounted_price]&lt;200, "&lt;£200",IF(Table1[discounted_price]&lt;=500, "£200-£500","&gt;£500"))</f>
        <v>&gt;£500</v>
      </c>
      <c r="N1431" s="10">
        <f t="shared" si="67"/>
        <v>2003829</v>
      </c>
      <c r="O1431" s="9" t="str">
        <f t="shared" si="68"/>
        <v>3.1-4</v>
      </c>
      <c r="P143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31" s="9" t="str">
        <f>IF(Table1[[#This Row],[rating_count]]&lt;1000,"1","0")</f>
        <v>1</v>
      </c>
      <c r="R1431" s="14">
        <f>PRODUCT(Table1[[#This Row],[rating]],Table1[[#This Row],[rating_count]])</f>
        <v>2775.6</v>
      </c>
    </row>
    <row r="1432" spans="1:18">
      <c r="A1432" t="s">
        <v>6413</v>
      </c>
      <c r="B1432" t="s">
        <v>6414</v>
      </c>
      <c r="C1432" t="s">
        <v>5785</v>
      </c>
      <c r="D1432" s="6">
        <v>18999</v>
      </c>
      <c r="E1432" s="7">
        <v>29999</v>
      </c>
      <c r="F1432" s="1">
        <v>0.37</v>
      </c>
      <c r="G1432">
        <v>4.0999999999999996</v>
      </c>
      <c r="H1432" s="10">
        <v>2536</v>
      </c>
      <c r="I1432" t="s">
        <v>6415</v>
      </c>
      <c r="J1432" t="s">
        <v>6416</v>
      </c>
      <c r="K1432" t="s">
        <v>6417</v>
      </c>
      <c r="L1432" t="str">
        <f t="shared" si="66"/>
        <v>No</v>
      </c>
      <c r="M1432" t="str">
        <f>IF(Table1[discounted_price]&lt;200, "&lt;£200",IF(Table1[discounted_price]&lt;=500, "£200-£500","&gt;£500"))</f>
        <v>&gt;£500</v>
      </c>
      <c r="N1432" s="10">
        <f t="shared" si="67"/>
        <v>76077464</v>
      </c>
      <c r="O1432" s="9" t="str">
        <f t="shared" si="68"/>
        <v>4.1-5</v>
      </c>
      <c r="P143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32" s="9" t="str">
        <f>IF(Table1[[#This Row],[rating_count]]&lt;1000,"1","0")</f>
        <v>0</v>
      </c>
      <c r="R1432" s="14">
        <f>PRODUCT(Table1[[#This Row],[rating]],Table1[[#This Row],[rating_count]])</f>
        <v>10397.599999999999</v>
      </c>
    </row>
    <row r="1433" spans="1:18">
      <c r="A1433" t="s">
        <v>6418</v>
      </c>
      <c r="B1433" t="s">
        <v>6419</v>
      </c>
      <c r="C1433" t="s">
        <v>4853</v>
      </c>
      <c r="D1433" s="6">
        <v>1999</v>
      </c>
      <c r="E1433" s="7">
        <v>2360</v>
      </c>
      <c r="F1433" s="1">
        <v>0.15</v>
      </c>
      <c r="G1433">
        <v>4.2</v>
      </c>
      <c r="H1433" s="10">
        <v>7801</v>
      </c>
      <c r="I1433" t="s">
        <v>6420</v>
      </c>
      <c r="J1433" t="s">
        <v>6421</v>
      </c>
      <c r="K1433" t="s">
        <v>6422</v>
      </c>
      <c r="L1433" t="str">
        <f t="shared" si="66"/>
        <v>No</v>
      </c>
      <c r="M1433" t="str">
        <f>IF(Table1[discounted_price]&lt;200, "&lt;£200",IF(Table1[discounted_price]&lt;=500, "£200-£500","&gt;£500"))</f>
        <v>&gt;£500</v>
      </c>
      <c r="N1433" s="10">
        <f t="shared" si="67"/>
        <v>18410360</v>
      </c>
      <c r="O1433" s="9" t="str">
        <f t="shared" si="68"/>
        <v>4.1-5</v>
      </c>
      <c r="P143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433" s="9" t="str">
        <f>IF(Table1[[#This Row],[rating_count]]&lt;1000,"1","0")</f>
        <v>0</v>
      </c>
      <c r="R1433" s="14">
        <f>PRODUCT(Table1[[#This Row],[rating]],Table1[[#This Row],[rating_count]])</f>
        <v>32764.2</v>
      </c>
    </row>
    <row r="1434" spans="1:18">
      <c r="A1434" t="s">
        <v>6423</v>
      </c>
      <c r="B1434" t="s">
        <v>6424</v>
      </c>
      <c r="C1434" t="s">
        <v>6425</v>
      </c>
      <c r="D1434" s="6">
        <v>5999</v>
      </c>
      <c r="E1434" s="7">
        <v>11495</v>
      </c>
      <c r="F1434" s="1">
        <v>0.48</v>
      </c>
      <c r="G1434">
        <v>4.3</v>
      </c>
      <c r="H1434" s="10">
        <v>534</v>
      </c>
      <c r="I1434" t="s">
        <v>6426</v>
      </c>
      <c r="J1434" t="s">
        <v>6427</v>
      </c>
      <c r="K1434" t="s">
        <v>6428</v>
      </c>
      <c r="L1434" t="str">
        <f t="shared" si="66"/>
        <v>No</v>
      </c>
      <c r="M1434" t="str">
        <f>IF(Table1[discounted_price]&lt;200, "&lt;£200",IF(Table1[discounted_price]&lt;=500, "£200-£500","&gt;£500"))</f>
        <v>&gt;£500</v>
      </c>
      <c r="N1434" s="10">
        <f t="shared" si="67"/>
        <v>6138330</v>
      </c>
      <c r="O1434" s="9" t="str">
        <f t="shared" si="68"/>
        <v>4.1-5</v>
      </c>
      <c r="P143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34" s="9" t="str">
        <f>IF(Table1[[#This Row],[rating_count]]&lt;1000,"1","0")</f>
        <v>1</v>
      </c>
      <c r="R1434" s="14">
        <f>PRODUCT(Table1[[#This Row],[rating]],Table1[[#This Row],[rating_count]])</f>
        <v>2296.1999999999998</v>
      </c>
    </row>
    <row r="1435" spans="1:18">
      <c r="A1435" t="s">
        <v>6429</v>
      </c>
      <c r="B1435" t="s">
        <v>6430</v>
      </c>
      <c r="C1435" t="s">
        <v>4701</v>
      </c>
      <c r="D1435" s="6">
        <v>2599</v>
      </c>
      <c r="E1435" s="7">
        <v>4780</v>
      </c>
      <c r="F1435" s="1">
        <v>0.46</v>
      </c>
      <c r="G1435">
        <v>3.9</v>
      </c>
      <c r="H1435" s="10">
        <v>898</v>
      </c>
      <c r="I1435" t="s">
        <v>6431</v>
      </c>
      <c r="J1435" t="s">
        <v>6432</v>
      </c>
      <c r="K1435" t="s">
        <v>6433</v>
      </c>
      <c r="L1435" t="str">
        <f t="shared" si="66"/>
        <v>No</v>
      </c>
      <c r="M1435" t="str">
        <f>IF(Table1[discounted_price]&lt;200, "&lt;£200",IF(Table1[discounted_price]&lt;=500, "£200-£500","&gt;£500"))</f>
        <v>&gt;£500</v>
      </c>
      <c r="N1435" s="10">
        <f t="shared" si="67"/>
        <v>4292440</v>
      </c>
      <c r="O1435" s="9" t="str">
        <f t="shared" si="68"/>
        <v>3.1-4</v>
      </c>
      <c r="P143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35" s="9" t="str">
        <f>IF(Table1[[#This Row],[rating_count]]&lt;1000,"1","0")</f>
        <v>1</v>
      </c>
      <c r="R1435" s="14">
        <f>PRODUCT(Table1[[#This Row],[rating]],Table1[[#This Row],[rating_count]])</f>
        <v>3502.2</v>
      </c>
    </row>
    <row r="1436" spans="1:18">
      <c r="A1436" t="s">
        <v>6434</v>
      </c>
      <c r="B1436" t="s">
        <v>6435</v>
      </c>
      <c r="C1436" t="s">
        <v>6069</v>
      </c>
      <c r="D1436" s="6">
        <v>1199</v>
      </c>
      <c r="E1436" s="7">
        <v>2400</v>
      </c>
      <c r="F1436" s="1">
        <v>0.5</v>
      </c>
      <c r="G1436">
        <v>3.9</v>
      </c>
      <c r="H1436" s="10">
        <v>1202</v>
      </c>
      <c r="I1436" t="s">
        <v>6436</v>
      </c>
      <c r="J1436" t="s">
        <v>6437</v>
      </c>
      <c r="K1436" t="s">
        <v>6438</v>
      </c>
      <c r="L1436" t="str">
        <f t="shared" si="66"/>
        <v>Yes</v>
      </c>
      <c r="M1436" t="str">
        <f>IF(Table1[discounted_price]&lt;200, "&lt;£200",IF(Table1[discounted_price]&lt;=500, "£200-£500","&gt;£500"))</f>
        <v>&gt;£500</v>
      </c>
      <c r="N1436" s="10">
        <f t="shared" si="67"/>
        <v>2884800</v>
      </c>
      <c r="O1436" s="9" t="str">
        <f t="shared" si="68"/>
        <v>3.1-4</v>
      </c>
      <c r="P143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36" s="9" t="str">
        <f>IF(Table1[[#This Row],[rating_count]]&lt;1000,"1","0")</f>
        <v>0</v>
      </c>
      <c r="R1436" s="14">
        <f>PRODUCT(Table1[[#This Row],[rating]],Table1[[#This Row],[rating_count]])</f>
        <v>4687.8</v>
      </c>
    </row>
    <row r="1437" spans="1:18">
      <c r="A1437" t="s">
        <v>6439</v>
      </c>
      <c r="B1437" t="s">
        <v>6440</v>
      </c>
      <c r="C1437" t="s">
        <v>4492</v>
      </c>
      <c r="D1437" s="6">
        <v>219</v>
      </c>
      <c r="E1437" s="7">
        <v>249</v>
      </c>
      <c r="F1437" s="1">
        <v>0.12</v>
      </c>
      <c r="G1437">
        <v>4</v>
      </c>
      <c r="H1437" s="10">
        <v>1108</v>
      </c>
      <c r="I1437" t="s">
        <v>6441</v>
      </c>
      <c r="J1437" t="s">
        <v>6442</v>
      </c>
      <c r="K1437" t="s">
        <v>6443</v>
      </c>
      <c r="L1437" t="str">
        <f t="shared" si="66"/>
        <v>No</v>
      </c>
      <c r="M1437" t="str">
        <f>IF(Table1[discounted_price]&lt;200, "&lt;£200",IF(Table1[discounted_price]&lt;=500, "£200-£500","&gt;£500"))</f>
        <v>£200-£500</v>
      </c>
      <c r="N1437" s="10">
        <f t="shared" si="67"/>
        <v>275892</v>
      </c>
      <c r="O1437" s="9" t="str">
        <f t="shared" si="68"/>
        <v>3.1-4</v>
      </c>
      <c r="P143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437" s="9" t="str">
        <f>IF(Table1[[#This Row],[rating_count]]&lt;1000,"1","0")</f>
        <v>0</v>
      </c>
      <c r="R1437" s="14">
        <f>PRODUCT(Table1[[#This Row],[rating]],Table1[[#This Row],[rating_count]])</f>
        <v>4432</v>
      </c>
    </row>
    <row r="1438" spans="1:18">
      <c r="A1438" t="s">
        <v>6444</v>
      </c>
      <c r="B1438" t="s">
        <v>6445</v>
      </c>
      <c r="C1438" t="s">
        <v>4323</v>
      </c>
      <c r="D1438" s="6">
        <v>799</v>
      </c>
      <c r="E1438" s="7">
        <v>1199</v>
      </c>
      <c r="F1438" s="1">
        <v>0.33</v>
      </c>
      <c r="G1438">
        <v>4.4000000000000004</v>
      </c>
      <c r="H1438" s="10">
        <v>17</v>
      </c>
      <c r="I1438" t="s">
        <v>4623</v>
      </c>
      <c r="J1438" t="s">
        <v>6446</v>
      </c>
      <c r="K1438" t="s">
        <v>6447</v>
      </c>
      <c r="L1438" t="str">
        <f t="shared" si="66"/>
        <v>No</v>
      </c>
      <c r="M1438" t="str">
        <f>IF(Table1[discounted_price]&lt;200, "&lt;£200",IF(Table1[discounted_price]&lt;=500, "£200-£500","&gt;£500"))</f>
        <v>&gt;£500</v>
      </c>
      <c r="N1438" s="10">
        <f t="shared" si="67"/>
        <v>20383</v>
      </c>
      <c r="O1438" s="9" t="str">
        <f t="shared" si="68"/>
        <v>4.1-5</v>
      </c>
      <c r="P143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38" s="9" t="str">
        <f>IF(Table1[[#This Row],[rating_count]]&lt;1000,"1","0")</f>
        <v>1</v>
      </c>
      <c r="R1438" s="14">
        <f>PRODUCT(Table1[[#This Row],[rating]],Table1[[#This Row],[rating_count]])</f>
        <v>74.800000000000011</v>
      </c>
    </row>
    <row r="1439" spans="1:18">
      <c r="A1439" t="s">
        <v>6448</v>
      </c>
      <c r="B1439" t="s">
        <v>6449</v>
      </c>
      <c r="C1439" t="s">
        <v>5034</v>
      </c>
      <c r="D1439" s="6">
        <v>6199</v>
      </c>
      <c r="E1439" s="7">
        <v>10999</v>
      </c>
      <c r="F1439" s="1">
        <v>0.44</v>
      </c>
      <c r="G1439">
        <v>4.2</v>
      </c>
      <c r="H1439" s="10">
        <v>10429</v>
      </c>
      <c r="I1439" t="s">
        <v>6450</v>
      </c>
      <c r="J1439" t="s">
        <v>6451</v>
      </c>
      <c r="K1439" t="s">
        <v>6452</v>
      </c>
      <c r="L1439" t="str">
        <f t="shared" si="66"/>
        <v>No</v>
      </c>
      <c r="M1439" t="str">
        <f>IF(Table1[discounted_price]&lt;200, "&lt;£200",IF(Table1[discounted_price]&lt;=500, "£200-£500","&gt;£500"))</f>
        <v>&gt;£500</v>
      </c>
      <c r="N1439" s="10">
        <f t="shared" si="67"/>
        <v>114708571</v>
      </c>
      <c r="O1439" s="9" t="str">
        <f t="shared" si="68"/>
        <v>4.1-5</v>
      </c>
      <c r="P143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39" s="9" t="str">
        <f>IF(Table1[[#This Row],[rating_count]]&lt;1000,"1","0")</f>
        <v>0</v>
      </c>
      <c r="R1439" s="14">
        <f>PRODUCT(Table1[[#This Row],[rating]],Table1[[#This Row],[rating_count]])</f>
        <v>43801.8</v>
      </c>
    </row>
    <row r="1440" spans="1:18">
      <c r="A1440" t="s">
        <v>6453</v>
      </c>
      <c r="B1440" t="s">
        <v>6454</v>
      </c>
      <c r="C1440" t="s">
        <v>4486</v>
      </c>
      <c r="D1440" s="6">
        <v>6790</v>
      </c>
      <c r="E1440" s="7">
        <v>10995</v>
      </c>
      <c r="F1440" s="1">
        <v>0.38</v>
      </c>
      <c r="G1440">
        <v>4.5</v>
      </c>
      <c r="H1440" s="10">
        <v>3192</v>
      </c>
      <c r="I1440" t="s">
        <v>6455</v>
      </c>
      <c r="J1440" t="s">
        <v>6456</v>
      </c>
      <c r="K1440" t="s">
        <v>6457</v>
      </c>
      <c r="L1440" t="str">
        <f t="shared" si="66"/>
        <v>No</v>
      </c>
      <c r="M1440" t="str">
        <f>IF(Table1[discounted_price]&lt;200, "&lt;£200",IF(Table1[discounted_price]&lt;=500, "£200-£500","&gt;£500"))</f>
        <v>&gt;£500</v>
      </c>
      <c r="N1440" s="10">
        <f t="shared" si="67"/>
        <v>35096040</v>
      </c>
      <c r="O1440" s="9" t="str">
        <f t="shared" si="68"/>
        <v>4.1-5</v>
      </c>
      <c r="P144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40" s="9" t="str">
        <f>IF(Table1[[#This Row],[rating_count]]&lt;1000,"1","0")</f>
        <v>0</v>
      </c>
      <c r="R1440" s="14">
        <f>PRODUCT(Table1[[#This Row],[rating]],Table1[[#This Row],[rating_count]])</f>
        <v>14364</v>
      </c>
    </row>
    <row r="1441" spans="1:18">
      <c r="A1441" t="s">
        <v>6458</v>
      </c>
      <c r="B1441" t="s">
        <v>6459</v>
      </c>
      <c r="C1441" t="s">
        <v>6460</v>
      </c>
      <c r="D1441" s="6">
        <v>1982.84</v>
      </c>
      <c r="E1441" s="7">
        <v>3300</v>
      </c>
      <c r="F1441" s="1">
        <v>0.4</v>
      </c>
      <c r="G1441">
        <v>4.0999999999999996</v>
      </c>
      <c r="H1441" s="10">
        <v>5873</v>
      </c>
      <c r="I1441" t="s">
        <v>6461</v>
      </c>
      <c r="J1441" t="s">
        <v>6462</v>
      </c>
      <c r="K1441" t="s">
        <v>6463</v>
      </c>
      <c r="L1441" t="str">
        <f t="shared" si="66"/>
        <v>No</v>
      </c>
      <c r="M1441" t="str">
        <f>IF(Table1[discounted_price]&lt;200, "&lt;£200",IF(Table1[discounted_price]&lt;=500, "£200-£500","&gt;£500"))</f>
        <v>&gt;£500</v>
      </c>
      <c r="N1441" s="10">
        <f t="shared" si="67"/>
        <v>19380900</v>
      </c>
      <c r="O1441" s="9" t="str">
        <f t="shared" si="68"/>
        <v>4.1-5</v>
      </c>
      <c r="P144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41" s="9" t="str">
        <f>IF(Table1[[#This Row],[rating_count]]&lt;1000,"1","0")</f>
        <v>0</v>
      </c>
      <c r="R1441" s="14">
        <f>PRODUCT(Table1[[#This Row],[rating]],Table1[[#This Row],[rating_count]])</f>
        <v>24079.3</v>
      </c>
    </row>
    <row r="1442" spans="1:18">
      <c r="A1442" t="s">
        <v>6464</v>
      </c>
      <c r="B1442" t="s">
        <v>6465</v>
      </c>
      <c r="C1442" t="s">
        <v>4875</v>
      </c>
      <c r="D1442" s="6">
        <v>199</v>
      </c>
      <c r="E1442" s="7">
        <v>400</v>
      </c>
      <c r="F1442" s="1">
        <v>0.5</v>
      </c>
      <c r="G1442">
        <v>4.0999999999999996</v>
      </c>
      <c r="H1442" s="10">
        <v>1379</v>
      </c>
      <c r="I1442" t="s">
        <v>6466</v>
      </c>
      <c r="J1442" t="s">
        <v>6467</v>
      </c>
      <c r="K1442" t="s">
        <v>6468</v>
      </c>
      <c r="L1442" t="str">
        <f t="shared" si="66"/>
        <v>Yes</v>
      </c>
      <c r="M1442" t="str">
        <f>IF(Table1[discounted_price]&lt;200, "&lt;£200",IF(Table1[discounted_price]&lt;=500, "£200-£500","&gt;£500"))</f>
        <v>&lt;£200</v>
      </c>
      <c r="N1442" s="10">
        <f t="shared" si="67"/>
        <v>551600</v>
      </c>
      <c r="O1442" s="9" t="str">
        <f t="shared" si="68"/>
        <v>4.1-5</v>
      </c>
      <c r="P144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42" s="9" t="str">
        <f>IF(Table1[[#This Row],[rating_count]]&lt;1000,"1","0")</f>
        <v>0</v>
      </c>
      <c r="R1442" s="14">
        <f>PRODUCT(Table1[[#This Row],[rating]],Table1[[#This Row],[rating_count]])</f>
        <v>5653.9</v>
      </c>
    </row>
    <row r="1443" spans="1:18">
      <c r="A1443" t="s">
        <v>6469</v>
      </c>
      <c r="B1443" t="s">
        <v>6470</v>
      </c>
      <c r="C1443" t="s">
        <v>4311</v>
      </c>
      <c r="D1443" s="6">
        <v>1180</v>
      </c>
      <c r="E1443" s="7">
        <v>1440</v>
      </c>
      <c r="F1443" s="1">
        <v>0.18</v>
      </c>
      <c r="G1443">
        <v>4.2</v>
      </c>
      <c r="H1443" s="10">
        <v>1527</v>
      </c>
      <c r="I1443" t="s">
        <v>6471</v>
      </c>
      <c r="J1443" t="s">
        <v>6472</v>
      </c>
      <c r="K1443" t="s">
        <v>6473</v>
      </c>
      <c r="L1443" t="str">
        <f t="shared" si="66"/>
        <v>No</v>
      </c>
      <c r="M1443" t="str">
        <f>IF(Table1[discounted_price]&lt;200, "&lt;£200",IF(Table1[discounted_price]&lt;=500, "£200-£500","&gt;£500"))</f>
        <v>&gt;£500</v>
      </c>
      <c r="N1443" s="10">
        <f t="shared" si="67"/>
        <v>2198880</v>
      </c>
      <c r="O1443" s="9" t="str">
        <f t="shared" si="68"/>
        <v>4.1-5</v>
      </c>
      <c r="P144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443" s="9" t="str">
        <f>IF(Table1[[#This Row],[rating_count]]&lt;1000,"1","0")</f>
        <v>0</v>
      </c>
      <c r="R1443" s="14">
        <f>PRODUCT(Table1[[#This Row],[rating]],Table1[[#This Row],[rating_count]])</f>
        <v>6413.4000000000005</v>
      </c>
    </row>
    <row r="1444" spans="1:18">
      <c r="A1444" t="s">
        <v>6474</v>
      </c>
      <c r="B1444" t="s">
        <v>6475</v>
      </c>
      <c r="C1444" t="s">
        <v>4701</v>
      </c>
      <c r="D1444" s="6">
        <v>2199</v>
      </c>
      <c r="E1444" s="7">
        <v>3045</v>
      </c>
      <c r="F1444" s="1">
        <v>0.28000000000000003</v>
      </c>
      <c r="G1444">
        <v>4.2</v>
      </c>
      <c r="H1444" s="10">
        <v>2686</v>
      </c>
      <c r="I1444" t="s">
        <v>6476</v>
      </c>
      <c r="J1444" t="s">
        <v>6477</v>
      </c>
      <c r="K1444" t="s">
        <v>6478</v>
      </c>
      <c r="L1444" t="str">
        <f t="shared" si="66"/>
        <v>No</v>
      </c>
      <c r="M1444" t="str">
        <f>IF(Table1[discounted_price]&lt;200, "&lt;£200",IF(Table1[discounted_price]&lt;=500, "£200-£500","&gt;£500"))</f>
        <v>&gt;£500</v>
      </c>
      <c r="N1444" s="10">
        <f t="shared" si="67"/>
        <v>8178870</v>
      </c>
      <c r="O1444" s="9" t="str">
        <f t="shared" si="68"/>
        <v>4.1-5</v>
      </c>
      <c r="P144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44" s="9" t="str">
        <f>IF(Table1[[#This Row],[rating_count]]&lt;1000,"1","0")</f>
        <v>0</v>
      </c>
      <c r="R1444" s="14">
        <f>PRODUCT(Table1[[#This Row],[rating]],Table1[[#This Row],[rating_count]])</f>
        <v>11281.2</v>
      </c>
    </row>
    <row r="1445" spans="1:18">
      <c r="A1445" t="s">
        <v>6479</v>
      </c>
      <c r="B1445" t="s">
        <v>6480</v>
      </c>
      <c r="C1445" t="s">
        <v>4864</v>
      </c>
      <c r="D1445" s="6">
        <v>2999</v>
      </c>
      <c r="E1445" s="7">
        <v>3595</v>
      </c>
      <c r="F1445" s="1">
        <v>0.17</v>
      </c>
      <c r="G1445">
        <v>4</v>
      </c>
      <c r="H1445" s="10">
        <v>178</v>
      </c>
      <c r="I1445" t="s">
        <v>6481</v>
      </c>
      <c r="J1445" t="s">
        <v>6482</v>
      </c>
      <c r="K1445" t="s">
        <v>6483</v>
      </c>
      <c r="L1445" t="str">
        <f t="shared" si="66"/>
        <v>No</v>
      </c>
      <c r="M1445" t="str">
        <f>IF(Table1[discounted_price]&lt;200, "&lt;£200",IF(Table1[discounted_price]&lt;=500, "£200-£500","&gt;£500"))</f>
        <v>&gt;£500</v>
      </c>
      <c r="N1445" s="10">
        <f t="shared" si="67"/>
        <v>639910</v>
      </c>
      <c r="O1445" s="9" t="str">
        <f t="shared" si="68"/>
        <v>3.1-4</v>
      </c>
      <c r="P144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11-20%</v>
      </c>
      <c r="Q1445" s="9" t="str">
        <f>IF(Table1[[#This Row],[rating_count]]&lt;1000,"1","0")</f>
        <v>1</v>
      </c>
      <c r="R1445" s="14">
        <f>PRODUCT(Table1[[#This Row],[rating]],Table1[[#This Row],[rating_count]])</f>
        <v>712</v>
      </c>
    </row>
    <row r="1446" spans="1:18">
      <c r="A1446" t="s">
        <v>6484</v>
      </c>
      <c r="B1446" t="s">
        <v>6485</v>
      </c>
      <c r="C1446" t="s">
        <v>6486</v>
      </c>
      <c r="D1446" s="6">
        <v>253</v>
      </c>
      <c r="E1446" s="7">
        <v>500</v>
      </c>
      <c r="F1446" s="1">
        <v>0.49</v>
      </c>
      <c r="G1446">
        <v>4.3</v>
      </c>
      <c r="H1446" s="10">
        <v>2664</v>
      </c>
      <c r="I1446" t="s">
        <v>6487</v>
      </c>
      <c r="J1446" t="s">
        <v>6488</v>
      </c>
      <c r="K1446" t="s">
        <v>6489</v>
      </c>
      <c r="L1446" t="str">
        <f t="shared" si="66"/>
        <v>No</v>
      </c>
      <c r="M1446" t="str">
        <f>IF(Table1[discounted_price]&lt;200, "&lt;£200",IF(Table1[discounted_price]&lt;=500, "£200-£500","&gt;£500"))</f>
        <v>£200-£500</v>
      </c>
      <c r="N1446" s="10">
        <f t="shared" si="67"/>
        <v>1332000</v>
      </c>
      <c r="O1446" s="9" t="str">
        <f t="shared" si="68"/>
        <v>4.1-5</v>
      </c>
      <c r="P144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46" s="9" t="str">
        <f>IF(Table1[[#This Row],[rating_count]]&lt;1000,"1","0")</f>
        <v>0</v>
      </c>
      <c r="R1446" s="14">
        <f>PRODUCT(Table1[[#This Row],[rating]],Table1[[#This Row],[rating_count]])</f>
        <v>11455.199999999999</v>
      </c>
    </row>
    <row r="1447" spans="1:18">
      <c r="A1447" t="s">
        <v>6490</v>
      </c>
      <c r="B1447" t="s">
        <v>6491</v>
      </c>
      <c r="C1447" t="s">
        <v>5622</v>
      </c>
      <c r="D1447" s="6">
        <v>499</v>
      </c>
      <c r="E1447" s="7">
        <v>799</v>
      </c>
      <c r="F1447" s="1">
        <v>0.38</v>
      </c>
      <c r="G1447">
        <v>3.6</v>
      </c>
      <c r="H1447" s="10">
        <v>212</v>
      </c>
      <c r="I1447" t="s">
        <v>6492</v>
      </c>
      <c r="J1447" t="s">
        <v>6493</v>
      </c>
      <c r="K1447" t="s">
        <v>6494</v>
      </c>
      <c r="L1447" t="str">
        <f t="shared" si="66"/>
        <v>No</v>
      </c>
      <c r="M1447" t="str">
        <f>IF(Table1[discounted_price]&lt;200, "&lt;£200",IF(Table1[discounted_price]&lt;=500, "£200-£500","&gt;£500"))</f>
        <v>£200-£500</v>
      </c>
      <c r="N1447" s="10">
        <f t="shared" si="67"/>
        <v>169388</v>
      </c>
      <c r="O1447" s="9" t="str">
        <f t="shared" si="68"/>
        <v>3.1-4</v>
      </c>
      <c r="P144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47" s="9" t="str">
        <f>IF(Table1[[#This Row],[rating_count]]&lt;1000,"1","0")</f>
        <v>1</v>
      </c>
      <c r="R1447" s="14">
        <f>PRODUCT(Table1[[#This Row],[rating]],Table1[[#This Row],[rating_count]])</f>
        <v>763.2</v>
      </c>
    </row>
    <row r="1448" spans="1:18">
      <c r="A1448" t="s">
        <v>6495</v>
      </c>
      <c r="B1448" t="s">
        <v>6496</v>
      </c>
      <c r="C1448" t="s">
        <v>4317</v>
      </c>
      <c r="D1448" s="6">
        <v>1149</v>
      </c>
      <c r="E1448" s="7">
        <v>1899</v>
      </c>
      <c r="F1448" s="1">
        <v>0.39</v>
      </c>
      <c r="G1448">
        <v>3.5</v>
      </c>
      <c r="H1448" s="10">
        <v>24</v>
      </c>
      <c r="I1448" t="s">
        <v>6497</v>
      </c>
      <c r="J1448" t="s">
        <v>6498</v>
      </c>
      <c r="K1448" t="s">
        <v>6499</v>
      </c>
      <c r="L1448" t="str">
        <f t="shared" si="66"/>
        <v>No</v>
      </c>
      <c r="M1448" t="str">
        <f>IF(Table1[discounted_price]&lt;200, "&lt;£200",IF(Table1[discounted_price]&lt;=500, "£200-£500","&gt;£500"))</f>
        <v>&gt;£500</v>
      </c>
      <c r="N1448" s="10">
        <f t="shared" si="67"/>
        <v>45576</v>
      </c>
      <c r="O1448" s="9" t="str">
        <f t="shared" si="68"/>
        <v>3.1-4</v>
      </c>
      <c r="P144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48" s="9" t="str">
        <f>IF(Table1[[#This Row],[rating_count]]&lt;1000,"1","0")</f>
        <v>1</v>
      </c>
      <c r="R1448" s="14">
        <f>PRODUCT(Table1[[#This Row],[rating]],Table1[[#This Row],[rating_count]])</f>
        <v>84</v>
      </c>
    </row>
    <row r="1449" spans="1:18">
      <c r="A1449" t="s">
        <v>6500</v>
      </c>
      <c r="B1449" t="s">
        <v>6501</v>
      </c>
      <c r="C1449" t="s">
        <v>4394</v>
      </c>
      <c r="D1449" s="6">
        <v>457</v>
      </c>
      <c r="E1449" s="7">
        <v>799</v>
      </c>
      <c r="F1449" s="1">
        <v>0.43</v>
      </c>
      <c r="G1449">
        <v>4.3</v>
      </c>
      <c r="H1449" s="10">
        <v>1868</v>
      </c>
      <c r="I1449" t="s">
        <v>6502</v>
      </c>
      <c r="J1449" t="s">
        <v>6503</v>
      </c>
      <c r="K1449" t="s">
        <v>6504</v>
      </c>
      <c r="L1449" t="str">
        <f t="shared" si="66"/>
        <v>No</v>
      </c>
      <c r="M1449" t="str">
        <f>IF(Table1[discounted_price]&lt;200, "&lt;£200",IF(Table1[discounted_price]&lt;=500, "£200-£500","&gt;£500"))</f>
        <v>£200-£500</v>
      </c>
      <c r="N1449" s="10">
        <f t="shared" si="67"/>
        <v>1492532</v>
      </c>
      <c r="O1449" s="9" t="str">
        <f t="shared" si="68"/>
        <v>4.1-5</v>
      </c>
      <c r="P144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49" s="9" t="str">
        <f>IF(Table1[[#This Row],[rating_count]]&lt;1000,"1","0")</f>
        <v>0</v>
      </c>
      <c r="R1449" s="14">
        <f>PRODUCT(Table1[[#This Row],[rating]],Table1[[#This Row],[rating_count]])</f>
        <v>8032.4</v>
      </c>
    </row>
    <row r="1450" spans="1:18">
      <c r="A1450" t="s">
        <v>6505</v>
      </c>
      <c r="B1450" t="s">
        <v>6506</v>
      </c>
      <c r="C1450" t="s">
        <v>5601</v>
      </c>
      <c r="D1450" s="6">
        <v>229</v>
      </c>
      <c r="E1450" s="7">
        <v>399</v>
      </c>
      <c r="F1450" s="1">
        <v>0.43</v>
      </c>
      <c r="G1450">
        <v>3.6</v>
      </c>
      <c r="H1450" s="10">
        <v>451</v>
      </c>
      <c r="I1450" t="s">
        <v>6507</v>
      </c>
      <c r="J1450" t="s">
        <v>6508</v>
      </c>
      <c r="K1450" t="s">
        <v>6509</v>
      </c>
      <c r="L1450" t="str">
        <f t="shared" si="66"/>
        <v>No</v>
      </c>
      <c r="M1450" t="str">
        <f>IF(Table1[discounted_price]&lt;200, "&lt;£200",IF(Table1[discounted_price]&lt;=500, "£200-£500","&gt;£500"))</f>
        <v>£200-£500</v>
      </c>
      <c r="N1450" s="10">
        <f t="shared" si="67"/>
        <v>179949</v>
      </c>
      <c r="O1450" s="9" t="str">
        <f t="shared" si="68"/>
        <v>3.1-4</v>
      </c>
      <c r="P145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50" s="9" t="str">
        <f>IF(Table1[[#This Row],[rating_count]]&lt;1000,"1","0")</f>
        <v>1</v>
      </c>
      <c r="R1450" s="14">
        <f>PRODUCT(Table1[[#This Row],[rating]],Table1[[#This Row],[rating_count]])</f>
        <v>1623.6000000000001</v>
      </c>
    </row>
    <row r="1451" spans="1:18">
      <c r="A1451" t="s">
        <v>6510</v>
      </c>
      <c r="B1451" t="s">
        <v>6511</v>
      </c>
      <c r="C1451" t="s">
        <v>4875</v>
      </c>
      <c r="D1451" s="6">
        <v>199</v>
      </c>
      <c r="E1451" s="7">
        <v>699</v>
      </c>
      <c r="F1451" s="1">
        <v>0.72</v>
      </c>
      <c r="G1451">
        <v>2.9</v>
      </c>
      <c r="H1451" s="10">
        <v>159</v>
      </c>
      <c r="I1451" t="s">
        <v>6512</v>
      </c>
      <c r="J1451" t="s">
        <v>6513</v>
      </c>
      <c r="K1451" t="s">
        <v>6514</v>
      </c>
      <c r="L1451" t="str">
        <f t="shared" si="66"/>
        <v>Yes</v>
      </c>
      <c r="M1451" t="str">
        <f>IF(Table1[discounted_price]&lt;200, "&lt;£200",IF(Table1[discounted_price]&lt;=500, "£200-£500","&gt;£500"))</f>
        <v>&lt;£200</v>
      </c>
      <c r="N1451" s="10">
        <f t="shared" si="67"/>
        <v>111141</v>
      </c>
      <c r="O1451" s="9" t="str">
        <f t="shared" si="68"/>
        <v>2.1-3</v>
      </c>
      <c r="P145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451" s="9" t="str">
        <f>IF(Table1[[#This Row],[rating_count]]&lt;1000,"1","0")</f>
        <v>1</v>
      </c>
      <c r="R1451" s="14">
        <f>PRODUCT(Table1[[#This Row],[rating]],Table1[[#This Row],[rating_count]])</f>
        <v>461.09999999999997</v>
      </c>
    </row>
    <row r="1452" spans="1:18">
      <c r="A1452" t="s">
        <v>6515</v>
      </c>
      <c r="B1452" t="s">
        <v>6516</v>
      </c>
      <c r="C1452" t="s">
        <v>6069</v>
      </c>
      <c r="D1452" s="6">
        <v>899</v>
      </c>
      <c r="E1452" s="7">
        <v>1999</v>
      </c>
      <c r="F1452" s="1">
        <v>0.55000000000000004</v>
      </c>
      <c r="G1452">
        <v>4.2</v>
      </c>
      <c r="H1452" s="10">
        <v>39</v>
      </c>
      <c r="I1452" t="s">
        <v>6517</v>
      </c>
      <c r="J1452" t="s">
        <v>6518</v>
      </c>
      <c r="K1452" t="s">
        <v>6519</v>
      </c>
      <c r="L1452" t="str">
        <f t="shared" si="66"/>
        <v>Yes</v>
      </c>
      <c r="M1452" t="str">
        <f>IF(Table1[discounted_price]&lt;200, "&lt;£200",IF(Table1[discounted_price]&lt;=500, "£200-£500","&gt;£500"))</f>
        <v>&gt;£500</v>
      </c>
      <c r="N1452" s="10">
        <f t="shared" si="67"/>
        <v>77961</v>
      </c>
      <c r="O1452" s="9" t="str">
        <f t="shared" si="68"/>
        <v>4.1-5</v>
      </c>
      <c r="P145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52" s="9" t="str">
        <f>IF(Table1[[#This Row],[rating_count]]&lt;1000,"1","0")</f>
        <v>1</v>
      </c>
      <c r="R1452" s="14">
        <f>PRODUCT(Table1[[#This Row],[rating]],Table1[[#This Row],[rating_count]])</f>
        <v>163.80000000000001</v>
      </c>
    </row>
    <row r="1453" spans="1:18">
      <c r="A1453" t="s">
        <v>6520</v>
      </c>
      <c r="B1453" t="s">
        <v>6521</v>
      </c>
      <c r="C1453" t="s">
        <v>5244</v>
      </c>
      <c r="D1453" s="6">
        <v>1499</v>
      </c>
      <c r="E1453" s="7">
        <v>2199</v>
      </c>
      <c r="F1453" s="1">
        <v>0.32</v>
      </c>
      <c r="G1453">
        <v>4.4000000000000004</v>
      </c>
      <c r="H1453" s="10">
        <v>6531</v>
      </c>
      <c r="I1453" t="s">
        <v>6522</v>
      </c>
      <c r="J1453" t="s">
        <v>6523</v>
      </c>
      <c r="K1453" t="s">
        <v>6524</v>
      </c>
      <c r="L1453" t="str">
        <f t="shared" si="66"/>
        <v>No</v>
      </c>
      <c r="M1453" t="str">
        <f>IF(Table1[discounted_price]&lt;200, "&lt;£200",IF(Table1[discounted_price]&lt;=500, "£200-£500","&gt;£500"))</f>
        <v>&gt;£500</v>
      </c>
      <c r="N1453" s="10">
        <f t="shared" si="67"/>
        <v>14361669</v>
      </c>
      <c r="O1453" s="9" t="str">
        <f t="shared" si="68"/>
        <v>4.1-5</v>
      </c>
      <c r="P145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31-40%</v>
      </c>
      <c r="Q1453" s="9" t="str">
        <f>IF(Table1[[#This Row],[rating_count]]&lt;1000,"1","0")</f>
        <v>0</v>
      </c>
      <c r="R1453" s="14">
        <f>PRODUCT(Table1[[#This Row],[rating]],Table1[[#This Row],[rating_count]])</f>
        <v>28736.400000000001</v>
      </c>
    </row>
    <row r="1454" spans="1:18">
      <c r="A1454" t="s">
        <v>6525</v>
      </c>
      <c r="B1454" t="s">
        <v>6526</v>
      </c>
      <c r="C1454" t="s">
        <v>4388</v>
      </c>
      <c r="D1454" s="6">
        <v>426</v>
      </c>
      <c r="E1454" s="7">
        <v>999</v>
      </c>
      <c r="F1454" s="1">
        <v>0.56999999999999995</v>
      </c>
      <c r="G1454">
        <v>4.0999999999999996</v>
      </c>
      <c r="H1454" s="10">
        <v>222</v>
      </c>
      <c r="I1454" t="s">
        <v>6527</v>
      </c>
      <c r="J1454" t="s">
        <v>6528</v>
      </c>
      <c r="K1454" t="s">
        <v>6529</v>
      </c>
      <c r="L1454" t="str">
        <f t="shared" si="66"/>
        <v>Yes</v>
      </c>
      <c r="M1454" t="str">
        <f>IF(Table1[discounted_price]&lt;200, "&lt;£200",IF(Table1[discounted_price]&lt;=500, "£200-£500","&gt;£500"))</f>
        <v>£200-£500</v>
      </c>
      <c r="N1454" s="10">
        <f t="shared" si="67"/>
        <v>221778</v>
      </c>
      <c r="O1454" s="9" t="str">
        <f t="shared" si="68"/>
        <v>4.1-5</v>
      </c>
      <c r="P145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54" s="9" t="str">
        <f>IF(Table1[[#This Row],[rating_count]]&lt;1000,"1","0")</f>
        <v>1</v>
      </c>
      <c r="R1454" s="14">
        <f>PRODUCT(Table1[[#This Row],[rating]],Table1[[#This Row],[rating_count]])</f>
        <v>910.19999999999993</v>
      </c>
    </row>
    <row r="1455" spans="1:18">
      <c r="A1455" t="s">
        <v>6530</v>
      </c>
      <c r="B1455" t="s">
        <v>6531</v>
      </c>
      <c r="C1455" t="s">
        <v>4323</v>
      </c>
      <c r="D1455" s="6">
        <v>2320</v>
      </c>
      <c r="E1455" s="7">
        <v>3290</v>
      </c>
      <c r="F1455" s="1">
        <v>0.28999999999999998</v>
      </c>
      <c r="G1455">
        <v>3.8</v>
      </c>
      <c r="H1455" s="10">
        <v>195</v>
      </c>
      <c r="I1455" t="s">
        <v>6532</v>
      </c>
      <c r="J1455" t="s">
        <v>6533</v>
      </c>
      <c r="K1455" t="s">
        <v>6534</v>
      </c>
      <c r="L1455" t="str">
        <f t="shared" si="66"/>
        <v>No</v>
      </c>
      <c r="M1455" t="str">
        <f>IF(Table1[discounted_price]&lt;200, "&lt;£200",IF(Table1[discounted_price]&lt;=500, "£200-£500","&gt;£500"))</f>
        <v>&gt;£500</v>
      </c>
      <c r="N1455" s="10">
        <f t="shared" si="67"/>
        <v>641550</v>
      </c>
      <c r="O1455" s="9" t="str">
        <f t="shared" si="68"/>
        <v>3.1-4</v>
      </c>
      <c r="P145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55" s="9" t="str">
        <f>IF(Table1[[#This Row],[rating_count]]&lt;1000,"1","0")</f>
        <v>1</v>
      </c>
      <c r="R1455" s="14">
        <f>PRODUCT(Table1[[#This Row],[rating]],Table1[[#This Row],[rating_count]])</f>
        <v>741</v>
      </c>
    </row>
    <row r="1456" spans="1:18">
      <c r="A1456" t="s">
        <v>6535</v>
      </c>
      <c r="B1456" t="s">
        <v>6536</v>
      </c>
      <c r="C1456" t="s">
        <v>5197</v>
      </c>
      <c r="D1456" s="6">
        <v>1563</v>
      </c>
      <c r="E1456" s="7">
        <v>3098</v>
      </c>
      <c r="F1456" s="1">
        <v>0.5</v>
      </c>
      <c r="G1456">
        <v>3.5</v>
      </c>
      <c r="H1456" s="10">
        <v>2283</v>
      </c>
      <c r="I1456" t="s">
        <v>6537</v>
      </c>
      <c r="J1456" t="s">
        <v>6538</v>
      </c>
      <c r="K1456" t="s">
        <v>6539</v>
      </c>
      <c r="L1456" t="str">
        <f t="shared" si="66"/>
        <v>Yes</v>
      </c>
      <c r="M1456" t="str">
        <f>IF(Table1[discounted_price]&lt;200, "&lt;£200",IF(Table1[discounted_price]&lt;=500, "£200-£500","&gt;£500"))</f>
        <v>&gt;£500</v>
      </c>
      <c r="N1456" s="10">
        <f t="shared" si="67"/>
        <v>7072734</v>
      </c>
      <c r="O1456" s="9" t="str">
        <f t="shared" si="68"/>
        <v>3.1-4</v>
      </c>
      <c r="P145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41-50%</v>
      </c>
      <c r="Q1456" s="9" t="str">
        <f>IF(Table1[[#This Row],[rating_count]]&lt;1000,"1","0")</f>
        <v>0</v>
      </c>
      <c r="R1456" s="14">
        <f>PRODUCT(Table1[[#This Row],[rating]],Table1[[#This Row],[rating_count]])</f>
        <v>7990.5</v>
      </c>
    </row>
    <row r="1457" spans="1:18">
      <c r="A1457" t="s">
        <v>6540</v>
      </c>
      <c r="B1457" t="s">
        <v>6541</v>
      </c>
      <c r="C1457" t="s">
        <v>4317</v>
      </c>
      <c r="D1457" s="6">
        <v>3487.77</v>
      </c>
      <c r="E1457" s="7">
        <v>4990</v>
      </c>
      <c r="F1457" s="1">
        <v>0.3</v>
      </c>
      <c r="G1457">
        <v>4.0999999999999996</v>
      </c>
      <c r="H1457" s="10">
        <v>1127</v>
      </c>
      <c r="I1457" t="s">
        <v>6542</v>
      </c>
      <c r="J1457" t="s">
        <v>6543</v>
      </c>
      <c r="K1457" t="s">
        <v>6544</v>
      </c>
      <c r="L1457" t="str">
        <f t="shared" si="66"/>
        <v>No</v>
      </c>
      <c r="M1457" t="str">
        <f>IF(Table1[discounted_price]&lt;200, "&lt;£200",IF(Table1[discounted_price]&lt;=500, "£200-£500","&gt;£500"))</f>
        <v>&gt;£500</v>
      </c>
      <c r="N1457" s="10">
        <f t="shared" si="67"/>
        <v>5623730</v>
      </c>
      <c r="O1457" s="9" t="str">
        <f t="shared" si="68"/>
        <v>4.1-5</v>
      </c>
      <c r="P1457"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57" s="9" t="str">
        <f>IF(Table1[[#This Row],[rating_count]]&lt;1000,"1","0")</f>
        <v>0</v>
      </c>
      <c r="R1457" s="14">
        <f>PRODUCT(Table1[[#This Row],[rating]],Table1[[#This Row],[rating_count]])</f>
        <v>4620.7</v>
      </c>
    </row>
    <row r="1458" spans="1:18">
      <c r="A1458" t="s">
        <v>6545</v>
      </c>
      <c r="B1458" t="s">
        <v>6546</v>
      </c>
      <c r="C1458" t="s">
        <v>4648</v>
      </c>
      <c r="D1458" s="6">
        <v>498</v>
      </c>
      <c r="E1458" s="7">
        <v>1200</v>
      </c>
      <c r="F1458" s="1">
        <v>0.59</v>
      </c>
      <c r="G1458">
        <v>3.2</v>
      </c>
      <c r="H1458" s="10">
        <v>113</v>
      </c>
      <c r="I1458" t="s">
        <v>6547</v>
      </c>
      <c r="J1458" t="s">
        <v>6548</v>
      </c>
      <c r="K1458" t="s">
        <v>6549</v>
      </c>
      <c r="L1458" t="str">
        <f t="shared" si="66"/>
        <v>Yes</v>
      </c>
      <c r="M1458" t="str">
        <f>IF(Table1[discounted_price]&lt;200, "&lt;£200",IF(Table1[discounted_price]&lt;=500, "£200-£500","&gt;£500"))</f>
        <v>£200-£500</v>
      </c>
      <c r="N1458" s="10">
        <f t="shared" si="67"/>
        <v>135600</v>
      </c>
      <c r="O1458" s="9" t="str">
        <f t="shared" si="68"/>
        <v>3.1-4</v>
      </c>
      <c r="P1458"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58" s="9" t="str">
        <f>IF(Table1[[#This Row],[rating_count]]&lt;1000,"1","0")</f>
        <v>1</v>
      </c>
      <c r="R1458" s="14">
        <f>PRODUCT(Table1[[#This Row],[rating]],Table1[[#This Row],[rating_count]])</f>
        <v>361.6</v>
      </c>
    </row>
    <row r="1459" spans="1:18">
      <c r="A1459" t="s">
        <v>6550</v>
      </c>
      <c r="B1459" t="s">
        <v>6551</v>
      </c>
      <c r="C1459" t="s">
        <v>4311</v>
      </c>
      <c r="D1459" s="6">
        <v>2695</v>
      </c>
      <c r="E1459" s="7">
        <v>2695</v>
      </c>
      <c r="F1459" s="1">
        <v>0</v>
      </c>
      <c r="G1459">
        <v>4.4000000000000004</v>
      </c>
      <c r="H1459" s="10">
        <v>2518</v>
      </c>
      <c r="I1459" t="s">
        <v>6552</v>
      </c>
      <c r="J1459" t="s">
        <v>6553</v>
      </c>
      <c r="K1459" t="s">
        <v>6554</v>
      </c>
      <c r="L1459" t="str">
        <f t="shared" si="66"/>
        <v>No</v>
      </c>
      <c r="M1459" t="str">
        <f>IF(Table1[discounted_price]&lt;200, "&lt;£200",IF(Table1[discounted_price]&lt;=500, "£200-£500","&gt;£500"))</f>
        <v>&gt;£500</v>
      </c>
      <c r="N1459" s="10">
        <f t="shared" si="67"/>
        <v>6786010</v>
      </c>
      <c r="O1459" s="9" t="str">
        <f t="shared" si="68"/>
        <v>4.1-5</v>
      </c>
      <c r="P1459"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0-10%</v>
      </c>
      <c r="Q1459" s="9" t="str">
        <f>IF(Table1[[#This Row],[rating_count]]&lt;1000,"1","0")</f>
        <v>0</v>
      </c>
      <c r="R1459" s="14">
        <f>PRODUCT(Table1[[#This Row],[rating]],Table1[[#This Row],[rating_count]])</f>
        <v>11079.2</v>
      </c>
    </row>
    <row r="1460" spans="1:18">
      <c r="A1460" t="s">
        <v>6555</v>
      </c>
      <c r="B1460" t="s">
        <v>6556</v>
      </c>
      <c r="C1460" t="s">
        <v>4317</v>
      </c>
      <c r="D1460" s="6">
        <v>949</v>
      </c>
      <c r="E1460" s="7">
        <v>2299</v>
      </c>
      <c r="F1460" s="1">
        <v>0.59</v>
      </c>
      <c r="G1460">
        <v>3.6</v>
      </c>
      <c r="H1460" s="10">
        <v>550</v>
      </c>
      <c r="I1460" t="s">
        <v>6557</v>
      </c>
      <c r="J1460" t="s">
        <v>6558</v>
      </c>
      <c r="K1460" t="s">
        <v>6559</v>
      </c>
      <c r="L1460" t="str">
        <f t="shared" si="66"/>
        <v>Yes</v>
      </c>
      <c r="M1460" t="str">
        <f>IF(Table1[discounted_price]&lt;200, "&lt;£200",IF(Table1[discounted_price]&lt;=500, "£200-£500","&gt;£500"))</f>
        <v>&gt;£500</v>
      </c>
      <c r="N1460" s="10">
        <f t="shared" si="67"/>
        <v>1264450</v>
      </c>
      <c r="O1460" s="9" t="str">
        <f t="shared" si="68"/>
        <v>3.1-4</v>
      </c>
      <c r="P1460"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60" s="9" t="str">
        <f>IF(Table1[[#This Row],[rating_count]]&lt;1000,"1","0")</f>
        <v>1</v>
      </c>
      <c r="R1460" s="14">
        <f>PRODUCT(Table1[[#This Row],[rating]],Table1[[#This Row],[rating_count]])</f>
        <v>1980</v>
      </c>
    </row>
    <row r="1461" spans="1:18">
      <c r="A1461" t="s">
        <v>6560</v>
      </c>
      <c r="B1461" t="s">
        <v>6561</v>
      </c>
      <c r="C1461" t="s">
        <v>4329</v>
      </c>
      <c r="D1461" s="6">
        <v>199</v>
      </c>
      <c r="E1461" s="7">
        <v>999</v>
      </c>
      <c r="F1461" s="1">
        <v>0.8</v>
      </c>
      <c r="G1461">
        <v>3.1</v>
      </c>
      <c r="H1461" s="10">
        <v>2</v>
      </c>
      <c r="I1461" t="s">
        <v>6562</v>
      </c>
      <c r="J1461" t="s">
        <v>6563</v>
      </c>
      <c r="K1461" t="s">
        <v>6564</v>
      </c>
      <c r="L1461" t="str">
        <f t="shared" si="66"/>
        <v>Yes</v>
      </c>
      <c r="M1461" t="str">
        <f>IF(Table1[discounted_price]&lt;200, "&lt;£200",IF(Table1[discounted_price]&lt;=500, "£200-£500","&gt;£500"))</f>
        <v>&lt;£200</v>
      </c>
      <c r="N1461" s="10">
        <f t="shared" si="67"/>
        <v>1998</v>
      </c>
      <c r="O1461" s="9" t="str">
        <f t="shared" si="68"/>
        <v>3.1-4</v>
      </c>
      <c r="P1461"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71-80%</v>
      </c>
      <c r="Q1461" s="9" t="str">
        <f>IF(Table1[[#This Row],[rating_count]]&lt;1000,"1","0")</f>
        <v>1</v>
      </c>
      <c r="R1461" s="14">
        <f>PRODUCT(Table1[[#This Row],[rating]],Table1[[#This Row],[rating_count]])</f>
        <v>6.2</v>
      </c>
    </row>
    <row r="1462" spans="1:18">
      <c r="A1462" t="s">
        <v>6565</v>
      </c>
      <c r="B1462" t="s">
        <v>6566</v>
      </c>
      <c r="C1462" t="s">
        <v>4875</v>
      </c>
      <c r="D1462" s="6">
        <v>379</v>
      </c>
      <c r="E1462" s="7">
        <v>919</v>
      </c>
      <c r="F1462" s="1">
        <v>0.59</v>
      </c>
      <c r="G1462">
        <v>4</v>
      </c>
      <c r="H1462" s="10">
        <v>1090</v>
      </c>
      <c r="I1462" t="s">
        <v>6567</v>
      </c>
      <c r="J1462" t="s">
        <v>6568</v>
      </c>
      <c r="K1462" t="s">
        <v>6569</v>
      </c>
      <c r="L1462" t="str">
        <f t="shared" si="66"/>
        <v>Yes</v>
      </c>
      <c r="M1462" t="str">
        <f>IF(Table1[discounted_price]&lt;200, "&lt;£200",IF(Table1[discounted_price]&lt;=500, "£200-£500","&gt;£500"))</f>
        <v>£200-£500</v>
      </c>
      <c r="N1462" s="10">
        <f t="shared" si="67"/>
        <v>1001710</v>
      </c>
      <c r="O1462" s="9" t="str">
        <f t="shared" si="68"/>
        <v>3.1-4</v>
      </c>
      <c r="P1462"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51-60%</v>
      </c>
      <c r="Q1462" s="9" t="str">
        <f>IF(Table1[[#This Row],[rating_count]]&lt;1000,"1","0")</f>
        <v>0</v>
      </c>
      <c r="R1462" s="14">
        <f>PRODUCT(Table1[[#This Row],[rating]],Table1[[#This Row],[rating_count]])</f>
        <v>4360</v>
      </c>
    </row>
    <row r="1463" spans="1:18">
      <c r="A1463" t="s">
        <v>6570</v>
      </c>
      <c r="B1463" t="s">
        <v>6571</v>
      </c>
      <c r="C1463" t="s">
        <v>4907</v>
      </c>
      <c r="D1463" s="6">
        <v>2280</v>
      </c>
      <c r="E1463" s="7">
        <v>3045</v>
      </c>
      <c r="F1463" s="1">
        <v>0.25</v>
      </c>
      <c r="G1463">
        <v>4.0999999999999996</v>
      </c>
      <c r="H1463" s="10">
        <v>4118</v>
      </c>
      <c r="I1463" t="s">
        <v>6572</v>
      </c>
      <c r="J1463" t="s">
        <v>6573</v>
      </c>
      <c r="K1463" t="s">
        <v>6574</v>
      </c>
      <c r="L1463" t="str">
        <f t="shared" si="66"/>
        <v>No</v>
      </c>
      <c r="M1463" t="str">
        <f>IF(Table1[discounted_price]&lt;200, "&lt;£200",IF(Table1[discounted_price]&lt;=500, "£200-£500","&gt;£500"))</f>
        <v>&gt;£500</v>
      </c>
      <c r="N1463" s="10">
        <f t="shared" si="67"/>
        <v>12539310</v>
      </c>
      <c r="O1463" s="9" t="str">
        <f t="shared" si="68"/>
        <v>4.1-5</v>
      </c>
      <c r="P1463"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63" s="9" t="str">
        <f>IF(Table1[[#This Row],[rating_count]]&lt;1000,"1","0")</f>
        <v>0</v>
      </c>
      <c r="R1463" s="14">
        <f>PRODUCT(Table1[[#This Row],[rating]],Table1[[#This Row],[rating_count]])</f>
        <v>16883.8</v>
      </c>
    </row>
    <row r="1464" spans="1:18">
      <c r="A1464" t="s">
        <v>6575</v>
      </c>
      <c r="B1464" t="s">
        <v>6576</v>
      </c>
      <c r="C1464" t="s">
        <v>4796</v>
      </c>
      <c r="D1464" s="6">
        <v>2219</v>
      </c>
      <c r="E1464" s="7">
        <v>3080</v>
      </c>
      <c r="F1464" s="1">
        <v>0.28000000000000003</v>
      </c>
      <c r="G1464">
        <v>3.6</v>
      </c>
      <c r="H1464" s="10">
        <v>468</v>
      </c>
      <c r="I1464" t="s">
        <v>6577</v>
      </c>
      <c r="J1464" t="s">
        <v>6578</v>
      </c>
      <c r="K1464" t="s">
        <v>6579</v>
      </c>
      <c r="L1464" t="str">
        <f t="shared" si="66"/>
        <v>No</v>
      </c>
      <c r="M1464" t="str">
        <f>IF(Table1[discounted_price]&lt;200, "&lt;£200",IF(Table1[discounted_price]&lt;=500, "£200-£500","&gt;£500"))</f>
        <v>&gt;£500</v>
      </c>
      <c r="N1464" s="10">
        <f t="shared" si="67"/>
        <v>1441440</v>
      </c>
      <c r="O1464" s="9" t="str">
        <f t="shared" si="68"/>
        <v>3.1-4</v>
      </c>
      <c r="P1464"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64" s="9" t="str">
        <f>IF(Table1[[#This Row],[rating_count]]&lt;1000,"1","0")</f>
        <v>1</v>
      </c>
      <c r="R1464" s="14">
        <f>PRODUCT(Table1[[#This Row],[rating]],Table1[[#This Row],[rating_count]])</f>
        <v>1684.8</v>
      </c>
    </row>
    <row r="1465" spans="1:18">
      <c r="A1465" t="s">
        <v>6580</v>
      </c>
      <c r="B1465" t="s">
        <v>6581</v>
      </c>
      <c r="C1465" t="s">
        <v>4853</v>
      </c>
      <c r="D1465" s="6">
        <v>1399</v>
      </c>
      <c r="E1465" s="7">
        <v>1890</v>
      </c>
      <c r="F1465" s="1">
        <v>0.26</v>
      </c>
      <c r="G1465">
        <v>4</v>
      </c>
      <c r="H1465" s="10">
        <v>8031</v>
      </c>
      <c r="I1465" t="s">
        <v>6582</v>
      </c>
      <c r="J1465" t="s">
        <v>6583</v>
      </c>
      <c r="K1465" t="s">
        <v>6584</v>
      </c>
      <c r="L1465" t="str">
        <f t="shared" si="66"/>
        <v>No</v>
      </c>
      <c r="M1465" t="str">
        <f>IF(Table1[discounted_price]&lt;200, "&lt;£200",IF(Table1[discounted_price]&lt;=500, "£200-£500","&gt;£500"))</f>
        <v>&gt;£500</v>
      </c>
      <c r="N1465" s="10">
        <f t="shared" si="67"/>
        <v>15178590</v>
      </c>
      <c r="O1465" s="9" t="str">
        <f t="shared" si="68"/>
        <v>3.1-4</v>
      </c>
      <c r="P1465"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65" s="9" t="str">
        <f>IF(Table1[[#This Row],[rating_count]]&lt;1000,"1","0")</f>
        <v>0</v>
      </c>
      <c r="R1465" s="14">
        <f>PRODUCT(Table1[[#This Row],[rating]],Table1[[#This Row],[rating_count]])</f>
        <v>32124</v>
      </c>
    </row>
    <row r="1466" spans="1:18">
      <c r="A1466" t="s">
        <v>6585</v>
      </c>
      <c r="B1466" t="s">
        <v>6586</v>
      </c>
      <c r="C1466" t="s">
        <v>4582</v>
      </c>
      <c r="D1466" s="6">
        <v>2863</v>
      </c>
      <c r="E1466" s="7">
        <v>3690</v>
      </c>
      <c r="F1466" s="1">
        <v>0.22</v>
      </c>
      <c r="G1466">
        <v>4.3</v>
      </c>
      <c r="H1466" s="10">
        <v>6987</v>
      </c>
      <c r="I1466" t="s">
        <v>6587</v>
      </c>
      <c r="J1466" t="s">
        <v>6588</v>
      </c>
      <c r="K1466" t="s">
        <v>6589</v>
      </c>
      <c r="L1466" t="str">
        <f t="shared" si="66"/>
        <v>No</v>
      </c>
      <c r="M1466" t="str">
        <f>IF(Table1[discounted_price]&lt;200, "&lt;£200",IF(Table1[discounted_price]&lt;=500, "£200-£500","&gt;£500"))</f>
        <v>&gt;£500</v>
      </c>
      <c r="N1466" s="10">
        <f t="shared" si="67"/>
        <v>25782030</v>
      </c>
      <c r="O1466" s="9" t="str">
        <f t="shared" si="68"/>
        <v>4.1-5</v>
      </c>
      <c r="P1466" s="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Row],[discount_percentage]]&lt;=90%,"81-90%","91-100%")))))))))</f>
        <v>21-30%</v>
      </c>
      <c r="Q1466" s="9" t="str">
        <f>IF(Table1[[#This Row],[rating_count]]&lt;1000,"1","0")</f>
        <v>0</v>
      </c>
      <c r="R1466" s="14">
        <f>PRODUCT(Table1[[#This Row],[rating]],Table1[[#This Row],[rating_count]])</f>
        <v>30044.1</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Dashbord</vt:lpstr>
      <vt:lpstr>amazon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USER</cp:lastModifiedBy>
  <dcterms:created xsi:type="dcterms:W3CDTF">2025-05-26T18:46:29Z</dcterms:created>
  <dcterms:modified xsi:type="dcterms:W3CDTF">2025-07-04T03:25:27Z</dcterms:modified>
</cp:coreProperties>
</file>