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4.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9.xml" ContentType="application/vnd.openxmlformats-officedocument.spreadsheetml.pivotTable+xml"/>
  <Override PartName="/xl/drawings/drawing5.xml" ContentType="application/vnd.openxmlformats-officedocument.drawing+xml"/>
  <Override PartName="/xl/slicers/slicer4.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0.xml" ContentType="application/vnd.openxmlformats-officedocument.spreadsheetml.pivotTable+xml"/>
  <Override PartName="/xl/drawings/drawing6.xml" ContentType="application/vnd.openxmlformats-officedocument.drawing+xml"/>
  <Override PartName="/xl/timelines/timeline1.xml" ContentType="application/vnd.ms-excel.timelin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slicers/slicer5.xml" ContentType="application/vnd.ms-excel.slicer+xml"/>
  <Override PartName="/xl/timelines/timeline2.xml" ContentType="application/vnd.ms-excel.timelin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11.xml" ContentType="application/vnd.openxmlformats-officedocument.spreadsheetml.pivotTable+xml"/>
  <Override PartName="/xl/drawings/drawing8.xml" ContentType="application/vnd.openxmlformats-officedocument.drawing+xml"/>
  <Override PartName="/xl/slicers/slicer6.xml" ContentType="application/vnd.ms-excel.slicer+xml"/>
  <Override PartName="/xl/tables/table1.xml" ContentType="application/vnd.openxmlformats-officedocument.spreadsheetml.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pivotTables/pivotTable21.xml" ContentType="application/vnd.openxmlformats-officedocument.spreadsheetml.pivotTable+xml"/>
  <Override PartName="/xl/drawings/drawing9.xml" ContentType="application/vnd.openxmlformats-officedocument.drawing+xml"/>
  <Override PartName="/xl/slicers/slicer7.xml" ContentType="application/vnd.ms-excel.slicer+xml"/>
  <Override PartName="/xl/timelines/timeline3.xml" ContentType="application/vnd.ms-excel.timelin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202300"/>
  <mc:AlternateContent xmlns:mc="http://schemas.openxmlformats.org/markup-compatibility/2006">
    <mc:Choice Requires="x15">
      <x15ac:absPath xmlns:x15ac="http://schemas.microsoft.com/office/spreadsheetml/2010/11/ac" url="C:\Users\Adonai\Documents\"/>
    </mc:Choice>
  </mc:AlternateContent>
  <xr:revisionPtr revIDLastSave="0" documentId="13_ncr:1_{322746A6-3B27-4D7E-A093-5B6FBF7A9D82}" xr6:coauthVersionLast="47" xr6:coauthVersionMax="47" xr10:uidLastSave="{00000000-0000-0000-0000-000000000000}"/>
  <bookViews>
    <workbookView xWindow="-110" yWindow="-110" windowWidth="19420" windowHeight="11500" firstSheet="6" activeTab="10" xr2:uid="{2E3506D0-A7D8-41A8-BA1A-5392B08934C6}"/>
  </bookViews>
  <sheets>
    <sheet name="Product Sales" sheetId="7" r:id="rId1"/>
    <sheet name="SalesPerson Revenue" sheetId="8" r:id="rId2"/>
    <sheet name="Payment Method" sheetId="9" r:id="rId3"/>
    <sheet name="Country Sales" sheetId="10" r:id="rId4"/>
    <sheet name="QOP" sheetId="11" r:id="rId5"/>
    <sheet name="TotalRevenue" sheetId="13" r:id="rId6"/>
    <sheet name="Customers" sheetId="14" r:id="rId7"/>
    <sheet name="SOP" sheetId="15" r:id="rId8"/>
    <sheet name="Order Status" sheetId="17" r:id="rId9"/>
    <sheet name="Transaction Date" sheetId="18" r:id="rId10"/>
    <sheet name="Dashboard 1" sheetId="19" r:id="rId11"/>
    <sheet name="Sheet14" sheetId="20" r:id="rId12"/>
    <sheet name="Store_data_set" sheetId="3" r:id="rId13"/>
    <sheet name="Data Model" sheetId="5" r:id="rId14"/>
    <sheet name="Dashboard" sheetId="6" r:id="rId15"/>
  </sheets>
  <definedNames>
    <definedName name="NativeTimeline_Transaction_Date1">#N/A</definedName>
    <definedName name="Slicer_Country">#N/A</definedName>
    <definedName name="Slicer_Country2">#N/A</definedName>
    <definedName name="Slicer_Order_Status1">#N/A</definedName>
    <definedName name="Slicer_Payment_Method1">#N/A</definedName>
    <definedName name="Slicer_Salesperson1">#N/A</definedName>
  </definedNames>
  <calcPr calcId="191029"/>
  <pivotCaches>
    <pivotCache cacheId="4" r:id="rId16"/>
  </pivotCaches>
  <extLst>
    <ext xmlns:x14="http://schemas.microsoft.com/office/spreadsheetml/2009/9/main" uri="{BBE1A952-AA13-448e-AADC-164F8A28A991}">
      <x14:slicerCaches>
        <x14:slicerCache r:id="rId17"/>
        <x14:slicerCache r:id="rId18"/>
        <x14:slicerCache r:id="rId19"/>
        <x14:slicerCache r:id="rId20"/>
        <x14:slicerCache r:id="rId2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22"/>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3" i="3" l="1"/>
  <c r="G4" i="3"/>
  <c r="G5" i="3"/>
  <c r="G6" i="3"/>
  <c r="G7" i="3"/>
  <c r="G8" i="3"/>
  <c r="G9" i="3"/>
  <c r="G10" i="3"/>
  <c r="G11" i="3"/>
  <c r="G12" i="3"/>
  <c r="G13" i="3"/>
  <c r="G14" i="3"/>
  <c r="G15" i="3"/>
  <c r="G16" i="3"/>
  <c r="G17" i="3"/>
  <c r="G18" i="3"/>
  <c r="G19" i="3"/>
  <c r="G20" i="3"/>
  <c r="G21" i="3"/>
  <c r="G22" i="3"/>
  <c r="G23" i="3"/>
  <c r="G24" i="3"/>
  <c r="G25" i="3"/>
  <c r="G26" i="3"/>
  <c r="G27" i="3"/>
  <c r="G28" i="3"/>
  <c r="G29" i="3"/>
  <c r="G30" i="3"/>
  <c r="G2" i="3"/>
  <c r="V5" i="6"/>
  <c r="L5" i="6"/>
  <c r="B5" i="6"/>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B04A01F-1AC8-4D50-8F53-BD8884BB463E}" keepAlive="1" name="Query - store-dataset-lecture" description="Connection to the 'store-dataset-lecture' query in the workbook." type="5" refreshedVersion="8" background="1" saveData="1">
    <dbPr connection="Provider=Microsoft.Mashup.OleDb.1;Data Source=$Workbook$;Location=store-dataset-lecture;Extended Properties=&quot;&quot;" command="SELECT * FROM [store-dataset-lecture]"/>
  </connection>
</connections>
</file>

<file path=xl/sharedStrings.xml><?xml version="1.0" encoding="utf-8"?>
<sst xmlns="http://schemas.openxmlformats.org/spreadsheetml/2006/main" count="330" uniqueCount="107">
  <si>
    <t>Customer ID</t>
  </si>
  <si>
    <t>Name</t>
  </si>
  <si>
    <t>Transaction Date</t>
  </si>
  <si>
    <t>Amount</t>
  </si>
  <si>
    <t>Product</t>
  </si>
  <si>
    <t>Quantity</t>
  </si>
  <si>
    <t>Country</t>
  </si>
  <si>
    <t>Salesperson</t>
  </si>
  <si>
    <t>Payment Method</t>
  </si>
  <si>
    <t>Order Status</t>
  </si>
  <si>
    <t>John Doe</t>
  </si>
  <si>
    <t>Widget A</t>
  </si>
  <si>
    <t>USA</t>
  </si>
  <si>
    <t>David Smith</t>
  </si>
  <si>
    <t>Credit Card</t>
  </si>
  <si>
    <t>Completed</t>
  </si>
  <si>
    <t>Jane Smith</t>
  </si>
  <si>
    <t>Widget B</t>
  </si>
  <si>
    <t>Canada</t>
  </si>
  <si>
    <t>Emily Johnson</t>
  </si>
  <si>
    <t>PayPal</t>
  </si>
  <si>
    <t>Pending</t>
  </si>
  <si>
    <t>Bob Johnson</t>
  </si>
  <si>
    <t>Widget C</t>
  </si>
  <si>
    <t>UK</t>
  </si>
  <si>
    <t>Michael Brown</t>
  </si>
  <si>
    <t>Debit Card</t>
  </si>
  <si>
    <t>Shipped</t>
  </si>
  <si>
    <t>Alice Davis</t>
  </si>
  <si>
    <t>Widget D</t>
  </si>
  <si>
    <t>Australia</t>
  </si>
  <si>
    <t>Susan White</t>
  </si>
  <si>
    <t>Cancelled</t>
  </si>
  <si>
    <t>Cash</t>
  </si>
  <si>
    <t>Emily White</t>
  </si>
  <si>
    <t>Tom Clark</t>
  </si>
  <si>
    <t>Nancy Lee</t>
  </si>
  <si>
    <t>Peter Parker</t>
  </si>
  <si>
    <t>Laura Adams</t>
  </si>
  <si>
    <t>Sam Wilson</t>
  </si>
  <si>
    <t>Ann Brown</t>
  </si>
  <si>
    <t>Paul Harris</t>
  </si>
  <si>
    <t>Linda Green</t>
  </si>
  <si>
    <t>Kevin Hill</t>
  </si>
  <si>
    <t>Diana Prince</t>
  </si>
  <si>
    <t>Chris Evans</t>
  </si>
  <si>
    <t>Mary Jane</t>
  </si>
  <si>
    <t>Steve Rogers</t>
  </si>
  <si>
    <t>Clara Oswald</t>
  </si>
  <si>
    <t>Tony Stark</t>
  </si>
  <si>
    <t>Bruce Wayne</t>
  </si>
  <si>
    <t>Clark Kent</t>
  </si>
  <si>
    <t>John Watson</t>
  </si>
  <si>
    <t>Sherlock Holmes</t>
  </si>
  <si>
    <t>Sales</t>
  </si>
  <si>
    <t>Grand Total</t>
  </si>
  <si>
    <t>Sum of Sales</t>
  </si>
  <si>
    <t>Sales Rep</t>
  </si>
  <si>
    <t>Jan</t>
  </si>
  <si>
    <t>Feb</t>
  </si>
  <si>
    <t>Mar</t>
  </si>
  <si>
    <t>1-Jan</t>
  </si>
  <si>
    <t>8-Jan</t>
  </si>
  <si>
    <t>10-Jan</t>
  </si>
  <si>
    <t>12-Jan</t>
  </si>
  <si>
    <t>15-Jan</t>
  </si>
  <si>
    <t>18-Jan</t>
  </si>
  <si>
    <t>20-Jan</t>
  </si>
  <si>
    <t>25-Jan</t>
  </si>
  <si>
    <t>30-Jan</t>
  </si>
  <si>
    <t>Quantity of Product</t>
  </si>
  <si>
    <t>Total Revenue</t>
  </si>
  <si>
    <t>Count of Payment Method</t>
  </si>
  <si>
    <t>Number of Customers</t>
  </si>
  <si>
    <t>Count of Order Status</t>
  </si>
  <si>
    <t>1-Feb</t>
  </si>
  <si>
    <t>5-Feb</t>
  </si>
  <si>
    <t>8-Feb</t>
  </si>
  <si>
    <t>10-Feb</t>
  </si>
  <si>
    <t>12-Feb</t>
  </si>
  <si>
    <t>15-Feb</t>
  </si>
  <si>
    <t>18-Feb</t>
  </si>
  <si>
    <t>20-Feb</t>
  </si>
  <si>
    <t>25-Feb</t>
  </si>
  <si>
    <t>28-Feb</t>
  </si>
  <si>
    <t>1-Mar</t>
  </si>
  <si>
    <t>5-Mar</t>
  </si>
  <si>
    <t>8-Mar</t>
  </si>
  <si>
    <t>10-Mar</t>
  </si>
  <si>
    <t>12-Mar</t>
  </si>
  <si>
    <t>15-Mar</t>
  </si>
  <si>
    <t>18-Mar</t>
  </si>
  <si>
    <t>20-Mar</t>
  </si>
  <si>
    <t>25-Mar</t>
  </si>
  <si>
    <t>30-Mar</t>
  </si>
  <si>
    <t>CUSTOMERS</t>
  </si>
  <si>
    <t>PRODUCT QUANTITY</t>
  </si>
  <si>
    <t>TOTAL REVENUE</t>
  </si>
  <si>
    <t>r</t>
  </si>
  <si>
    <r>
      <rPr>
        <b/>
        <sz val="48"/>
        <color theme="4" tint="-0.249977111117893"/>
        <rFont val="Calibri"/>
        <family val="2"/>
      </rPr>
      <t xml:space="preserve">SKIN SOFT VENTURES
</t>
    </r>
    <r>
      <rPr>
        <b/>
        <sz val="24"/>
        <rFont val="Calibri"/>
        <family val="2"/>
      </rPr>
      <t>SALES DASHBOARD</t>
    </r>
  </si>
  <si>
    <t>Row Labels</t>
  </si>
  <si>
    <t>Count of Customer ID</t>
  </si>
  <si>
    <t>Payment method</t>
  </si>
  <si>
    <t>SalesPerson Revenue</t>
  </si>
  <si>
    <t>Product Sales</t>
  </si>
  <si>
    <t>Sales Over Time</t>
  </si>
  <si>
    <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</si>
</sst>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quot;$&quot;#,##0"/>
    <numFmt numFmtId="165" formatCode="[$$-409]#,##0.00"/>
    <numFmt numFmtId="166" formatCode="[$$-409]#,##0"/>
    <numFmt numFmtId="167" formatCode="m/d/yyyy"/>
  </numFmts>
  <fonts count="6" x14ac:knownFonts="1">
    <font>
      <sz val="11"/>
      <color theme="1"/>
      <name val="Aptos Narrow"/>
      <family val="2"/>
      <scheme val="minor"/>
    </font>
    <font>
      <b/>
      <sz val="48"/>
      <color theme="4" tint="-0.249977111117893"/>
      <name val="Calibri"/>
      <family val="2"/>
    </font>
    <font>
      <b/>
      <sz val="24"/>
      <name val="Calibri"/>
      <family val="2"/>
    </font>
    <font>
      <b/>
      <sz val="11"/>
      <color theme="1"/>
      <name val="Calibri"/>
      <family val="2"/>
    </font>
    <font>
      <b/>
      <sz val="48"/>
      <color theme="3" tint="0.249977111117893"/>
      <name val="Aptos Narrow"/>
      <family val="2"/>
      <scheme val="minor"/>
    </font>
    <font>
      <b/>
      <sz val="28"/>
      <color theme="0"/>
      <name val="Calibri"/>
      <family val="2"/>
    </font>
  </fonts>
  <fills count="4">
    <fill>
      <patternFill patternType="none"/>
    </fill>
    <fill>
      <patternFill patternType="gray125"/>
    </fill>
    <fill>
      <patternFill patternType="solid">
        <fgColor theme="0"/>
        <bgColor indexed="64"/>
      </patternFill>
    </fill>
    <fill>
      <patternFill patternType="solid">
        <fgColor theme="4"/>
        <bgColor indexed="64"/>
      </patternFill>
    </fill>
  </fills>
  <borders count="14">
    <border>
      <left/>
      <right/>
      <top/>
      <bottom/>
      <diagonal/>
    </border>
    <border>
      <left style="medium">
        <color theme="3" tint="0.249977111117893"/>
      </left>
      <right/>
      <top style="medium">
        <color theme="3" tint="0.249977111117893"/>
      </top>
      <bottom style="medium">
        <color theme="3" tint="0.249977111117893"/>
      </bottom>
      <diagonal/>
    </border>
    <border>
      <left/>
      <right/>
      <top style="medium">
        <color theme="3" tint="0.249977111117893"/>
      </top>
      <bottom style="medium">
        <color theme="3" tint="0.249977111117893"/>
      </bottom>
      <diagonal/>
    </border>
    <border>
      <left/>
      <right style="medium">
        <color theme="3" tint="0.249977111117893"/>
      </right>
      <top style="medium">
        <color theme="3" tint="0.249977111117893"/>
      </top>
      <bottom style="medium">
        <color theme="3" tint="0.249977111117893"/>
      </bottom>
      <diagonal/>
    </border>
    <border>
      <left/>
      <right/>
      <top style="medium">
        <color theme="3" tint="0.249977111117893"/>
      </top>
      <bottom/>
      <diagonal/>
    </border>
    <border>
      <left style="thin">
        <color rgb="FFABABAB"/>
      </left>
      <right/>
      <top style="thin">
        <color rgb="FFABABAB"/>
      </top>
      <bottom/>
      <diagonal/>
    </border>
    <border>
      <left style="thin">
        <color indexed="65"/>
      </left>
      <right/>
      <top style="thin">
        <color rgb="FFABABAB"/>
      </top>
      <bottom/>
      <diagonal/>
    </border>
    <border>
      <left style="thin">
        <color indexed="65"/>
      </left>
      <right style="thin">
        <color rgb="FFABABAB"/>
      </right>
      <top style="thin">
        <color rgb="FFABABAB"/>
      </top>
      <bottom/>
      <diagonal/>
    </border>
    <border>
      <left style="thin">
        <color rgb="FFABABAB"/>
      </left>
      <right/>
      <top style="thin">
        <color indexed="65"/>
      </top>
      <bottom/>
      <diagonal/>
    </border>
    <border>
      <left style="thin">
        <color indexed="65"/>
      </left>
      <right/>
      <top style="thin">
        <color indexed="65"/>
      </top>
      <bottom/>
      <diagonal/>
    </border>
    <border>
      <left style="thin">
        <color indexed="65"/>
      </left>
      <right style="thin">
        <color rgb="FFABABAB"/>
      </right>
      <top style="thin">
        <color indexed="65"/>
      </top>
      <bottom/>
      <diagonal/>
    </border>
    <border>
      <left style="thin">
        <color rgb="FFABABAB"/>
      </left>
      <right/>
      <top style="thin">
        <color indexed="65"/>
      </top>
      <bottom style="thin">
        <color rgb="FFABABAB"/>
      </bottom>
      <diagonal/>
    </border>
    <border>
      <left style="thin">
        <color indexed="65"/>
      </left>
      <right/>
      <top style="thin">
        <color indexed="65"/>
      </top>
      <bottom style="thin">
        <color rgb="FFABABAB"/>
      </bottom>
      <diagonal/>
    </border>
    <border>
      <left style="thin">
        <color indexed="65"/>
      </left>
      <right style="thin">
        <color rgb="FFABABAB"/>
      </right>
      <top style="thin">
        <color indexed="65"/>
      </top>
      <bottom style="thin">
        <color rgb="FFABABAB"/>
      </bottom>
      <diagonal/>
    </border>
  </borders>
  <cellStyleXfs count="1">
    <xf numFmtId="0" fontId="0" fillId="0" borderId="0"/>
  </cellStyleXfs>
  <cellXfs count="40">
    <xf numFmtId="0" fontId="0" fillId="0" borderId="0" xfId="0"/>
    <xf numFmtId="14" fontId="0" fillId="0" borderId="0" xfId="0" applyNumberFormat="1"/>
    <xf numFmtId="0" fontId="0" fillId="0" borderId="0" xfId="0" applyAlignment="1">
      <alignment horizontal="left"/>
    </xf>
    <xf numFmtId="1" fontId="0" fillId="0" borderId="0" xfId="0" applyNumberFormat="1"/>
    <xf numFmtId="0" fontId="0" fillId="0" borderId="0" xfId="0" pivotButton="1"/>
    <xf numFmtId="0" fontId="0" fillId="0" borderId="0" xfId="0" applyAlignment="1">
      <alignment horizontal="left" indent="1"/>
    </xf>
    <xf numFmtId="0" fontId="0" fillId="2" borderId="0" xfId="0" applyFill="1"/>
    <xf numFmtId="0" fontId="0" fillId="2" borderId="0" xfId="0" applyFill="1" applyAlignment="1">
      <alignment vertical="center"/>
    </xf>
    <xf numFmtId="0" fontId="3" fillId="2" borderId="0" xfId="0" applyFont="1" applyFill="1" applyAlignment="1">
      <alignment horizontal="center" vertical="center" wrapText="1"/>
    </xf>
    <xf numFmtId="0" fontId="0" fillId="2" borderId="0" xfId="0" applyFill="1" applyAlignment="1">
      <alignment horizontal="center" vertical="center"/>
    </xf>
    <xf numFmtId="0" fontId="3" fillId="2" borderId="4" xfId="0" applyFont="1" applyFill="1" applyBorder="1" applyAlignment="1">
      <alignment horizontal="center" vertical="center" wrapText="1"/>
    </xf>
    <xf numFmtId="0" fontId="0" fillId="2" borderId="4" xfId="0" applyFill="1" applyBorder="1" applyAlignment="1">
      <alignment horizontal="center" vertical="center"/>
    </xf>
    <xf numFmtId="10" fontId="0" fillId="0" borderId="0" xfId="0" applyNumberFormat="1"/>
    <xf numFmtId="164" fontId="0" fillId="0" borderId="0" xfId="0" applyNumberFormat="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xf numFmtId="0" fontId="0" fillId="0" borderId="12" xfId="0" applyBorder="1"/>
    <xf numFmtId="0" fontId="0" fillId="0" borderId="13" xfId="0" applyBorder="1"/>
    <xf numFmtId="165" fontId="0" fillId="0" borderId="0" xfId="0" applyNumberFormat="1" applyAlignment="1">
      <alignment horizontal="left"/>
    </xf>
    <xf numFmtId="165" fontId="0" fillId="0" borderId="0" xfId="0" applyNumberFormat="1"/>
    <xf numFmtId="166" fontId="0" fillId="0" borderId="0" xfId="0" applyNumberFormat="1"/>
    <xf numFmtId="167" fontId="0" fillId="0" borderId="0" xfId="0" pivotButton="1" applyNumberFormat="1"/>
    <xf numFmtId="167" fontId="0" fillId="0" borderId="0" xfId="0" applyNumberFormat="1" applyAlignment="1">
      <alignment horizontal="left"/>
    </xf>
    <xf numFmtId="0" fontId="3" fillId="2" borderId="1" xfId="0" applyFont="1" applyFill="1" applyBorder="1" applyAlignment="1">
      <alignment horizontal="center" vertical="center" wrapText="1"/>
    </xf>
    <xf numFmtId="0" fontId="0" fillId="2" borderId="2" xfId="0" applyFill="1" applyBorder="1" applyAlignment="1">
      <alignment horizontal="center" vertical="center"/>
    </xf>
    <xf numFmtId="0" fontId="0" fillId="2" borderId="3" xfId="0" applyFill="1" applyBorder="1" applyAlignment="1">
      <alignment horizontal="center" vertical="center"/>
    </xf>
    <xf numFmtId="0" fontId="5" fillId="3" borderId="4" xfId="0" applyFont="1" applyFill="1" applyBorder="1" applyAlignment="1">
      <alignment horizontal="center" vertical="center" wrapText="1"/>
    </xf>
    <xf numFmtId="0" fontId="3" fillId="3" borderId="4" xfId="0" applyFont="1" applyFill="1" applyBorder="1" applyAlignment="1">
      <alignment horizontal="center" vertical="center" wrapText="1"/>
    </xf>
    <xf numFmtId="0" fontId="4" fillId="2" borderId="1" xfId="0" applyFont="1" applyFill="1" applyBorder="1" applyAlignment="1">
      <alignment horizontal="center" vertical="center"/>
    </xf>
    <xf numFmtId="0" fontId="4" fillId="2" borderId="2" xfId="0" applyFont="1" applyFill="1" applyBorder="1" applyAlignment="1">
      <alignment horizontal="center" vertical="center"/>
    </xf>
    <xf numFmtId="0" fontId="4" fillId="2" borderId="3" xfId="0" applyFont="1" applyFill="1" applyBorder="1" applyAlignment="1">
      <alignment horizontal="center" vertical="center"/>
    </xf>
    <xf numFmtId="164" fontId="4" fillId="2" borderId="1" xfId="0" applyNumberFormat="1" applyFont="1" applyFill="1" applyBorder="1" applyAlignment="1">
      <alignment horizontal="center" vertical="center"/>
    </xf>
    <xf numFmtId="164" fontId="4" fillId="2" borderId="2" xfId="0" applyNumberFormat="1" applyFont="1" applyFill="1" applyBorder="1" applyAlignment="1">
      <alignment horizontal="center" vertical="center"/>
    </xf>
    <xf numFmtId="164" fontId="4" fillId="2" borderId="3" xfId="0" applyNumberFormat="1" applyFont="1" applyFill="1" applyBorder="1" applyAlignment="1">
      <alignment horizontal="center" vertical="center"/>
    </xf>
    <xf numFmtId="0" fontId="5" fillId="3" borderId="2" xfId="0" applyFont="1" applyFill="1" applyBorder="1" applyAlignment="1">
      <alignment horizontal="center" vertical="center" wrapText="1"/>
    </xf>
  </cellXfs>
  <cellStyles count="1">
    <cellStyle name="Normal" xfId="0" builtinId="0"/>
  </cellStyles>
  <dxfs count="36">
    <dxf>
      <numFmt numFmtId="164" formatCode="&quot;$&quot;#,##0"/>
    </dxf>
    <dxf>
      <numFmt numFmtId="167" formatCode="m/d/yyyy"/>
    </dxf>
    <dxf>
      <numFmt numFmtId="167" formatCode="m/d/yyyy"/>
    </dxf>
    <dxf>
      <numFmt numFmtId="167" formatCode="m/d/yyyy"/>
    </dxf>
    <dxf>
      <numFmt numFmtId="1" formatCode="0"/>
    </dxf>
    <dxf>
      <numFmt numFmtId="1" formatCode="0"/>
    </dxf>
    <dxf>
      <numFmt numFmtId="164" formatCode="&quot;$&quot;#,##0"/>
    </dxf>
    <dxf>
      <numFmt numFmtId="14" formatCode="0.00%"/>
    </dxf>
    <dxf>
      <numFmt numFmtId="1" formatCode="0"/>
    </dxf>
    <dxf>
      <numFmt numFmtId="1" formatCode="0"/>
    </dxf>
    <dxf>
      <numFmt numFmtId="164" formatCode="&quot;$&quot;#,##0"/>
    </dxf>
    <dxf>
      <numFmt numFmtId="1" formatCode="0"/>
    </dxf>
    <dxf>
      <numFmt numFmtId="164" formatCode="&quot;$&quot;#,##0"/>
    </dxf>
    <dxf>
      <numFmt numFmtId="166" formatCode="[$$-409]#,##0"/>
    </dxf>
    <dxf>
      <alignment horizontal="left" vertical="bottom" textRotation="0" wrapText="0" indent="0" justifyLastLine="0" shrinkToFit="0" readingOrder="0"/>
    </dxf>
    <dxf>
      <numFmt numFmtId="0" formatCode="General"/>
      <alignment horizontal="left" vertical="bottom" textRotation="0" wrapText="0" indent="0" justifyLastLine="0" shrinkToFit="0" readingOrder="0"/>
    </dxf>
    <dxf>
      <alignment horizontal="left" vertical="bottom" textRotation="0" wrapText="0" indent="0" justifyLastLine="0" shrinkToFit="0" readingOrder="0"/>
    </dxf>
    <dxf>
      <numFmt numFmtId="165" formatCode="[$$-409]#,##0.00"/>
      <alignment horizontal="left" vertical="bottom" textRotation="0" wrapText="0" indent="0" justifyLastLine="0" shrinkToFit="0" readingOrder="0"/>
    </dxf>
    <dxf>
      <numFmt numFmtId="167" formatCode="m/d/yyyy"/>
    </dxf>
    <dxf>
      <numFmt numFmtId="166" formatCode="[$$-409]#,##0"/>
    </dxf>
    <dxf>
      <numFmt numFmtId="166" formatCode="[$$-409]#,##0"/>
    </dxf>
    <dxf>
      <numFmt numFmtId="168" formatCode="&quot;₦&quot;#,##0.00"/>
    </dxf>
    <dxf>
      <numFmt numFmtId="166" formatCode="[$$-409]#,##0"/>
    </dxf>
    <dxf>
      <numFmt numFmtId="166" formatCode="[$$-409]#,##0"/>
    </dxf>
    <dxf>
      <numFmt numFmtId="166" formatCode="[$$-409]#,##0"/>
    </dxf>
    <dxf>
      <numFmt numFmtId="165" formatCode="[$$-409]#,##0.00"/>
    </dxf>
    <dxf>
      <numFmt numFmtId="165" formatCode="[$$-409]#,##0.00"/>
    </dxf>
    <dxf>
      <numFmt numFmtId="166" formatCode="[$$-409]#,##0"/>
    </dxf>
    <dxf>
      <numFmt numFmtId="166" formatCode="[$$-409]#,##0"/>
    </dxf>
    <dxf>
      <numFmt numFmtId="166" formatCode="[$$-409]#,##0"/>
    </dxf>
    <dxf>
      <numFmt numFmtId="166" formatCode="[$$-409]#,##0"/>
    </dxf>
    <dxf>
      <numFmt numFmtId="165" formatCode="[$$-409]#,##0.00"/>
    </dxf>
    <dxf>
      <font>
        <b/>
        <sz val="11"/>
        <color theme="1"/>
      </font>
      <fill>
        <patternFill>
          <bgColor theme="3" tint="0.24994659260841701"/>
        </patternFill>
      </fill>
    </dxf>
    <dxf>
      <fill>
        <patternFill patternType="solid">
          <fgColor theme="0"/>
          <bgColor theme="6" tint="0.39994506668294322"/>
        </patternFill>
      </fill>
      <border>
        <left style="thin">
          <color theme="1" tint="-0.499984740745262"/>
        </left>
        <right style="thin">
          <color theme="1" tint="-0.499984740745262"/>
        </right>
        <top style="thin">
          <color theme="1" tint="-0.499984740745262"/>
        </top>
        <bottom style="thin">
          <color theme="1" tint="-0.499984740745262"/>
        </bottom>
      </border>
    </dxf>
    <dxf>
      <font>
        <b/>
        <i val="0"/>
      </font>
      <fill>
        <patternFill>
          <bgColor theme="3" tint="0.24994659260841701"/>
        </patternFill>
      </fill>
    </dxf>
    <dxf>
      <fill>
        <patternFill>
          <bgColor theme="6" tint="0.39994506668294322"/>
        </patternFill>
      </fill>
    </dxf>
  </dxfs>
  <tableStyles count="2" defaultTableStyle="TableStyleMedium2" defaultPivotStyle="PivotStyleLight16">
    <tableStyle name="Slicer Style 1" pivot="0" table="0" count="5" xr9:uid="{9DBB85BE-6113-41B3-8903-FC8920A79686}">
      <tableStyleElement type="wholeTable" dxfId="35"/>
      <tableStyleElement type="headerRow" dxfId="34"/>
    </tableStyle>
    <tableStyle name="Timeline Style 1" pivot="0" table="0" count="8" xr9:uid="{C6D3DF8F-88DF-4952-97E3-C625794FD759}">
      <tableStyleElement type="wholeTable" dxfId="33"/>
      <tableStyleElement type="headerRow" dxfId="32"/>
    </tableStyle>
  </tableStyles>
  <extLst>
    <ext xmlns:x14="http://schemas.microsoft.com/office/spreadsheetml/2009/9/main" uri="{46F421CA-312F-682f-3DD2-61675219B42D}">
      <x14:dxfs count="3">
        <dxf>
          <fill>
            <patternFill>
              <bgColor rgb="FFFF0000"/>
            </patternFill>
          </fill>
        </dxf>
        <dxf>
          <fill>
            <patternFill>
              <bgColor theme="9" tint="0.79998168889431442"/>
            </patternFill>
          </fill>
        </dxf>
        <dxf>
          <fill>
            <patternFill>
              <bgColor theme="4" tint="0.79998168889431442"/>
            </patternFill>
          </fill>
        </dxf>
      </x14:dxfs>
    </ext>
    <ext xmlns:x14="http://schemas.microsoft.com/office/spreadsheetml/2009/9/main" uri="{EB79DEF2-80B8-43e5-95BD-54CBDDF9020C}">
      <x14:slicerStyles defaultSlicerStyle="SlicerStyleLight1">
        <x14:slicerStyle name="Slicer Style 1">
          <x14:slicerStyleElements>
            <x14:slicerStyleElement type="selectedItemWithData" dxfId="2"/>
            <x14:slicerStyleElement type="selectedItemWithNoData" dxfId="1"/>
            <x14:slicerStyleElement type="hoveredSelectedItemWithData" dxfId="0"/>
          </x14:slicerStyleElements>
        </x14:slicerStyle>
      </x14:slicerStyles>
    </ext>
    <ext xmlns:x15="http://schemas.microsoft.com/office/spreadsheetml/2010/11/main" uri="{A0A4C193-F2C1-4fcb-8827-314CF55A85BB}">
      <x15:dxfs count="6">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b/>
            <i val="0"/>
            <sz val="10"/>
            <color theme="1" tint="0.499984740745262"/>
            <name val="Aptos Narrow"/>
            <family val="2"/>
            <scheme val="minor"/>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07/relationships/slicerCache" Target="slicerCaches/slicerCache2.xml"/><Relationship Id="rId26" Type="http://schemas.openxmlformats.org/officeDocument/2006/relationships/sharedStrings" Target="sharedStrings.xml"/><Relationship Id="rId3" Type="http://schemas.openxmlformats.org/officeDocument/2006/relationships/worksheet" Target="worksheets/sheet3.xml"/><Relationship Id="rId21" Type="http://schemas.microsoft.com/office/2007/relationships/slicerCache" Target="slicerCaches/slicerCache5.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1.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pivotCacheDefinition" Target="pivotCache/pivotCacheDefinition1.xml"/><Relationship Id="rId20" Type="http://schemas.microsoft.com/office/2007/relationships/slicerCache" Target="slicerCaches/slicerCache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28" Type="http://schemas.openxmlformats.org/officeDocument/2006/relationships/customXml" Target="../customXml/item1.xml"/><Relationship Id="rId10" Type="http://schemas.openxmlformats.org/officeDocument/2006/relationships/worksheet" Target="worksheets/sheet10.xml"/><Relationship Id="rId19" Type="http://schemas.microsoft.com/office/2007/relationships/slicerCache" Target="slicerCaches/slicerCache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microsoft.com/office/2011/relationships/timelineCache" Target="timelineCaches/timelineCache1.xml"/><Relationship Id="rId27"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[First Dashboard.xlsx]SalesPerson Revenue!PivotTable7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SalesPerson</a:t>
            </a:r>
            <a:r>
              <a:rPr lang="en-US" baseline="0"/>
              <a:t> Revenue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'SalesPerson Revenue'!$B$3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'SalesPerson Revenue'!$A$4:$A$8</c:f>
              <c:strCache>
                <c:ptCount val="4"/>
                <c:pt idx="0">
                  <c:v>David Smith</c:v>
                </c:pt>
                <c:pt idx="1">
                  <c:v>Emily Johnson</c:v>
                </c:pt>
                <c:pt idx="2">
                  <c:v>Michael Brown</c:v>
                </c:pt>
                <c:pt idx="3">
                  <c:v>Susan White</c:v>
                </c:pt>
              </c:strCache>
            </c:strRef>
          </c:cat>
          <c:val>
            <c:numRef>
              <c:f>'SalesPerson Revenue'!$B$4:$B$8</c:f>
              <c:numCache>
                <c:formatCode>[$$-409]#,##0</c:formatCode>
                <c:ptCount val="4"/>
                <c:pt idx="0">
                  <c:v>9085.7142857142862</c:v>
                </c:pt>
                <c:pt idx="1">
                  <c:v>5200</c:v>
                </c:pt>
                <c:pt idx="2">
                  <c:v>4475</c:v>
                </c:pt>
                <c:pt idx="3">
                  <c:v>5058.333333333333</c:v>
                </c:pt>
              </c:numCache>
            </c:numRef>
          </c:val>
          <c:extLst>
            <c:ext xmlns:c16="http://schemas.microsoft.com/office/drawing/2014/chart" uri="{C3380CC4-5D6E-409C-BE32-E72D297353CC}">
              <c16:uniqueId val="{00000000-0D1A-4650-8BB2-8149BA06BE16}"/>
            </c:ext>
          </c:extLst>
        </c:ser>
        <c:dLbls>
          <c:dLblPos val="outEnd"/>
          <c:showLegendKey val="0"/>
          <c:showVal val="1"/>
          <c:showCatName val="0"/>
          <c:showSerName val="0"/>
          <c:showPercent val="0"/>
          <c:showBubbleSize val="0"/>
        </c:dLbls>
        <c:gapWidth val="219"/>
        <c:overlap val="-27"/>
        <c:axId val="1412768127"/>
        <c:axId val="1412777247"/>
      </c:barChart>
      <c:catAx>
        <c:axId val="14127681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412777247"/>
        <c:crosses val="autoZero"/>
        <c:auto val="1"/>
        <c:lblAlgn val="ctr"/>
        <c:lblOffset val="100"/>
        <c:noMultiLvlLbl val="0"/>
      </c:catAx>
      <c:valAx>
        <c:axId val="1412777247"/>
        <c:scaling>
          <c:orientation val="minMax"/>
        </c:scaling>
        <c:delete val="0"/>
        <c:axPos val="l"/>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4127681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[First Dashboard.xlsx]Country Sales!PivotTable9</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Country</a:t>
            </a:r>
            <a:r>
              <a:rPr lang="en-US" baseline="0"/>
              <a:t> Revenue</a:t>
            </a:r>
            <a:endParaRPr lang="en-US"/>
          </a:p>
        </c:rich>
      </c:tx>
      <c:layout>
        <c:manualLayout>
          <c:xMode val="edge"/>
          <c:yMode val="edge"/>
          <c:x val="0.27943783018751345"/>
          <c:y val="6.93039291751660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NG"/>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NG"/>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dLbl>
          <c:idx val="0"/>
          <c:layout>
            <c:manualLayout>
              <c:x val="-9.6815616797900267E-2"/>
              <c:y val="0.1763156167979002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NG"/>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0.11933617672790901"/>
              <c:y val="-8.445355788859726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NG"/>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dLbl>
          <c:idx val="0"/>
          <c:layout>
            <c:manualLayout>
              <c:x val="2.3266622922134734E-2"/>
              <c:y val="-0.1718474773986584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NG"/>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layout>
            <c:manualLayout>
              <c:x val="0.13326246719160104"/>
              <c:y val="7.73614756488772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NG"/>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NG"/>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dLbl>
          <c:idx val="0"/>
          <c:layout>
            <c:manualLayout>
              <c:x val="-9.6815616797900267E-2"/>
              <c:y val="0.1763156167979002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NG"/>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dLbl>
          <c:idx val="0"/>
          <c:layout>
            <c:manualLayout>
              <c:x val="-0.11933617672790901"/>
              <c:y val="-8.445355788859726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NG"/>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dLbl>
          <c:idx val="0"/>
          <c:layout>
            <c:manualLayout>
              <c:x val="2.3266622922134734E-2"/>
              <c:y val="-0.1718474773986584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NG"/>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dLbl>
          <c:idx val="0"/>
          <c:layout>
            <c:manualLayout>
              <c:x val="0.13326246719160104"/>
              <c:y val="7.73614756488772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NG"/>
            </a:p>
          </c:txPr>
          <c:dLblPos val="bestFit"/>
          <c:showLegendKey val="0"/>
          <c:showVal val="0"/>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'Country Sales'!$B$3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14C-4D1E-AAD1-42154D43A28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14C-4D1E-AAD1-42154D43A28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14C-4D1E-AAD1-42154D43A288}"/>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D14C-4D1E-AAD1-42154D43A288}"/>
              </c:ext>
            </c:extLst>
          </c:dPt>
          <c:dLbls>
            <c:dLbl>
              <c:idx val="0"/>
              <c:layout>
                <c:manualLayout>
                  <c:x val="-9.6815616797900267E-2"/>
                  <c:y val="0.17631561679790025"/>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D14C-4D1E-AAD1-42154D43A288}"/>
                </c:ext>
              </c:extLst>
            </c:dLbl>
            <c:dLbl>
              <c:idx val="1"/>
              <c:layout>
                <c:manualLayout>
                  <c:x val="-0.11933617672790901"/>
                  <c:y val="-8.4453557888597264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D14C-4D1E-AAD1-42154D43A288}"/>
                </c:ext>
              </c:extLst>
            </c:dLbl>
            <c:dLbl>
              <c:idx val="2"/>
              <c:layout>
                <c:manualLayout>
                  <c:x val="2.3266622922134734E-2"/>
                  <c:y val="-0.17184747739865841"/>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D14C-4D1E-AAD1-42154D43A288}"/>
                </c:ext>
              </c:extLst>
            </c:dLbl>
            <c:dLbl>
              <c:idx val="3"/>
              <c:layout>
                <c:manualLayout>
                  <c:x val="0.13326246719160104"/>
                  <c:y val="7.7361475648877229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7-D14C-4D1E-AAD1-42154D43A28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NG"/>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'Country Sales'!$A$4:$A$8</c:f>
              <c:strCache>
                <c:ptCount val="4"/>
                <c:pt idx="0">
                  <c:v>Australia</c:v>
                </c:pt>
                <c:pt idx="1">
                  <c:v>Canada</c:v>
                </c:pt>
                <c:pt idx="2">
                  <c:v>UK</c:v>
                </c:pt>
                <c:pt idx="3">
                  <c:v>USA</c:v>
                </c:pt>
              </c:strCache>
            </c:strRef>
          </c:cat>
          <c:val>
            <c:numRef>
              <c:f>'Country Sales'!$B$4:$B$8</c:f>
              <c:numCache>
                <c:formatCode>[$$-409]#,##0.00</c:formatCode>
                <c:ptCount val="4"/>
                <c:pt idx="0">
                  <c:v>5058.333333333333</c:v>
                </c:pt>
                <c:pt idx="1">
                  <c:v>5200</c:v>
                </c:pt>
                <c:pt idx="2">
                  <c:v>4475</c:v>
                </c:pt>
                <c:pt idx="3">
                  <c:v>9085.7142857142862</c:v>
                </c:pt>
              </c:numCache>
            </c:numRef>
          </c:val>
          <c:extLst>
            <c:ext xmlns:c16="http://schemas.microsoft.com/office/drawing/2014/chart" uri="{C3380CC4-5D6E-409C-BE32-E72D297353CC}">
              <c16:uniqueId val="{00000008-D14C-4D1E-AAD1-42154D43A288}"/>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[First Dashboard.xlsx]Order Status!PivotTable15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Order</a:t>
            </a:r>
            <a:r>
              <a:rPr lang="en-GB" baseline="0"/>
              <a:t> Status</a:t>
            </a:r>
            <a:endParaRPr lang="en-GB"/>
          </a:p>
        </c:rich>
      </c:tx>
      <c:layout>
        <c:manualLayout>
          <c:xMode val="edge"/>
          <c:yMode val="edge"/>
          <c:x val="0.3139096675415573"/>
          <c:y val="7.40740740740740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B"/>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bg1"/>
                    </a:solidFill>
                  </a:ln>
                  <a:solidFill>
                    <a:schemeClr val="tx1">
                      <a:lumMod val="75000"/>
                      <a:lumOff val="25000"/>
                    </a:schemeClr>
                  </a:solidFill>
                  <a:latin typeface="+mn-lt"/>
                  <a:ea typeface="+mn-ea"/>
                  <a:cs typeface="+mn-cs"/>
                </a:defRPr>
              </a:pPr>
              <a:endParaRPr lang="en-NG"/>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dLbl>
          <c:idx val="0"/>
          <c:layout>
            <c:manualLayout>
              <c:x val="-5.724352105215616E-2"/>
              <c:y val="0.1104933053739659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bg1"/>
                    </a:solidFill>
                  </a:ln>
                  <a:solidFill>
                    <a:schemeClr val="tx1">
                      <a:lumMod val="75000"/>
                      <a:lumOff val="25000"/>
                    </a:schemeClr>
                  </a:solidFill>
                  <a:latin typeface="+mn-lt"/>
                  <a:ea typeface="+mn-ea"/>
                  <a:cs typeface="+mn-cs"/>
                </a:defRPr>
              </a:pPr>
              <a:endParaRPr lang="en-NG"/>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dLbl>
          <c:idx val="0"/>
          <c:layout>
            <c:manualLayout>
              <c:x val="-0.13610641476884711"/>
              <c:y val="-0.1243281148408751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bg1"/>
                    </a:solidFill>
                  </a:ln>
                  <a:solidFill>
                    <a:schemeClr val="tx1">
                      <a:lumMod val="75000"/>
                      <a:lumOff val="25000"/>
                    </a:schemeClr>
                  </a:solidFill>
                  <a:latin typeface="+mn-lt"/>
                  <a:ea typeface="+mn-ea"/>
                  <a:cs typeface="+mn-cs"/>
                </a:defRPr>
              </a:pPr>
              <a:endParaRPr lang="en-NG"/>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s>
    <c:plotArea>
      <c:layout/>
      <c:pieChart>
        <c:varyColors val="1"/>
        <c:ser>
          <c:idx val="0"/>
          <c:order val="0"/>
          <c:tx>
            <c:strRef>
              <c:f>'Order Status'!$B$3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2F6-415E-ACD3-61B5F7344C5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2F6-415E-ACD3-61B5F7344C5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2F6-415E-ACD3-61B5F7344C5D}"/>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52F6-415E-ACD3-61B5F7344C5D}"/>
              </c:ext>
            </c:extLst>
          </c:dPt>
          <c:dLbls>
            <c:dLbl>
              <c:idx val="0"/>
              <c:layout>
                <c:manualLayout>
                  <c:x val="-5.724352105215616E-2"/>
                  <c:y val="0.11049330537396598"/>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52F6-415E-ACD3-61B5F7344C5D}"/>
                </c:ext>
              </c:extLst>
            </c:dLbl>
            <c:dLbl>
              <c:idx val="1"/>
              <c:layout>
                <c:manualLayout>
                  <c:x val="-0.13610641476884711"/>
                  <c:y val="-0.1243281148408751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52F6-415E-ACD3-61B5F7344C5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bg1"/>
                      </a:solidFill>
                    </a:ln>
                    <a:solidFill>
                      <a:schemeClr val="tx1">
                        <a:lumMod val="75000"/>
                        <a:lumOff val="25000"/>
                      </a:schemeClr>
                    </a:solidFill>
                    <a:latin typeface="+mn-lt"/>
                    <a:ea typeface="+mn-ea"/>
                    <a:cs typeface="+mn-cs"/>
                  </a:defRPr>
                </a:pPr>
                <a:endParaRPr lang="en-NG"/>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'Order Status'!$A$4:$A$8</c:f>
              <c:strCache>
                <c:ptCount val="4"/>
                <c:pt idx="0">
                  <c:v>Cancelled</c:v>
                </c:pt>
                <c:pt idx="1">
                  <c:v>Completed</c:v>
                </c:pt>
                <c:pt idx="2">
                  <c:v>Pending</c:v>
                </c:pt>
                <c:pt idx="3">
                  <c:v>Shipped</c:v>
                </c:pt>
              </c:strCache>
            </c:strRef>
          </c:cat>
          <c:val>
            <c:numRef>
              <c:f>'Order Status'!$B$4:$B$8</c:f>
              <c:numCache>
                <c:formatCode>General</c:formatCode>
                <c:ptCount val="4"/>
                <c:pt idx="0">
                  <c:v>3</c:v>
                </c:pt>
                <c:pt idx="1">
                  <c:v>15</c:v>
                </c:pt>
                <c:pt idx="2">
                  <c:v>4</c:v>
                </c:pt>
                <c:pt idx="3">
                  <c:v>7</c:v>
                </c:pt>
              </c:numCache>
            </c:numRef>
          </c:val>
          <c:extLst>
            <c:ext xmlns:c16="http://schemas.microsoft.com/office/drawing/2014/chart" uri="{C3380CC4-5D6E-409C-BE32-E72D297353CC}">
              <c16:uniqueId val="{00000008-52F6-415E-ACD3-61B5F7344C5D}"/>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[First Dashboard.xlsx]Data Model!PivotTable1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Sales</a:t>
            </a:r>
            <a:r>
              <a:rPr lang="en-US" b="1" baseline="0"/>
              <a:t> Over Time</a:t>
            </a:r>
            <a:endParaRPr lang="en-US" b="1"/>
          </a:p>
        </c:rich>
      </c:tx>
      <c:layout>
        <c:manualLayout>
          <c:xMode val="edge"/>
          <c:yMode val="edge"/>
          <c:x val="0.3633341161707333"/>
          <c:y val="3.58228393806129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5121719531559453E-2"/>
          <c:y val="0.16618570516425391"/>
          <c:w val="0.84640335872297034"/>
          <c:h val="0.51115384713002132"/>
        </c:manualLayout>
      </c:layout>
      <c:lineChart>
        <c:grouping val="standard"/>
        <c:varyColors val="0"/>
        <c:ser>
          <c:idx val="0"/>
          <c:order val="0"/>
          <c:tx>
            <c:strRef>
              <c:f>'Data Model'!$B$1</c:f>
              <c:strCache>
                <c:ptCount val="1"/>
                <c:pt idx="0">
                  <c:v>Total</c:v>
                </c:pt>
              </c:strCache>
            </c:strRef>
          </c:tx>
          <c:spPr>
            <a:ln w="28575" cap="rnd">
              <a:solidFill>
                <a:schemeClr val="accent1"/>
              </a:solidFill>
              <a:round/>
            </a:ln>
            <a:effectLst/>
          </c:spPr>
          <c:marker>
            <c:symbol val="none"/>
          </c:marker>
          <c:cat>
            <c:multiLvlStrRef>
              <c:f>'Data Model'!$A$2:$A$12</c:f>
              <c:multiLvlStrCache>
                <c:ptCount val="9"/>
                <c:lvl>
                  <c:pt idx="0">
                    <c:v>1-Jan</c:v>
                  </c:pt>
                  <c:pt idx="1">
                    <c:v>8-Jan</c:v>
                  </c:pt>
                  <c:pt idx="2">
                    <c:v>10-Jan</c:v>
                  </c:pt>
                  <c:pt idx="3">
                    <c:v>12-Jan</c:v>
                  </c:pt>
                  <c:pt idx="4">
                    <c:v>15-Jan</c:v>
                  </c:pt>
                  <c:pt idx="5">
                    <c:v>18-Jan</c:v>
                  </c:pt>
                  <c:pt idx="6">
                    <c:v>20-Jan</c:v>
                  </c:pt>
                  <c:pt idx="7">
                    <c:v>25-Jan</c:v>
                  </c:pt>
                  <c:pt idx="8">
                    <c:v>30-Jan</c:v>
                  </c:pt>
                </c:lvl>
                <c:lvl>
                  <c:pt idx="0">
                    <c:v>Jan</c:v>
                  </c:pt>
                </c:lvl>
              </c:multiLvlStrCache>
            </c:multiLvlStrRef>
          </c:cat>
          <c:val>
            <c:numRef>
              <c:f>'Data Model'!$B$2:$B$12</c:f>
              <c:numCache>
                <c:formatCode>0</c:formatCode>
                <c:ptCount val="9"/>
                <c:pt idx="0">
                  <c:v>500</c:v>
                </c:pt>
                <c:pt idx="1">
                  <c:v>450</c:v>
                </c:pt>
                <c:pt idx="2">
                  <c:v>400</c:v>
                </c:pt>
                <c:pt idx="3">
                  <c:v>2500</c:v>
                </c:pt>
                <c:pt idx="4">
                  <c:v>700</c:v>
                </c:pt>
                <c:pt idx="5">
                  <c:v>800</c:v>
                </c:pt>
                <c:pt idx="6">
                  <c:v>900</c:v>
                </c:pt>
                <c:pt idx="7">
                  <c:v>275</c:v>
                </c:pt>
                <c:pt idx="8">
                  <c:v>375</c:v>
                </c:pt>
              </c:numCache>
            </c:numRef>
          </c:val>
          <c:smooth val="0"/>
          <c:extLst>
            <c:ext xmlns:c16="http://schemas.microsoft.com/office/drawing/2014/chart" uri="{C3380CC4-5D6E-409C-BE32-E72D297353CC}">
              <c16:uniqueId val="{00000000-2FD3-4B73-B3BA-AB7683E8FF18}"/>
            </c:ext>
          </c:extLst>
        </c:ser>
        <c:dLbls>
          <c:showLegendKey val="0"/>
          <c:showVal val="0"/>
          <c:showCatName val="0"/>
          <c:showSerName val="0"/>
          <c:showPercent val="0"/>
          <c:showBubbleSize val="0"/>
        </c:dLbls>
        <c:smooth val="0"/>
        <c:axId val="1036162560"/>
        <c:axId val="1036164960"/>
      </c:lineChart>
      <c:catAx>
        <c:axId val="1036162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6164960"/>
        <c:crosses val="autoZero"/>
        <c:auto val="1"/>
        <c:lblAlgn val="ctr"/>
        <c:lblOffset val="100"/>
        <c:noMultiLvlLbl val="0"/>
      </c:catAx>
      <c:valAx>
        <c:axId val="1036164960"/>
        <c:scaling>
          <c:orientation val="minMax"/>
        </c:scaling>
        <c:delete val="1"/>
        <c:axPos val="l"/>
        <c:numFmt formatCode="0" sourceLinked="1"/>
        <c:majorTickMark val="none"/>
        <c:minorTickMark val="none"/>
        <c:tickLblPos val="nextTo"/>
        <c:crossAx val="10361625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[First Dashboard.xlsx]Data Model!PivotTable3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baseline="0"/>
              <a:t>SalesPerson Revenue</a:t>
            </a:r>
            <a:endParaRPr lang="en-US" b="1"/>
          </a:p>
        </c:rich>
      </c:tx>
      <c:layout>
        <c:manualLayout>
          <c:xMode val="edge"/>
          <c:yMode val="edge"/>
          <c:x val="0.26228403051948279"/>
          <c:y val="5.422105081556289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'Data Model'!$E$8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 Model'!$D$9:$D$13</c:f>
              <c:strCache>
                <c:ptCount val="4"/>
                <c:pt idx="0">
                  <c:v>David Smith</c:v>
                </c:pt>
                <c:pt idx="1">
                  <c:v>Emily Johnson</c:v>
                </c:pt>
                <c:pt idx="2">
                  <c:v>Michael Brown</c:v>
                </c:pt>
                <c:pt idx="3">
                  <c:v>Susan White</c:v>
                </c:pt>
              </c:strCache>
            </c:strRef>
          </c:cat>
          <c:val>
            <c:numRef>
              <c:f>'Data Model'!$E$9:$E$13</c:f>
              <c:numCache>
                <c:formatCode>"$"#,##0</c:formatCode>
                <c:ptCount val="4"/>
                <c:pt idx="0">
                  <c:v>9085.7142857142862</c:v>
                </c:pt>
                <c:pt idx="1">
                  <c:v>5200</c:v>
                </c:pt>
                <c:pt idx="2">
                  <c:v>4475</c:v>
                </c:pt>
                <c:pt idx="3">
                  <c:v>5058.333333333333</c:v>
                </c:pt>
              </c:numCache>
            </c:numRef>
          </c:val>
          <c:extLst>
            <c:ext xmlns:c16="http://schemas.microsoft.com/office/drawing/2014/chart" uri="{C3380CC4-5D6E-409C-BE32-E72D297353CC}">
              <c16:uniqueId val="{00000000-7D9B-4E47-B17D-F1E622CD900F}"/>
            </c:ext>
          </c:extLst>
        </c:ser>
        <c:dLbls>
          <c:dLblPos val="outEnd"/>
          <c:showLegendKey val="0"/>
          <c:showVal val="1"/>
          <c:showCatName val="0"/>
          <c:showSerName val="0"/>
          <c:showPercent val="0"/>
          <c:showBubbleSize val="0"/>
        </c:dLbls>
        <c:gapWidth val="54"/>
        <c:overlap val="-27"/>
        <c:axId val="1686970512"/>
        <c:axId val="1686958512"/>
      </c:barChart>
      <c:catAx>
        <c:axId val="1686970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6958512"/>
        <c:crosses val="autoZero"/>
        <c:auto val="1"/>
        <c:lblAlgn val="ctr"/>
        <c:lblOffset val="100"/>
        <c:noMultiLvlLbl val="0"/>
      </c:catAx>
      <c:valAx>
        <c:axId val="1686958512"/>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69705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[First Dashboard.xlsx]Data Model!PivotTable4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Country</a:t>
            </a:r>
            <a:r>
              <a:rPr lang="en-US" b="1" baseline="0"/>
              <a:t> Revenue</a:t>
            </a:r>
            <a:endParaRPr lang="en-US" b="1"/>
          </a:p>
        </c:rich>
      </c:tx>
      <c:overlay val="1"/>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manualLayout>
          <c:layoutTarget val="inner"/>
          <c:xMode val="edge"/>
          <c:yMode val="edge"/>
          <c:x val="0.24436997750729475"/>
          <c:y val="0.12776963293857543"/>
          <c:w val="0.50881114388914261"/>
          <c:h val="0.71539447097306164"/>
        </c:manualLayout>
      </c:layout>
      <c:pieChart>
        <c:varyColors val="1"/>
        <c:ser>
          <c:idx val="0"/>
          <c:order val="0"/>
          <c:tx>
            <c:strRef>
              <c:f>'Data Model'!$H$1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7A7-45F5-AF31-C1854565E51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7A7-45F5-AF31-C1854565E51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7A7-45F5-AF31-C1854565E517}"/>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57A7-45F5-AF31-C1854565E517}"/>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'Data Model'!$G$2:$G$6</c:f>
              <c:strCache>
                <c:ptCount val="4"/>
                <c:pt idx="0">
                  <c:v>Australia</c:v>
                </c:pt>
                <c:pt idx="1">
                  <c:v>Canada</c:v>
                </c:pt>
                <c:pt idx="2">
                  <c:v>UK</c:v>
                </c:pt>
                <c:pt idx="3">
                  <c:v>USA</c:v>
                </c:pt>
              </c:strCache>
            </c:strRef>
          </c:cat>
          <c:val>
            <c:numRef>
              <c:f>'Data Model'!$H$2:$H$6</c:f>
              <c:numCache>
                <c:formatCode>"$"#,##0</c:formatCode>
                <c:ptCount val="4"/>
                <c:pt idx="0">
                  <c:v>5058.333333333333</c:v>
                </c:pt>
                <c:pt idx="1">
                  <c:v>5200</c:v>
                </c:pt>
                <c:pt idx="2">
                  <c:v>4475</c:v>
                </c:pt>
                <c:pt idx="3">
                  <c:v>9085.7142857142862</c:v>
                </c:pt>
              </c:numCache>
            </c:numRef>
          </c:val>
          <c:extLst>
            <c:ext xmlns:c16="http://schemas.microsoft.com/office/drawing/2014/chart" uri="{C3380CC4-5D6E-409C-BE32-E72D297353CC}">
              <c16:uniqueId val="{00000008-57A7-45F5-AF31-C1854565E517}"/>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layout>
        <c:manualLayout>
          <c:xMode val="edge"/>
          <c:yMode val="edge"/>
          <c:x val="0.20261197146283394"/>
          <c:y val="0.88089703976876288"/>
          <c:w val="0.55549053796414394"/>
          <c:h val="9.1485008562652334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[First Dashboard.xlsx]Data Model!PivotTable9</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Order Status</a:t>
            </a:r>
          </a:p>
        </c:rich>
      </c:tx>
      <c:layout>
        <c:manualLayout>
          <c:xMode val="edge"/>
          <c:yMode val="edge"/>
          <c:x val="0.36338229182145926"/>
          <c:y val="2.7652308151225467E-2"/>
        </c:manualLayout>
      </c:layout>
      <c:overlay val="1"/>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manualLayout>
          <c:layoutTarget val="inner"/>
          <c:xMode val="edge"/>
          <c:yMode val="edge"/>
          <c:x val="0.25451742833519886"/>
          <c:y val="0.14298275504808852"/>
          <c:w val="0.51817472290876754"/>
          <c:h val="0.72165127805514517"/>
        </c:manualLayout>
      </c:layout>
      <c:pieChart>
        <c:varyColors val="1"/>
        <c:ser>
          <c:idx val="0"/>
          <c:order val="0"/>
          <c:tx>
            <c:strRef>
              <c:f>'Data Model'!$E$22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AFE-4F0E-93F6-3118879806B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AFE-4F0E-93F6-3118879806B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AFE-4F0E-93F6-3118879806B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2AFE-4F0E-93F6-3118879806B3}"/>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'Data Model'!$D$23:$D$27</c:f>
              <c:strCache>
                <c:ptCount val="4"/>
                <c:pt idx="0">
                  <c:v>Cancelled</c:v>
                </c:pt>
                <c:pt idx="1">
                  <c:v>Completed</c:v>
                </c:pt>
                <c:pt idx="2">
                  <c:v>Pending</c:v>
                </c:pt>
                <c:pt idx="3">
                  <c:v>Shipped</c:v>
                </c:pt>
              </c:strCache>
            </c:strRef>
          </c:cat>
          <c:val>
            <c:numRef>
              <c:f>'Data Model'!$E$23:$E$27</c:f>
              <c:numCache>
                <c:formatCode>General</c:formatCode>
                <c:ptCount val="4"/>
                <c:pt idx="0">
                  <c:v>3</c:v>
                </c:pt>
                <c:pt idx="1">
                  <c:v>15</c:v>
                </c:pt>
                <c:pt idx="2">
                  <c:v>4</c:v>
                </c:pt>
                <c:pt idx="3">
                  <c:v>7</c:v>
                </c:pt>
              </c:numCache>
            </c:numRef>
          </c:val>
          <c:extLst>
            <c:ext xmlns:c16="http://schemas.microsoft.com/office/drawing/2014/chart" uri="{C3380CC4-5D6E-409C-BE32-E72D297353CC}">
              <c16:uniqueId val="{00000008-2AFE-4F0E-93F6-3118879806B3}"/>
            </c:ext>
          </c:extLst>
        </c:ser>
        <c:dLbls>
          <c:showLegendKey val="0"/>
          <c:showVal val="0"/>
          <c:showCatName val="0"/>
          <c:showSerName val="0"/>
          <c:showPercent val="0"/>
          <c:showBubbleSize val="0"/>
          <c:showLeaderLines val="1"/>
        </c:dLbls>
        <c:firstSliceAng val="0"/>
      </c:pieChart>
      <c:spPr>
        <a:noFill/>
        <a:ln>
          <a:noFill/>
        </a:ln>
        <a:effectLst/>
      </c:spPr>
    </c:plotArea>
    <c:legend>
      <c:legendPos val="b"/>
      <c:layout>
        <c:manualLayout>
          <c:xMode val="edge"/>
          <c:yMode val="edge"/>
          <c:x val="0.12360758223732581"/>
          <c:y val="0.87153144071065702"/>
          <c:w val="0.72303837052216169"/>
          <c:h val="0.1284685592893429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[First Dashboard.xlsx]Data Model!PivotTable10</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Payment</a:t>
            </a:r>
            <a:r>
              <a:rPr lang="en-US" b="1" baseline="0"/>
              <a:t> Method</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'Data Model'!$K$1</c:f>
              <c:strCache>
                <c:ptCount val="1"/>
                <c:pt idx="0">
                  <c:v>Total</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 Model'!$J$2:$J$6</c:f>
              <c:strCache>
                <c:ptCount val="4"/>
                <c:pt idx="0">
                  <c:v>Cash</c:v>
                </c:pt>
                <c:pt idx="1">
                  <c:v>Credit Card</c:v>
                </c:pt>
                <c:pt idx="2">
                  <c:v>Debit Card</c:v>
                </c:pt>
                <c:pt idx="3">
                  <c:v>PayPal</c:v>
                </c:pt>
              </c:strCache>
            </c:strRef>
          </c:cat>
          <c:val>
            <c:numRef>
              <c:f>'Data Model'!$K$2:$K$6</c:f>
              <c:numCache>
                <c:formatCode>"$"#,##0</c:formatCode>
                <c:ptCount val="4"/>
                <c:pt idx="0">
                  <c:v>5775</c:v>
                </c:pt>
                <c:pt idx="1">
                  <c:v>7950</c:v>
                </c:pt>
                <c:pt idx="2">
                  <c:v>6744.0476190476184</c:v>
                </c:pt>
                <c:pt idx="3">
                  <c:v>3350</c:v>
                </c:pt>
              </c:numCache>
            </c:numRef>
          </c:val>
          <c:extLst>
            <c:ext xmlns:c16="http://schemas.microsoft.com/office/drawing/2014/chart" uri="{C3380CC4-5D6E-409C-BE32-E72D297353CC}">
              <c16:uniqueId val="{00000000-4CE9-44CD-B7BA-71A3D9E569B6}"/>
            </c:ext>
          </c:extLst>
        </c:ser>
        <c:dLbls>
          <c:showLegendKey val="0"/>
          <c:showVal val="0"/>
          <c:showCatName val="0"/>
          <c:showSerName val="0"/>
          <c:showPercent val="0"/>
          <c:showBubbleSize val="0"/>
        </c:dLbls>
        <c:gapWidth val="54"/>
        <c:overlap val="-27"/>
        <c:axId val="112107071"/>
        <c:axId val="112102271"/>
      </c:barChart>
      <c:catAx>
        <c:axId val="1121070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102271"/>
        <c:crosses val="autoZero"/>
        <c:auto val="1"/>
        <c:lblAlgn val="ctr"/>
        <c:lblOffset val="100"/>
        <c:noMultiLvlLbl val="0"/>
      </c:catAx>
      <c:valAx>
        <c:axId val="112102271"/>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1070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[First Dashboard.xlsx]Payment Method!PivotTable8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Payment</a:t>
            </a:r>
            <a:r>
              <a:rPr lang="en-GB" baseline="0"/>
              <a:t> Method</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B"/>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'Payment Method'!$B$3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'Payment Method'!$A$4:$A$8</c:f>
              <c:strCache>
                <c:ptCount val="4"/>
                <c:pt idx="0">
                  <c:v>Cash</c:v>
                </c:pt>
                <c:pt idx="1">
                  <c:v>Credit Card</c:v>
                </c:pt>
                <c:pt idx="2">
                  <c:v>Debit Card</c:v>
                </c:pt>
                <c:pt idx="3">
                  <c:v>PayPal</c:v>
                </c:pt>
              </c:strCache>
            </c:strRef>
          </c:cat>
          <c:val>
            <c:numRef>
              <c:f>'Payment Method'!$B$4:$B$8</c:f>
              <c:numCache>
                <c:formatCode>[$$-409]#,##0</c:formatCode>
                <c:ptCount val="4"/>
                <c:pt idx="0">
                  <c:v>5775</c:v>
                </c:pt>
                <c:pt idx="1">
                  <c:v>7950</c:v>
                </c:pt>
                <c:pt idx="2">
                  <c:v>6744.0476190476184</c:v>
                </c:pt>
                <c:pt idx="3">
                  <c:v>3350</c:v>
                </c:pt>
              </c:numCache>
            </c:numRef>
          </c:val>
          <c:extLst>
            <c:ext xmlns:c16="http://schemas.microsoft.com/office/drawing/2014/chart" uri="{C3380CC4-5D6E-409C-BE32-E72D297353CC}">
              <c16:uniqueId val="{00000000-AC94-475A-91CC-DDEBAF3D87EE}"/>
            </c:ext>
          </c:extLst>
        </c:ser>
        <c:dLbls>
          <c:dLblPos val="outEnd"/>
          <c:showLegendKey val="0"/>
          <c:showVal val="1"/>
          <c:showCatName val="0"/>
          <c:showSerName val="0"/>
          <c:showPercent val="0"/>
          <c:showBubbleSize val="0"/>
        </c:dLbls>
        <c:gapWidth val="219"/>
        <c:overlap val="-27"/>
        <c:axId val="1471573023"/>
        <c:axId val="1471570143"/>
      </c:barChart>
      <c:catAx>
        <c:axId val="14715730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471570143"/>
        <c:crosses val="autoZero"/>
        <c:auto val="1"/>
        <c:lblAlgn val="ctr"/>
        <c:lblOffset val="100"/>
        <c:noMultiLvlLbl val="0"/>
      </c:catAx>
      <c:valAx>
        <c:axId val="1471570143"/>
        <c:scaling>
          <c:orientation val="minMax"/>
        </c:scaling>
        <c:delete val="0"/>
        <c:axPos val="l"/>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4715730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[First Dashboard.xlsx]Country Sales!PivotTable9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Country</a:t>
            </a:r>
            <a:r>
              <a:rPr lang="en-US" baseline="0"/>
              <a:t> Revenue</a:t>
            </a:r>
            <a:endParaRPr lang="en-US"/>
          </a:p>
        </c:rich>
      </c:tx>
      <c:layout>
        <c:manualLayout>
          <c:xMode val="edge"/>
          <c:yMode val="edge"/>
          <c:x val="0.25647222222222221"/>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s>
    <c:plotArea>
      <c:layout/>
      <c:pieChart>
        <c:varyColors val="1"/>
        <c:ser>
          <c:idx val="0"/>
          <c:order val="0"/>
          <c:tx>
            <c:strRef>
              <c:f>'Country Sales'!$B$3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7DF-4CD8-B3B7-F9560566648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7DF-4CD8-B3B7-F9560566648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07DF-4CD8-B3B7-F95605666481}"/>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07DF-4CD8-B3B7-F9560566648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'Country Sales'!$A$4:$A$8</c:f>
              <c:strCache>
                <c:ptCount val="4"/>
                <c:pt idx="0">
                  <c:v>Australia</c:v>
                </c:pt>
                <c:pt idx="1">
                  <c:v>Canada</c:v>
                </c:pt>
                <c:pt idx="2">
                  <c:v>UK</c:v>
                </c:pt>
                <c:pt idx="3">
                  <c:v>USA</c:v>
                </c:pt>
              </c:strCache>
            </c:strRef>
          </c:cat>
          <c:val>
            <c:numRef>
              <c:f>'Country Sales'!$B$4:$B$8</c:f>
              <c:numCache>
                <c:formatCode>[$$-409]#,##0.00</c:formatCode>
                <c:ptCount val="4"/>
                <c:pt idx="0">
                  <c:v>5058.333333333333</c:v>
                </c:pt>
                <c:pt idx="1">
                  <c:v>5200</c:v>
                </c:pt>
                <c:pt idx="2">
                  <c:v>4475</c:v>
                </c:pt>
                <c:pt idx="3">
                  <c:v>9085.7142857142862</c:v>
                </c:pt>
              </c:numCache>
            </c:numRef>
          </c:val>
          <c:extLst>
            <c:ext xmlns:c16="http://schemas.microsoft.com/office/drawing/2014/chart" uri="{C3380CC4-5D6E-409C-BE32-E72D297353CC}">
              <c16:uniqueId val="{00000000-6EBC-4A78-B0A1-75D2F227431A}"/>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[First Dashboard.xlsx]SOP!PivotTable14</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SOP!$B$3</c:f>
              <c:strCache>
                <c:ptCount val="1"/>
                <c:pt idx="0">
                  <c:v>Sum of Sales</c:v>
                </c:pt>
              </c:strCache>
            </c:strRef>
          </c:tx>
          <c:spPr>
            <a:solidFill>
              <a:schemeClr val="accent1"/>
            </a:solidFill>
            <a:ln>
              <a:noFill/>
            </a:ln>
            <a:effectLst/>
          </c:spPr>
          <c:invertIfNegative val="0"/>
          <c:cat>
            <c:strRef>
              <c:f>SOP!$A$4:$A$8</c:f>
              <c:strCache>
                <c:ptCount val="4"/>
                <c:pt idx="0">
                  <c:v>Cash</c:v>
                </c:pt>
                <c:pt idx="1">
                  <c:v>Credit Card</c:v>
                </c:pt>
                <c:pt idx="2">
                  <c:v>Debit Card</c:v>
                </c:pt>
                <c:pt idx="3">
                  <c:v>PayPal</c:v>
                </c:pt>
              </c:strCache>
            </c:strRef>
          </c:cat>
          <c:val>
            <c:numRef>
              <c:f>SOP!$B$4:$B$8</c:f>
              <c:numCache>
                <c:formatCode>0</c:formatCode>
                <c:ptCount val="4"/>
                <c:pt idx="0">
                  <c:v>5775</c:v>
                </c:pt>
                <c:pt idx="1">
                  <c:v>7950</c:v>
                </c:pt>
                <c:pt idx="2">
                  <c:v>6744.0476190476184</c:v>
                </c:pt>
                <c:pt idx="3">
                  <c:v>3350</c:v>
                </c:pt>
              </c:numCache>
            </c:numRef>
          </c:val>
          <c:extLst>
            <c:ext xmlns:c16="http://schemas.microsoft.com/office/drawing/2014/chart" uri="{C3380CC4-5D6E-409C-BE32-E72D297353CC}">
              <c16:uniqueId val="{00000000-B4BA-4B77-BB61-D4D030C6BC73}"/>
            </c:ext>
          </c:extLst>
        </c:ser>
        <c:ser>
          <c:idx val="1"/>
          <c:order val="1"/>
          <c:tx>
            <c:strRef>
              <c:f>SOP!$C$3</c:f>
              <c:strCache>
                <c:ptCount val="1"/>
                <c:pt idx="0">
                  <c:v>Count of Payment Method</c:v>
                </c:pt>
              </c:strCache>
            </c:strRef>
          </c:tx>
          <c:spPr>
            <a:solidFill>
              <a:schemeClr val="accent2"/>
            </a:solidFill>
            <a:ln>
              <a:noFill/>
            </a:ln>
            <a:effectLst/>
          </c:spPr>
          <c:invertIfNegative val="0"/>
          <c:cat>
            <c:strRef>
              <c:f>SOP!$A$4:$A$8</c:f>
              <c:strCache>
                <c:ptCount val="4"/>
                <c:pt idx="0">
                  <c:v>Cash</c:v>
                </c:pt>
                <c:pt idx="1">
                  <c:v>Credit Card</c:v>
                </c:pt>
                <c:pt idx="2">
                  <c:v>Debit Card</c:v>
                </c:pt>
                <c:pt idx="3">
                  <c:v>PayPal</c:v>
                </c:pt>
              </c:strCache>
            </c:strRef>
          </c:cat>
          <c:val>
            <c:numRef>
              <c:f>SOP!$C$4:$C$8</c:f>
              <c:numCache>
                <c:formatCode>General</c:formatCode>
                <c:ptCount val="4"/>
                <c:pt idx="0">
                  <c:v>6</c:v>
                </c:pt>
                <c:pt idx="1">
                  <c:v>9</c:v>
                </c:pt>
                <c:pt idx="2">
                  <c:v>7</c:v>
                </c:pt>
                <c:pt idx="3">
                  <c:v>7</c:v>
                </c:pt>
              </c:numCache>
            </c:numRef>
          </c:val>
          <c:extLst>
            <c:ext xmlns:c16="http://schemas.microsoft.com/office/drawing/2014/chart" uri="{C3380CC4-5D6E-409C-BE32-E72D297353CC}">
              <c16:uniqueId val="{00000001-B4BA-4B77-BB61-D4D030C6BC73}"/>
            </c:ext>
          </c:extLst>
        </c:ser>
        <c:dLbls>
          <c:showLegendKey val="0"/>
          <c:showVal val="0"/>
          <c:showCatName val="0"/>
          <c:showSerName val="0"/>
          <c:showPercent val="0"/>
          <c:showBubbleSize val="0"/>
        </c:dLbls>
        <c:gapWidth val="219"/>
        <c:overlap val="-27"/>
        <c:axId val="121574879"/>
        <c:axId val="121575359"/>
      </c:barChart>
      <c:catAx>
        <c:axId val="1215748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21575359"/>
        <c:crosses val="autoZero"/>
        <c:auto val="1"/>
        <c:lblAlgn val="ctr"/>
        <c:lblOffset val="100"/>
        <c:noMultiLvlLbl val="0"/>
      </c:catAx>
      <c:valAx>
        <c:axId val="12157535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215748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[First Dashboard.xlsx]Order Status!PivotTable15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Order</a:t>
            </a:r>
            <a:r>
              <a:rPr lang="en-GB" baseline="0"/>
              <a:t> Status</a:t>
            </a:r>
            <a:endParaRPr lang="en-GB"/>
          </a:p>
        </c:rich>
      </c:tx>
      <c:layout>
        <c:manualLayout>
          <c:xMode val="edge"/>
          <c:yMode val="edge"/>
          <c:x val="0.3139096675415573"/>
          <c:y val="7.40740740740740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B"/>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s>
    <c:plotArea>
      <c:layout/>
      <c:pieChart>
        <c:varyColors val="1"/>
        <c:ser>
          <c:idx val="0"/>
          <c:order val="0"/>
          <c:tx>
            <c:strRef>
              <c:f>'Order Status'!$B$3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B8F-4FB6-AEB2-CE5EEA493FB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B8F-4FB6-AEB2-CE5EEA493FB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B8F-4FB6-AEB2-CE5EEA493FB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DB8F-4FB6-AEB2-CE5EEA493FB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'Order Status'!$A$4:$A$8</c:f>
              <c:strCache>
                <c:ptCount val="4"/>
                <c:pt idx="0">
                  <c:v>Cancelled</c:v>
                </c:pt>
                <c:pt idx="1">
                  <c:v>Completed</c:v>
                </c:pt>
                <c:pt idx="2">
                  <c:v>Pending</c:v>
                </c:pt>
                <c:pt idx="3">
                  <c:v>Shipped</c:v>
                </c:pt>
              </c:strCache>
            </c:strRef>
          </c:cat>
          <c:val>
            <c:numRef>
              <c:f>'Order Status'!$B$4:$B$8</c:f>
              <c:numCache>
                <c:formatCode>General</c:formatCode>
                <c:ptCount val="4"/>
                <c:pt idx="0">
                  <c:v>3</c:v>
                </c:pt>
                <c:pt idx="1">
                  <c:v>15</c:v>
                </c:pt>
                <c:pt idx="2">
                  <c:v>4</c:v>
                </c:pt>
                <c:pt idx="3">
                  <c:v>7</c:v>
                </c:pt>
              </c:numCache>
            </c:numRef>
          </c:val>
          <c:extLst>
            <c:ext xmlns:c16="http://schemas.microsoft.com/office/drawing/2014/chart" uri="{C3380CC4-5D6E-409C-BE32-E72D297353CC}">
              <c16:uniqueId val="{00000000-1FB2-45CC-ACA9-045551E3FC5C}"/>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[First Dashboard.xlsx]Transaction Date!PivotTable16</c:name>
    <c:fmtId val="1"/>
  </c:pivotSource>
  <c:chart>
    <c:title>
      <c:tx>
        <c:rich>
          <a:bodyPr rot="0" spcFirstLastPara="1" vertOverflow="ellipsis" vert="horz" wrap="square" anchor="ctr" anchorCtr="1"/>
          <a:lstStyle/>
          <a:p>
            <a:pPr>
              <a:defRPr sz="1400" b="0" i="0" u="none" strike="noStrike" kern="1200" spc="0" baseline="0">
                <a:ln>
                  <a:noFill/>
                </a:ln>
                <a:solidFill>
                  <a:schemeClr val="tx1">
                    <a:lumMod val="65000"/>
                    <a:lumOff val="35000"/>
                  </a:schemeClr>
                </a:solidFill>
                <a:latin typeface="+mn-lt"/>
                <a:ea typeface="+mn-ea"/>
                <a:cs typeface="+mn-cs"/>
              </a:defRPr>
            </a:pPr>
            <a:r>
              <a:rPr lang="en-GB"/>
              <a:t>Sales Over Time</a:t>
            </a:r>
          </a:p>
          <a:p>
            <a:pPr>
              <a:defRPr/>
            </a:pP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ln>
                <a:noFill/>
              </a:ln>
              <a:solidFill>
                <a:schemeClr val="tx1">
                  <a:lumMod val="65000"/>
                  <a:lumOff val="35000"/>
                </a:schemeClr>
              </a:solidFill>
              <a:latin typeface="+mn-lt"/>
              <a:ea typeface="+mn-ea"/>
              <a:cs typeface="+mn-cs"/>
            </a:defRPr>
          </a:pPr>
          <a:endParaRPr lang="en-NG"/>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'Transaction Date'!$B$3</c:f>
              <c:strCache>
                <c:ptCount val="1"/>
                <c:pt idx="0">
                  <c:v>Total</c:v>
                </c:pt>
              </c:strCache>
            </c:strRef>
          </c:tx>
          <c:spPr>
            <a:ln w="28575" cap="rnd">
              <a:solidFill>
                <a:schemeClr val="accent1"/>
              </a:solidFill>
              <a:round/>
            </a:ln>
            <a:effectLst/>
          </c:spPr>
          <c:marker>
            <c:symbol val="none"/>
          </c:marker>
          <c:cat>
            <c:multiLvlStrRef>
              <c:f>'Transaction Date'!$A$4:$A$36</c:f>
              <c:multiLvlStrCache>
                <c:ptCount val="29"/>
                <c:lvl>
                  <c:pt idx="0">
                    <c:v>1-Jan</c:v>
                  </c:pt>
                  <c:pt idx="1">
                    <c:v>8-Jan</c:v>
                  </c:pt>
                  <c:pt idx="2">
                    <c:v>10-Jan</c:v>
                  </c:pt>
                  <c:pt idx="3">
                    <c:v>12-Jan</c:v>
                  </c:pt>
                  <c:pt idx="4">
                    <c:v>15-Jan</c:v>
                  </c:pt>
                  <c:pt idx="5">
                    <c:v>18-Jan</c:v>
                  </c:pt>
                  <c:pt idx="6">
                    <c:v>20-Jan</c:v>
                  </c:pt>
                  <c:pt idx="7">
                    <c:v>25-Jan</c:v>
                  </c:pt>
                  <c:pt idx="8">
                    <c:v>30-Jan</c:v>
                  </c:pt>
                  <c:pt idx="9">
                    <c:v>1-Feb</c:v>
                  </c:pt>
                  <c:pt idx="10">
                    <c:v>5-Feb</c:v>
                  </c:pt>
                  <c:pt idx="11">
                    <c:v>8-Feb</c:v>
                  </c:pt>
                  <c:pt idx="12">
                    <c:v>10-Feb</c:v>
                  </c:pt>
                  <c:pt idx="13">
                    <c:v>12-Feb</c:v>
                  </c:pt>
                  <c:pt idx="14">
                    <c:v>15-Feb</c:v>
                  </c:pt>
                  <c:pt idx="15">
                    <c:v>18-Feb</c:v>
                  </c:pt>
                  <c:pt idx="16">
                    <c:v>20-Feb</c:v>
                  </c:pt>
                  <c:pt idx="17">
                    <c:v>25-Feb</c:v>
                  </c:pt>
                  <c:pt idx="18">
                    <c:v>28-Feb</c:v>
                  </c:pt>
                  <c:pt idx="19">
                    <c:v>1-Mar</c:v>
                  </c:pt>
                  <c:pt idx="20">
                    <c:v>5-Mar</c:v>
                  </c:pt>
                  <c:pt idx="21">
                    <c:v>8-Mar</c:v>
                  </c:pt>
                  <c:pt idx="22">
                    <c:v>10-Mar</c:v>
                  </c:pt>
                  <c:pt idx="23">
                    <c:v>12-Mar</c:v>
                  </c:pt>
                  <c:pt idx="24">
                    <c:v>15-Mar</c:v>
                  </c:pt>
                  <c:pt idx="25">
                    <c:v>18-Mar</c:v>
                  </c:pt>
                  <c:pt idx="26">
                    <c:v>20-Mar</c:v>
                  </c:pt>
                  <c:pt idx="27">
                    <c:v>25-Mar</c:v>
                  </c:pt>
                  <c:pt idx="28">
                    <c:v>30-Mar</c:v>
                  </c:pt>
                </c:lvl>
                <c:lvl>
                  <c:pt idx="0">
                    <c:v>Jan</c:v>
                  </c:pt>
                  <c:pt idx="9">
                    <c:v>Feb</c:v>
                  </c:pt>
                  <c:pt idx="19">
                    <c:v>Mar</c:v>
                  </c:pt>
                </c:lvl>
              </c:multiLvlStrCache>
            </c:multiLvlStrRef>
          </c:cat>
          <c:val>
            <c:numRef>
              <c:f>'Transaction Date'!$B$4:$B$36</c:f>
              <c:numCache>
                <c:formatCode>[$$-409]#,##0</c:formatCode>
                <c:ptCount val="29"/>
                <c:pt idx="0">
                  <c:v>500</c:v>
                </c:pt>
                <c:pt idx="1">
                  <c:v>450</c:v>
                </c:pt>
                <c:pt idx="2">
                  <c:v>400</c:v>
                </c:pt>
                <c:pt idx="3">
                  <c:v>2500</c:v>
                </c:pt>
                <c:pt idx="4">
                  <c:v>700</c:v>
                </c:pt>
                <c:pt idx="5">
                  <c:v>800</c:v>
                </c:pt>
                <c:pt idx="6">
                  <c:v>900</c:v>
                </c:pt>
                <c:pt idx="7">
                  <c:v>275</c:v>
                </c:pt>
                <c:pt idx="8">
                  <c:v>375</c:v>
                </c:pt>
                <c:pt idx="9">
                  <c:v>700</c:v>
                </c:pt>
                <c:pt idx="10">
                  <c:v>1333.3333333333333</c:v>
                </c:pt>
                <c:pt idx="11">
                  <c:v>300</c:v>
                </c:pt>
                <c:pt idx="12">
                  <c:v>2250</c:v>
                </c:pt>
                <c:pt idx="13">
                  <c:v>600</c:v>
                </c:pt>
                <c:pt idx="14">
                  <c:v>1000</c:v>
                </c:pt>
                <c:pt idx="15">
                  <c:v>1400</c:v>
                </c:pt>
                <c:pt idx="16">
                  <c:v>275</c:v>
                </c:pt>
                <c:pt idx="17">
                  <c:v>1200</c:v>
                </c:pt>
                <c:pt idx="18">
                  <c:v>250</c:v>
                </c:pt>
                <c:pt idx="19">
                  <c:v>1750</c:v>
                </c:pt>
                <c:pt idx="20">
                  <c:v>300</c:v>
                </c:pt>
                <c:pt idx="21">
                  <c:v>450</c:v>
                </c:pt>
                <c:pt idx="22">
                  <c:v>800</c:v>
                </c:pt>
                <c:pt idx="23">
                  <c:v>2000</c:v>
                </c:pt>
                <c:pt idx="24">
                  <c:v>700</c:v>
                </c:pt>
                <c:pt idx="25">
                  <c:v>275</c:v>
                </c:pt>
                <c:pt idx="26">
                  <c:v>375</c:v>
                </c:pt>
                <c:pt idx="27">
                  <c:v>360.71428571428572</c:v>
                </c:pt>
                <c:pt idx="28">
                  <c:v>600</c:v>
                </c:pt>
              </c:numCache>
            </c:numRef>
          </c:val>
          <c:smooth val="0"/>
          <c:extLst>
            <c:ext xmlns:c16="http://schemas.microsoft.com/office/drawing/2014/chart" uri="{C3380CC4-5D6E-409C-BE32-E72D297353CC}">
              <c16:uniqueId val="{00000000-E11D-4239-8C7F-A9928F548BFD}"/>
            </c:ext>
          </c:extLst>
        </c:ser>
        <c:dLbls>
          <c:showLegendKey val="0"/>
          <c:showVal val="0"/>
          <c:showCatName val="0"/>
          <c:showSerName val="0"/>
          <c:showPercent val="0"/>
          <c:showBubbleSize val="0"/>
        </c:dLbls>
        <c:smooth val="0"/>
        <c:axId val="1406708383"/>
        <c:axId val="129875583"/>
      </c:lineChart>
      <c:catAx>
        <c:axId val="140670838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ln>
                  <a:noFill/>
                </a:ln>
                <a:solidFill>
                  <a:schemeClr val="tx1">
                    <a:lumMod val="65000"/>
                    <a:lumOff val="35000"/>
                  </a:schemeClr>
                </a:solidFill>
                <a:latin typeface="+mn-lt"/>
                <a:ea typeface="+mn-ea"/>
                <a:cs typeface="+mn-cs"/>
              </a:defRPr>
            </a:pPr>
            <a:endParaRPr lang="en-NG"/>
          </a:p>
        </c:txPr>
        <c:crossAx val="129875583"/>
        <c:crosses val="autoZero"/>
        <c:auto val="1"/>
        <c:lblAlgn val="ctr"/>
        <c:lblOffset val="100"/>
        <c:noMultiLvlLbl val="0"/>
      </c:catAx>
      <c:valAx>
        <c:axId val="129875583"/>
        <c:scaling>
          <c:orientation val="minMax"/>
        </c:scaling>
        <c:delete val="1"/>
        <c:axPos val="l"/>
        <c:majorGridlines>
          <c:spPr>
            <a:ln w="9525" cap="flat" cmpd="sng" algn="ctr">
              <a:solidFill>
                <a:schemeClr val="tx1">
                  <a:lumMod val="15000"/>
                  <a:lumOff val="85000"/>
                </a:schemeClr>
              </a:solidFill>
              <a:round/>
            </a:ln>
            <a:effectLst/>
          </c:spPr>
        </c:majorGridlines>
        <c:numFmt formatCode="[$$-409]#,##0" sourceLinked="1"/>
        <c:majorTickMark val="out"/>
        <c:minorTickMark val="none"/>
        <c:tickLblPos val="nextTo"/>
        <c:crossAx val="14067083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ln>
                <a:noFill/>
              </a:ln>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n>
            <a:noFill/>
          </a:ln>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[First Dashboard.xlsx]Transaction Date!PivotTable16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Sales</a:t>
            </a:r>
            <a:r>
              <a:rPr lang="en-GB" baseline="0"/>
              <a:t> Over Time</a:t>
            </a:r>
          </a:p>
          <a:p>
            <a:pPr>
              <a:defRPr/>
            </a:pP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3">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'Transaction Date'!$B$3</c:f>
              <c:strCache>
                <c:ptCount val="1"/>
                <c:pt idx="0">
                  <c:v>Total</c:v>
                </c:pt>
              </c:strCache>
            </c:strRef>
          </c:tx>
          <c:spPr>
            <a:ln w="28575" cap="rnd">
              <a:solidFill>
                <a:schemeClr val="accent3">
                  <a:lumMod val="60000"/>
                  <a:lumOff val="40000"/>
                </a:schemeClr>
              </a:solidFill>
              <a:round/>
            </a:ln>
            <a:effectLst/>
          </c:spPr>
          <c:marker>
            <c:symbol val="none"/>
          </c:marker>
          <c:cat>
            <c:multiLvlStrRef>
              <c:f>'Transaction Date'!$A$4:$A$36</c:f>
              <c:multiLvlStrCache>
                <c:ptCount val="29"/>
                <c:lvl>
                  <c:pt idx="0">
                    <c:v>1-Jan</c:v>
                  </c:pt>
                  <c:pt idx="1">
                    <c:v>8-Jan</c:v>
                  </c:pt>
                  <c:pt idx="2">
                    <c:v>10-Jan</c:v>
                  </c:pt>
                  <c:pt idx="3">
                    <c:v>12-Jan</c:v>
                  </c:pt>
                  <c:pt idx="4">
                    <c:v>15-Jan</c:v>
                  </c:pt>
                  <c:pt idx="5">
                    <c:v>18-Jan</c:v>
                  </c:pt>
                  <c:pt idx="6">
                    <c:v>20-Jan</c:v>
                  </c:pt>
                  <c:pt idx="7">
                    <c:v>25-Jan</c:v>
                  </c:pt>
                  <c:pt idx="8">
                    <c:v>30-Jan</c:v>
                  </c:pt>
                  <c:pt idx="9">
                    <c:v>1-Feb</c:v>
                  </c:pt>
                  <c:pt idx="10">
                    <c:v>5-Feb</c:v>
                  </c:pt>
                  <c:pt idx="11">
                    <c:v>8-Feb</c:v>
                  </c:pt>
                  <c:pt idx="12">
                    <c:v>10-Feb</c:v>
                  </c:pt>
                  <c:pt idx="13">
                    <c:v>12-Feb</c:v>
                  </c:pt>
                  <c:pt idx="14">
                    <c:v>15-Feb</c:v>
                  </c:pt>
                  <c:pt idx="15">
                    <c:v>18-Feb</c:v>
                  </c:pt>
                  <c:pt idx="16">
                    <c:v>20-Feb</c:v>
                  </c:pt>
                  <c:pt idx="17">
                    <c:v>25-Feb</c:v>
                  </c:pt>
                  <c:pt idx="18">
                    <c:v>28-Feb</c:v>
                  </c:pt>
                  <c:pt idx="19">
                    <c:v>1-Mar</c:v>
                  </c:pt>
                  <c:pt idx="20">
                    <c:v>5-Mar</c:v>
                  </c:pt>
                  <c:pt idx="21">
                    <c:v>8-Mar</c:v>
                  </c:pt>
                  <c:pt idx="22">
                    <c:v>10-Mar</c:v>
                  </c:pt>
                  <c:pt idx="23">
                    <c:v>12-Mar</c:v>
                  </c:pt>
                  <c:pt idx="24">
                    <c:v>15-Mar</c:v>
                  </c:pt>
                  <c:pt idx="25">
                    <c:v>18-Mar</c:v>
                  </c:pt>
                  <c:pt idx="26">
                    <c:v>20-Mar</c:v>
                  </c:pt>
                  <c:pt idx="27">
                    <c:v>25-Mar</c:v>
                  </c:pt>
                  <c:pt idx="28">
                    <c:v>30-Mar</c:v>
                  </c:pt>
                </c:lvl>
                <c:lvl>
                  <c:pt idx="0">
                    <c:v>Jan</c:v>
                  </c:pt>
                  <c:pt idx="9">
                    <c:v>Feb</c:v>
                  </c:pt>
                  <c:pt idx="19">
                    <c:v>Mar</c:v>
                  </c:pt>
                </c:lvl>
              </c:multiLvlStrCache>
            </c:multiLvlStrRef>
          </c:cat>
          <c:val>
            <c:numRef>
              <c:f>'Transaction Date'!$B$4:$B$36</c:f>
              <c:numCache>
                <c:formatCode>[$$-409]#,##0</c:formatCode>
                <c:ptCount val="29"/>
                <c:pt idx="0">
                  <c:v>500</c:v>
                </c:pt>
                <c:pt idx="1">
                  <c:v>450</c:v>
                </c:pt>
                <c:pt idx="2">
                  <c:v>400</c:v>
                </c:pt>
                <c:pt idx="3">
                  <c:v>2500</c:v>
                </c:pt>
                <c:pt idx="4">
                  <c:v>700</c:v>
                </c:pt>
                <c:pt idx="5">
                  <c:v>800</c:v>
                </c:pt>
                <c:pt idx="6">
                  <c:v>900</c:v>
                </c:pt>
                <c:pt idx="7">
                  <c:v>275</c:v>
                </c:pt>
                <c:pt idx="8">
                  <c:v>375</c:v>
                </c:pt>
                <c:pt idx="9">
                  <c:v>700</c:v>
                </c:pt>
                <c:pt idx="10">
                  <c:v>1333.3333333333333</c:v>
                </c:pt>
                <c:pt idx="11">
                  <c:v>300</c:v>
                </c:pt>
                <c:pt idx="12">
                  <c:v>2250</c:v>
                </c:pt>
                <c:pt idx="13">
                  <c:v>600</c:v>
                </c:pt>
                <c:pt idx="14">
                  <c:v>1000</c:v>
                </c:pt>
                <c:pt idx="15">
                  <c:v>1400</c:v>
                </c:pt>
                <c:pt idx="16">
                  <c:v>275</c:v>
                </c:pt>
                <c:pt idx="17">
                  <c:v>1200</c:v>
                </c:pt>
                <c:pt idx="18">
                  <c:v>250</c:v>
                </c:pt>
                <c:pt idx="19">
                  <c:v>1750</c:v>
                </c:pt>
                <c:pt idx="20">
                  <c:v>300</c:v>
                </c:pt>
                <c:pt idx="21">
                  <c:v>450</c:v>
                </c:pt>
                <c:pt idx="22">
                  <c:v>800</c:v>
                </c:pt>
                <c:pt idx="23">
                  <c:v>2000</c:v>
                </c:pt>
                <c:pt idx="24">
                  <c:v>700</c:v>
                </c:pt>
                <c:pt idx="25">
                  <c:v>275</c:v>
                </c:pt>
                <c:pt idx="26">
                  <c:v>375</c:v>
                </c:pt>
                <c:pt idx="27">
                  <c:v>360.71428571428572</c:v>
                </c:pt>
                <c:pt idx="28">
                  <c:v>600</c:v>
                </c:pt>
              </c:numCache>
            </c:numRef>
          </c:val>
          <c:smooth val="0"/>
          <c:extLst>
            <c:ext xmlns:c16="http://schemas.microsoft.com/office/drawing/2014/chart" uri="{C3380CC4-5D6E-409C-BE32-E72D297353CC}">
              <c16:uniqueId val="{00000000-C35E-4FB2-91F2-3020D024B523}"/>
            </c:ext>
          </c:extLst>
        </c:ser>
        <c:dLbls>
          <c:showLegendKey val="0"/>
          <c:showVal val="0"/>
          <c:showCatName val="0"/>
          <c:showSerName val="0"/>
          <c:showPercent val="0"/>
          <c:showBubbleSize val="0"/>
        </c:dLbls>
        <c:smooth val="0"/>
        <c:axId val="1406708383"/>
        <c:axId val="129875583"/>
      </c:lineChart>
      <c:catAx>
        <c:axId val="140670838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29875583"/>
        <c:crosses val="autoZero"/>
        <c:auto val="1"/>
        <c:lblAlgn val="ctr"/>
        <c:lblOffset val="100"/>
        <c:noMultiLvlLbl val="0"/>
      </c:catAx>
      <c:valAx>
        <c:axId val="129875583"/>
        <c:scaling>
          <c:orientation val="minMax"/>
        </c:scaling>
        <c:delete val="0"/>
        <c:axPos val="l"/>
        <c:numFmt formatCode="[$$-409]#,##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4067083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[First Dashboard.xlsx]Payment Method!PivotTable8</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Payment</a:t>
            </a:r>
            <a:r>
              <a:rPr lang="en-GB" baseline="0"/>
              <a:t> Method</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B"/>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3">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'Payment Method'!$B$3</c:f>
              <c:strCache>
                <c:ptCount val="1"/>
                <c:pt idx="0">
                  <c:v>Total</c:v>
                </c:pt>
              </c:strCache>
            </c:strRef>
          </c:tx>
          <c:spPr>
            <a:solidFill>
              <a:schemeClr val="accent3">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'Payment Method'!$A$4:$A$8</c:f>
              <c:strCache>
                <c:ptCount val="4"/>
                <c:pt idx="0">
                  <c:v>Cash</c:v>
                </c:pt>
                <c:pt idx="1">
                  <c:v>Credit Card</c:v>
                </c:pt>
                <c:pt idx="2">
                  <c:v>Debit Card</c:v>
                </c:pt>
                <c:pt idx="3">
                  <c:v>PayPal</c:v>
                </c:pt>
              </c:strCache>
            </c:strRef>
          </c:cat>
          <c:val>
            <c:numRef>
              <c:f>'Payment Method'!$B$4:$B$8</c:f>
              <c:numCache>
                <c:formatCode>[$$-409]#,##0</c:formatCode>
                <c:ptCount val="4"/>
                <c:pt idx="0">
                  <c:v>5775</c:v>
                </c:pt>
                <c:pt idx="1">
                  <c:v>7950</c:v>
                </c:pt>
                <c:pt idx="2">
                  <c:v>6744.0476190476184</c:v>
                </c:pt>
                <c:pt idx="3">
                  <c:v>3350</c:v>
                </c:pt>
              </c:numCache>
            </c:numRef>
          </c:val>
          <c:extLst>
            <c:ext xmlns:c16="http://schemas.microsoft.com/office/drawing/2014/chart" uri="{C3380CC4-5D6E-409C-BE32-E72D297353CC}">
              <c16:uniqueId val="{00000000-A155-4290-BBBA-ABFE88A6713F}"/>
            </c:ext>
          </c:extLst>
        </c:ser>
        <c:dLbls>
          <c:dLblPos val="outEnd"/>
          <c:showLegendKey val="0"/>
          <c:showVal val="1"/>
          <c:showCatName val="0"/>
          <c:showSerName val="0"/>
          <c:showPercent val="0"/>
          <c:showBubbleSize val="0"/>
        </c:dLbls>
        <c:gapWidth val="219"/>
        <c:overlap val="-27"/>
        <c:axId val="1471573023"/>
        <c:axId val="1471570143"/>
      </c:barChart>
      <c:catAx>
        <c:axId val="14715730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471570143"/>
        <c:crosses val="autoZero"/>
        <c:auto val="1"/>
        <c:lblAlgn val="ctr"/>
        <c:lblOffset val="100"/>
        <c:noMultiLvlLbl val="0"/>
      </c:catAx>
      <c:valAx>
        <c:axId val="1471570143"/>
        <c:scaling>
          <c:orientation val="minMax"/>
        </c:scaling>
        <c:delete val="0"/>
        <c:axPos val="l"/>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4715730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[First Dashboard.xlsx]SalesPerson Revenue!PivotTable7</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SalesPerson</a:t>
            </a:r>
            <a:r>
              <a:rPr lang="en-US" baseline="0"/>
              <a:t> Revenue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3">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'SalesPerson Revenue'!$B$3</c:f>
              <c:strCache>
                <c:ptCount val="1"/>
                <c:pt idx="0">
                  <c:v>Total</c:v>
                </c:pt>
              </c:strCache>
            </c:strRef>
          </c:tx>
          <c:spPr>
            <a:solidFill>
              <a:schemeClr val="accent3">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'SalesPerson Revenue'!$A$4:$A$8</c:f>
              <c:strCache>
                <c:ptCount val="4"/>
                <c:pt idx="0">
                  <c:v>David Smith</c:v>
                </c:pt>
                <c:pt idx="1">
                  <c:v>Emily Johnson</c:v>
                </c:pt>
                <c:pt idx="2">
                  <c:v>Michael Brown</c:v>
                </c:pt>
                <c:pt idx="3">
                  <c:v>Susan White</c:v>
                </c:pt>
              </c:strCache>
            </c:strRef>
          </c:cat>
          <c:val>
            <c:numRef>
              <c:f>'SalesPerson Revenue'!$B$4:$B$8</c:f>
              <c:numCache>
                <c:formatCode>[$$-409]#,##0</c:formatCode>
                <c:ptCount val="4"/>
                <c:pt idx="0">
                  <c:v>9085.7142857142862</c:v>
                </c:pt>
                <c:pt idx="1">
                  <c:v>5200</c:v>
                </c:pt>
                <c:pt idx="2">
                  <c:v>4475</c:v>
                </c:pt>
                <c:pt idx="3">
                  <c:v>5058.333333333333</c:v>
                </c:pt>
              </c:numCache>
            </c:numRef>
          </c:val>
          <c:extLst>
            <c:ext xmlns:c16="http://schemas.microsoft.com/office/drawing/2014/chart" uri="{C3380CC4-5D6E-409C-BE32-E72D297353CC}">
              <c16:uniqueId val="{00000000-ECBE-4E35-A522-29188C3085D1}"/>
            </c:ext>
          </c:extLst>
        </c:ser>
        <c:dLbls>
          <c:dLblPos val="outEnd"/>
          <c:showLegendKey val="0"/>
          <c:showVal val="1"/>
          <c:showCatName val="0"/>
          <c:showSerName val="0"/>
          <c:showPercent val="0"/>
          <c:showBubbleSize val="0"/>
        </c:dLbls>
        <c:gapWidth val="219"/>
        <c:overlap val="-27"/>
        <c:axId val="1412768127"/>
        <c:axId val="1412777247"/>
      </c:barChart>
      <c:catAx>
        <c:axId val="14127681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412777247"/>
        <c:crosses val="autoZero"/>
        <c:auto val="1"/>
        <c:lblAlgn val="ctr"/>
        <c:lblOffset val="100"/>
        <c:noMultiLvlLbl val="0"/>
      </c:catAx>
      <c:valAx>
        <c:axId val="1412777247"/>
        <c:scaling>
          <c:orientation val="minMax"/>
        </c:scaling>
        <c:delete val="0"/>
        <c:axPos val="l"/>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4127681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5" Type="http://schemas.openxmlformats.org/officeDocument/2006/relationships/chart" Target="../charts/chart11.xml"/><Relationship Id="rId4" Type="http://schemas.openxmlformats.org/officeDocument/2006/relationships/chart" Target="../charts/chart10.xml"/></Relationships>
</file>

<file path=xl/drawings/_rels/drawing9.xml.rels><?xml version="1.0" encoding="UTF-8" standalone="yes"?>
<Relationships xmlns="http://schemas.openxmlformats.org/package/2006/relationships"><Relationship Id="rId3" Type="http://schemas.openxmlformats.org/officeDocument/2006/relationships/chart" Target="../charts/chart14.xml"/><Relationship Id="rId2" Type="http://schemas.openxmlformats.org/officeDocument/2006/relationships/chart" Target="../charts/chart13.xml"/><Relationship Id="rId1" Type="http://schemas.openxmlformats.org/officeDocument/2006/relationships/chart" Target="../charts/chart12.xml"/><Relationship Id="rId5" Type="http://schemas.openxmlformats.org/officeDocument/2006/relationships/chart" Target="../charts/chart16.xml"/><Relationship Id="rId4" Type="http://schemas.openxmlformats.org/officeDocument/2006/relationships/chart" Target="../charts/chart15.xml"/></Relationships>
</file>

<file path=xl/drawings/drawing1.xml><?xml version="1.0" encoding="utf-8"?>
<xdr:wsDr xmlns:xdr="http://schemas.openxmlformats.org/drawingml/2006/spreadsheetDrawing" xmlns:a="http://schemas.openxmlformats.org/drawingml/2006/main">
  <xdr:twoCellAnchor>
    <xdr:from>
      <xdr:col>3</xdr:col>
      <xdr:colOff>146050</xdr:colOff>
      <xdr:row>2</xdr:row>
      <xdr:rowOff>60325</xdr:rowOff>
    </xdr:from>
    <xdr:to>
      <xdr:col>10</xdr:col>
      <xdr:colOff>450850</xdr:colOff>
      <xdr:row>17</xdr:row>
      <xdr:rowOff>41275</xdr:rowOff>
    </xdr:to>
    <xdr:graphicFrame macro="">
      <xdr:nvGraphicFramePr>
        <xdr:cNvPr id="2" name="Chart 1">
          <a:extLst>
            <a:ext uri="{FF2B5EF4-FFF2-40B4-BE49-F238E27FC236}">
              <a16:creationId xmlns:a16="http://schemas.microsoft.com/office/drawing/2014/main" id="{6F8147EE-83D2-BE57-9AEB-3A98ECC47F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431800</xdr:colOff>
      <xdr:row>2</xdr:row>
      <xdr:rowOff>107950</xdr:rowOff>
    </xdr:from>
    <xdr:to>
      <xdr:col>14</xdr:col>
      <xdr:colOff>431800</xdr:colOff>
      <xdr:row>16</xdr:row>
      <xdr:rowOff>149222</xdr:rowOff>
    </xdr:to>
    <mc:AlternateContent xmlns:mc="http://schemas.openxmlformats.org/markup-compatibility/2006" xmlns:a14="http://schemas.microsoft.com/office/drawing/2010/main">
      <mc:Choice Requires="a14">
        <xdr:graphicFrame macro="">
          <xdr:nvGraphicFramePr>
            <xdr:cNvPr id="3" name="Salesperson 3">
              <a:extLst>
                <a:ext uri="{FF2B5EF4-FFF2-40B4-BE49-F238E27FC236}">
                  <a16:creationId xmlns:a16="http://schemas.microsoft.com/office/drawing/2014/main" id="{83F225F3-E508-42E6-A908-5D032A83B34D}"/>
                </a:ext>
              </a:extLst>
            </xdr:cNvPr>
            <xdr:cNvGraphicFramePr/>
          </xdr:nvGraphicFramePr>
          <xdr:xfrm>
            <a:off x="0" y="0"/>
            <a:ext cx="0" cy="0"/>
          </xdr:xfrm>
          <a:graphic>
            <a:graphicData uri="http://schemas.microsoft.com/office/drawing/2010/slicer">
              <sle:slicer xmlns:sle="http://schemas.microsoft.com/office/drawing/2010/slicer" name="Salesperson 3"/>
            </a:graphicData>
          </a:graphic>
        </xdr:graphicFrame>
      </mc:Choice>
      <mc:Fallback xmlns="">
        <xdr:sp macro="" textlink="">
          <xdr:nvSpPr>
            <xdr:cNvPr id="0" name=""/>
            <xdr:cNvSpPr>
              <a:spLocks noTextEdit="1"/>
            </xdr:cNvSpPr>
          </xdr:nvSpPr>
          <xdr:spPr>
            <a:xfrm>
              <a:off x="8204200" y="476250"/>
              <a:ext cx="1828800" cy="2619372"/>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247650</xdr:colOff>
      <xdr:row>2</xdr:row>
      <xdr:rowOff>136525</xdr:rowOff>
    </xdr:from>
    <xdr:to>
      <xdr:col>8</xdr:col>
      <xdr:colOff>196850</xdr:colOff>
      <xdr:row>17</xdr:row>
      <xdr:rowOff>117475</xdr:rowOff>
    </xdr:to>
    <xdr:graphicFrame macro="">
      <xdr:nvGraphicFramePr>
        <xdr:cNvPr id="2" name="Chart 1">
          <a:extLst>
            <a:ext uri="{FF2B5EF4-FFF2-40B4-BE49-F238E27FC236}">
              <a16:creationId xmlns:a16="http://schemas.microsoft.com/office/drawing/2014/main" id="{01338B1B-AB68-F32E-CC5D-8DD816F48E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412750</xdr:colOff>
      <xdr:row>3</xdr:row>
      <xdr:rowOff>0</xdr:rowOff>
    </xdr:from>
    <xdr:to>
      <xdr:col>11</xdr:col>
      <xdr:colOff>412750</xdr:colOff>
      <xdr:row>17</xdr:row>
      <xdr:rowOff>41272</xdr:rowOff>
    </xdr:to>
    <mc:AlternateContent xmlns:mc="http://schemas.openxmlformats.org/markup-compatibility/2006" xmlns:a14="http://schemas.microsoft.com/office/drawing/2010/main">
      <mc:Choice Requires="a14">
        <xdr:graphicFrame macro="">
          <xdr:nvGraphicFramePr>
            <xdr:cNvPr id="5" name="Payment Method 1">
              <a:extLst>
                <a:ext uri="{FF2B5EF4-FFF2-40B4-BE49-F238E27FC236}">
                  <a16:creationId xmlns:a16="http://schemas.microsoft.com/office/drawing/2014/main" id="{819D1FCC-073D-EC03-8EA6-FD8D8158A118}"/>
                </a:ext>
              </a:extLst>
            </xdr:cNvPr>
            <xdr:cNvGraphicFramePr/>
          </xdr:nvGraphicFramePr>
          <xdr:xfrm>
            <a:off x="0" y="0"/>
            <a:ext cx="0" cy="0"/>
          </xdr:xfrm>
          <a:graphic>
            <a:graphicData uri="http://schemas.microsoft.com/office/drawing/2010/slicer">
              <sle:slicer xmlns:sle="http://schemas.microsoft.com/office/drawing/2010/slicer" name="Payment Method 1"/>
            </a:graphicData>
          </a:graphic>
        </xdr:graphicFrame>
      </mc:Choice>
      <mc:Fallback xmlns="">
        <xdr:sp macro="" textlink="">
          <xdr:nvSpPr>
            <xdr:cNvPr id="0" name=""/>
            <xdr:cNvSpPr>
              <a:spLocks noTextEdit="1"/>
            </xdr:cNvSpPr>
          </xdr:nvSpPr>
          <xdr:spPr>
            <a:xfrm>
              <a:off x="7054850" y="552450"/>
              <a:ext cx="1828800" cy="2619372"/>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xdr:col>
      <xdr:colOff>546100</xdr:colOff>
      <xdr:row>1</xdr:row>
      <xdr:rowOff>66675</xdr:rowOff>
    </xdr:from>
    <xdr:to>
      <xdr:col>10</xdr:col>
      <xdr:colOff>241300</xdr:colOff>
      <xdr:row>16</xdr:row>
      <xdr:rowOff>47625</xdr:rowOff>
    </xdr:to>
    <xdr:graphicFrame macro="">
      <xdr:nvGraphicFramePr>
        <xdr:cNvPr id="2" name="Chart 1">
          <a:extLst>
            <a:ext uri="{FF2B5EF4-FFF2-40B4-BE49-F238E27FC236}">
              <a16:creationId xmlns:a16="http://schemas.microsoft.com/office/drawing/2014/main" id="{F3BE9B4A-E899-2EB3-4677-F911EB0DE2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82315</xdr:colOff>
      <xdr:row>1</xdr:row>
      <xdr:rowOff>94074</xdr:rowOff>
    </xdr:from>
    <xdr:to>
      <xdr:col>14</xdr:col>
      <xdr:colOff>76670</xdr:colOff>
      <xdr:row>15</xdr:row>
      <xdr:rowOff>79372</xdr:rowOff>
    </xdr:to>
    <mc:AlternateContent xmlns:mc="http://schemas.openxmlformats.org/markup-compatibility/2006" xmlns:a14="http://schemas.microsoft.com/office/drawing/2010/main">
      <mc:Choice Requires="a14">
        <xdr:graphicFrame macro="">
          <xdr:nvGraphicFramePr>
            <xdr:cNvPr id="3" name="Country 4">
              <a:extLst>
                <a:ext uri="{FF2B5EF4-FFF2-40B4-BE49-F238E27FC236}">
                  <a16:creationId xmlns:a16="http://schemas.microsoft.com/office/drawing/2014/main" id="{A13BD551-CC5A-4190-8FCA-0053920185DD}"/>
                </a:ext>
              </a:extLst>
            </xdr:cNvPr>
            <xdr:cNvGraphicFramePr/>
          </xdr:nvGraphicFramePr>
          <xdr:xfrm>
            <a:off x="0" y="0"/>
            <a:ext cx="0" cy="0"/>
          </xdr:xfrm>
          <a:graphic>
            <a:graphicData uri="http://schemas.microsoft.com/office/drawing/2010/slicer">
              <sle:slicer xmlns:sle="http://schemas.microsoft.com/office/drawing/2010/slicer" name="Country 4"/>
            </a:graphicData>
          </a:graphic>
        </xdr:graphicFrame>
      </mc:Choice>
      <mc:Fallback xmlns="">
        <xdr:sp macro="" textlink="">
          <xdr:nvSpPr>
            <xdr:cNvPr id="0" name=""/>
            <xdr:cNvSpPr>
              <a:spLocks noTextEdit="1"/>
            </xdr:cNvSpPr>
          </xdr:nvSpPr>
          <xdr:spPr>
            <a:xfrm>
              <a:off x="7116582" y="280195"/>
              <a:ext cx="1817243" cy="2590987"/>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3</xdr:col>
      <xdr:colOff>381000</xdr:colOff>
      <xdr:row>1</xdr:row>
      <xdr:rowOff>155575</xdr:rowOff>
    </xdr:from>
    <xdr:to>
      <xdr:col>11</xdr:col>
      <xdr:colOff>76200</xdr:colOff>
      <xdr:row>16</xdr:row>
      <xdr:rowOff>136525</xdr:rowOff>
    </xdr:to>
    <xdr:graphicFrame macro="">
      <xdr:nvGraphicFramePr>
        <xdr:cNvPr id="2" name="Chart 1">
          <a:extLst>
            <a:ext uri="{FF2B5EF4-FFF2-40B4-BE49-F238E27FC236}">
              <a16:creationId xmlns:a16="http://schemas.microsoft.com/office/drawing/2014/main" id="{BC49CDA3-379F-814A-E2F7-07CBBCAFF2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422275</xdr:colOff>
      <xdr:row>1</xdr:row>
      <xdr:rowOff>168275</xdr:rowOff>
    </xdr:from>
    <xdr:to>
      <xdr:col>10</xdr:col>
      <xdr:colOff>117475</xdr:colOff>
      <xdr:row>16</xdr:row>
      <xdr:rowOff>149225</xdr:rowOff>
    </xdr:to>
    <xdr:graphicFrame macro="">
      <xdr:nvGraphicFramePr>
        <xdr:cNvPr id="2" name="Chart 1">
          <a:extLst>
            <a:ext uri="{FF2B5EF4-FFF2-40B4-BE49-F238E27FC236}">
              <a16:creationId xmlns:a16="http://schemas.microsoft.com/office/drawing/2014/main" id="{5F400C86-EBEA-FCA1-C4DA-CBA1CC32B3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44450</xdr:colOff>
      <xdr:row>1</xdr:row>
      <xdr:rowOff>177800</xdr:rowOff>
    </xdr:from>
    <xdr:to>
      <xdr:col>14</xdr:col>
      <xdr:colOff>44450</xdr:colOff>
      <xdr:row>16</xdr:row>
      <xdr:rowOff>34922</xdr:rowOff>
    </xdr:to>
    <mc:AlternateContent xmlns:mc="http://schemas.openxmlformats.org/markup-compatibility/2006" xmlns:a14="http://schemas.microsoft.com/office/drawing/2010/main">
      <mc:Choice Requires="a14">
        <xdr:graphicFrame macro="">
          <xdr:nvGraphicFramePr>
            <xdr:cNvPr id="3" name="Order Status 3">
              <a:extLst>
                <a:ext uri="{FF2B5EF4-FFF2-40B4-BE49-F238E27FC236}">
                  <a16:creationId xmlns:a16="http://schemas.microsoft.com/office/drawing/2014/main" id="{EB245A60-2F79-440C-9DE8-3E1DBCB5B147}"/>
                </a:ext>
              </a:extLst>
            </xdr:cNvPr>
            <xdr:cNvGraphicFramePr/>
          </xdr:nvGraphicFramePr>
          <xdr:xfrm>
            <a:off x="0" y="0"/>
            <a:ext cx="0" cy="0"/>
          </xdr:xfrm>
          <a:graphic>
            <a:graphicData uri="http://schemas.microsoft.com/office/drawing/2010/slicer">
              <sle:slicer xmlns:sle="http://schemas.microsoft.com/office/drawing/2010/slicer" name="Order Status 3"/>
            </a:graphicData>
          </a:graphic>
        </xdr:graphicFrame>
      </mc:Choice>
      <mc:Fallback xmlns="">
        <xdr:sp macro="" textlink="">
          <xdr:nvSpPr>
            <xdr:cNvPr id="0" name=""/>
            <xdr:cNvSpPr>
              <a:spLocks noTextEdit="1"/>
            </xdr:cNvSpPr>
          </xdr:nvSpPr>
          <xdr:spPr>
            <a:xfrm>
              <a:off x="7785100" y="361950"/>
              <a:ext cx="1828800" cy="2619372"/>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2</xdr:col>
      <xdr:colOff>415925</xdr:colOff>
      <xdr:row>2</xdr:row>
      <xdr:rowOff>50800</xdr:rowOff>
    </xdr:from>
    <xdr:to>
      <xdr:col>10</xdr:col>
      <xdr:colOff>111125</xdr:colOff>
      <xdr:row>17</xdr:row>
      <xdr:rowOff>31750</xdr:rowOff>
    </xdr:to>
    <xdr:graphicFrame macro="">
      <xdr:nvGraphicFramePr>
        <xdr:cNvPr id="3" name="Chart 2">
          <a:extLst>
            <a:ext uri="{FF2B5EF4-FFF2-40B4-BE49-F238E27FC236}">
              <a16:creationId xmlns:a16="http://schemas.microsoft.com/office/drawing/2014/main" id="{DA0F16E1-4708-5F0E-00FC-62D2DA7001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457200</xdr:colOff>
      <xdr:row>18</xdr:row>
      <xdr:rowOff>31750</xdr:rowOff>
    </xdr:from>
    <xdr:to>
      <xdr:col>8</xdr:col>
      <xdr:colOff>133350</xdr:colOff>
      <xdr:row>25</xdr:row>
      <xdr:rowOff>114300</xdr:rowOff>
    </xdr:to>
    <mc:AlternateContent xmlns:mc="http://schemas.openxmlformats.org/markup-compatibility/2006" xmlns:tsle="http://schemas.microsoft.com/office/drawing/2012/timeslicer">
      <mc:Choice Requires="tsle">
        <xdr:graphicFrame macro="">
          <xdr:nvGraphicFramePr>
            <xdr:cNvPr id="2" name="Transaction Date 1">
              <a:extLst>
                <a:ext uri="{FF2B5EF4-FFF2-40B4-BE49-F238E27FC236}">
                  <a16:creationId xmlns:a16="http://schemas.microsoft.com/office/drawing/2014/main" id="{C1D92CB7-7886-AC69-6A1E-B420CA9B0E4F}"/>
                </a:ext>
              </a:extLst>
            </xdr:cNvPr>
            <xdr:cNvGraphicFramePr/>
          </xdr:nvGraphicFramePr>
          <xdr:xfrm>
            <a:off x="0" y="0"/>
            <a:ext cx="0" cy="0"/>
          </xdr:xfrm>
          <a:graphic>
            <a:graphicData uri="http://schemas.microsoft.com/office/drawing/2012/timeslicer">
              <tsle:timeslicer name="Transaction Date 1"/>
            </a:graphicData>
          </a:graphic>
        </xdr:graphicFrame>
      </mc:Choice>
      <mc:Fallback xmlns="">
        <xdr:sp macro="" textlink="">
          <xdr:nvSpPr>
            <xdr:cNvPr id="0" name=""/>
            <xdr:cNvSpPr>
              <a:spLocks noTextEdit="1"/>
            </xdr:cNvSpPr>
          </xdr:nvSpPr>
          <xdr:spPr>
            <a:xfrm>
              <a:off x="2406650" y="3346450"/>
              <a:ext cx="3333750" cy="1371600"/>
            </a:xfrm>
            <a:prstGeom prst="rect">
              <a:avLst/>
            </a:prstGeom>
            <a:solidFill>
              <a:prstClr val="white"/>
            </a:solidFill>
            <a:ln w="1">
              <a:solidFill>
                <a:prstClr val="green"/>
              </a:solidFill>
            </a:ln>
          </xdr:spPr>
          <xdr:txBody>
            <a:bodyPr vertOverflow="clip" horzOverflow="clip"/>
            <a:lstStyle/>
            <a:p>
              <a:r>
                <a:rPr lang="en-NG" sz="1100"/>
                <a:t>Timeline: Works in Excel 2013 or higher. Do not move or resize.</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xdr:from>
      <xdr:col>0</xdr:col>
      <xdr:colOff>90714</xdr:colOff>
      <xdr:row>0</xdr:row>
      <xdr:rowOff>117929</xdr:rowOff>
    </xdr:from>
    <xdr:to>
      <xdr:col>20</xdr:col>
      <xdr:colOff>-1</xdr:colOff>
      <xdr:row>5</xdr:row>
      <xdr:rowOff>175079</xdr:rowOff>
    </xdr:to>
    <xdr:sp macro="" textlink="">
      <xdr:nvSpPr>
        <xdr:cNvPr id="3" name="Rectangle 2">
          <a:extLst>
            <a:ext uri="{FF2B5EF4-FFF2-40B4-BE49-F238E27FC236}">
              <a16:creationId xmlns:a16="http://schemas.microsoft.com/office/drawing/2014/main" id="{861F1021-BC37-32BC-9D54-8FD5E0A89A49}"/>
            </a:ext>
          </a:extLst>
        </xdr:cNvPr>
        <xdr:cNvSpPr/>
      </xdr:nvSpPr>
      <xdr:spPr>
        <a:xfrm>
          <a:off x="90714" y="117929"/>
          <a:ext cx="12155714" cy="964293"/>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0</xdr:col>
      <xdr:colOff>79375</xdr:colOff>
      <xdr:row>0</xdr:row>
      <xdr:rowOff>101600</xdr:rowOff>
    </xdr:from>
    <xdr:to>
      <xdr:col>19</xdr:col>
      <xdr:colOff>600981</xdr:colOff>
      <xdr:row>6</xdr:row>
      <xdr:rowOff>0</xdr:rowOff>
    </xdr:to>
    <xdr:sp macro="" textlink="">
      <xdr:nvSpPr>
        <xdr:cNvPr id="4" name="TextBox 3">
          <a:extLst>
            <a:ext uri="{FF2B5EF4-FFF2-40B4-BE49-F238E27FC236}">
              <a16:creationId xmlns:a16="http://schemas.microsoft.com/office/drawing/2014/main" id="{108AD1B8-101E-BD08-9DDB-F4EB6AC03660}"/>
            </a:ext>
          </a:extLst>
        </xdr:cNvPr>
        <xdr:cNvSpPr txBox="1"/>
      </xdr:nvSpPr>
      <xdr:spPr>
        <a:xfrm>
          <a:off x="79375" y="101600"/>
          <a:ext cx="12155713" cy="98697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2800" b="1"/>
            <a:t>SKIN SOFT VENTURES</a:t>
          </a:r>
        </a:p>
        <a:p>
          <a:pPr algn="ctr"/>
          <a:r>
            <a:rPr lang="en-GB" sz="1600" b="1"/>
            <a:t>SALES</a:t>
          </a:r>
          <a:r>
            <a:rPr lang="en-GB" sz="1600" b="1" baseline="0"/>
            <a:t> DASHBOARD</a:t>
          </a:r>
          <a:endParaRPr lang="en-NG" sz="1600" b="1"/>
        </a:p>
      </xdr:txBody>
    </xdr:sp>
    <xdr:clientData/>
  </xdr:twoCellAnchor>
  <xdr:twoCellAnchor>
    <xdr:from>
      <xdr:col>0</xdr:col>
      <xdr:colOff>76200</xdr:colOff>
      <xdr:row>6</xdr:row>
      <xdr:rowOff>101600</xdr:rowOff>
    </xdr:from>
    <xdr:to>
      <xdr:col>6</xdr:col>
      <xdr:colOff>44450</xdr:colOff>
      <xdr:row>11</xdr:row>
      <xdr:rowOff>165100</xdr:rowOff>
    </xdr:to>
    <xdr:sp macro="" textlink="">
      <xdr:nvSpPr>
        <xdr:cNvPr id="5" name="Rectangle 4">
          <a:extLst>
            <a:ext uri="{FF2B5EF4-FFF2-40B4-BE49-F238E27FC236}">
              <a16:creationId xmlns:a16="http://schemas.microsoft.com/office/drawing/2014/main" id="{5EE8B7E9-53A4-C35D-606E-68152EBD58BB}"/>
            </a:ext>
          </a:extLst>
        </xdr:cNvPr>
        <xdr:cNvSpPr/>
      </xdr:nvSpPr>
      <xdr:spPr>
        <a:xfrm>
          <a:off x="76200" y="1206500"/>
          <a:ext cx="3625850" cy="98425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6</xdr:col>
      <xdr:colOff>402771</xdr:colOff>
      <xdr:row>6</xdr:row>
      <xdr:rowOff>100239</xdr:rowOff>
    </xdr:from>
    <xdr:to>
      <xdr:col>13</xdr:col>
      <xdr:colOff>-1</xdr:colOff>
      <xdr:row>11</xdr:row>
      <xdr:rowOff>163739</xdr:rowOff>
    </xdr:to>
    <xdr:sp macro="" textlink="">
      <xdr:nvSpPr>
        <xdr:cNvPr id="6" name="Rectangle 5">
          <a:extLst>
            <a:ext uri="{FF2B5EF4-FFF2-40B4-BE49-F238E27FC236}">
              <a16:creationId xmlns:a16="http://schemas.microsoft.com/office/drawing/2014/main" id="{65D1EE7D-7C7B-0C8D-1B74-D7972D92993B}"/>
            </a:ext>
          </a:extLst>
        </xdr:cNvPr>
        <xdr:cNvSpPr/>
      </xdr:nvSpPr>
      <xdr:spPr>
        <a:xfrm>
          <a:off x="4076700" y="1188810"/>
          <a:ext cx="3883478" cy="970643"/>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13</xdr:col>
      <xdr:colOff>355600</xdr:colOff>
      <xdr:row>6</xdr:row>
      <xdr:rowOff>103868</xdr:rowOff>
    </xdr:from>
    <xdr:to>
      <xdr:col>20</xdr:col>
      <xdr:colOff>22678</xdr:colOff>
      <xdr:row>11</xdr:row>
      <xdr:rowOff>167368</xdr:rowOff>
    </xdr:to>
    <xdr:sp macro="" textlink="">
      <xdr:nvSpPr>
        <xdr:cNvPr id="7" name="Rectangle 6">
          <a:extLst>
            <a:ext uri="{FF2B5EF4-FFF2-40B4-BE49-F238E27FC236}">
              <a16:creationId xmlns:a16="http://schemas.microsoft.com/office/drawing/2014/main" id="{B4759AAB-F48D-546E-DE7A-2B6CA187B452}"/>
            </a:ext>
          </a:extLst>
        </xdr:cNvPr>
        <xdr:cNvSpPr/>
      </xdr:nvSpPr>
      <xdr:spPr>
        <a:xfrm>
          <a:off x="8315779" y="1192439"/>
          <a:ext cx="3953328" cy="970643"/>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0</xdr:col>
      <xdr:colOff>79376</xdr:colOff>
      <xdr:row>8</xdr:row>
      <xdr:rowOff>177800</xdr:rowOff>
    </xdr:from>
    <xdr:to>
      <xdr:col>6</xdr:col>
      <xdr:colOff>50801</xdr:colOff>
      <xdr:row>12</xdr:row>
      <xdr:rowOff>0</xdr:rowOff>
    </xdr:to>
    <xdr:sp macro="" textlink="Customers!$A$4">
      <xdr:nvSpPr>
        <xdr:cNvPr id="8" name="TextBox 7">
          <a:extLst>
            <a:ext uri="{FF2B5EF4-FFF2-40B4-BE49-F238E27FC236}">
              <a16:creationId xmlns:a16="http://schemas.microsoft.com/office/drawing/2014/main" id="{DA867E95-395A-C14D-01E6-56677A4B70E0}"/>
            </a:ext>
          </a:extLst>
        </xdr:cNvPr>
        <xdr:cNvSpPr txBox="1"/>
      </xdr:nvSpPr>
      <xdr:spPr>
        <a:xfrm>
          <a:off x="79376" y="1629229"/>
          <a:ext cx="3645354" cy="54791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6C5FC3CD-5AF8-4AE2-AB6B-E92F3DF0F42A}" type="TxLink">
            <a:rPr lang="en-US" sz="2800" b="1" i="0" u="none" strike="noStrike">
              <a:solidFill>
                <a:srgbClr val="000000"/>
              </a:solidFill>
              <a:latin typeface="Aptos Narrow"/>
            </a:rPr>
            <a:pPr algn="ctr"/>
            <a:t>29</a:t>
          </a:fld>
          <a:endParaRPr lang="en-US" sz="2800" b="1"/>
        </a:p>
      </xdr:txBody>
    </xdr:sp>
    <xdr:clientData/>
  </xdr:twoCellAnchor>
  <xdr:twoCellAnchor>
    <xdr:from>
      <xdr:col>0</xdr:col>
      <xdr:colOff>82550</xdr:colOff>
      <xdr:row>6</xdr:row>
      <xdr:rowOff>95250</xdr:rowOff>
    </xdr:from>
    <xdr:to>
      <xdr:col>6</xdr:col>
      <xdr:colOff>38100</xdr:colOff>
      <xdr:row>8</xdr:row>
      <xdr:rowOff>171450</xdr:rowOff>
    </xdr:to>
    <xdr:sp macro="" textlink="">
      <xdr:nvSpPr>
        <xdr:cNvPr id="9" name="TextBox 8">
          <a:extLst>
            <a:ext uri="{FF2B5EF4-FFF2-40B4-BE49-F238E27FC236}">
              <a16:creationId xmlns:a16="http://schemas.microsoft.com/office/drawing/2014/main" id="{C24E0E83-3A40-77C1-961B-BE267C65A50C}"/>
            </a:ext>
          </a:extLst>
        </xdr:cNvPr>
        <xdr:cNvSpPr txBox="1"/>
      </xdr:nvSpPr>
      <xdr:spPr>
        <a:xfrm>
          <a:off x="82550" y="1200150"/>
          <a:ext cx="3613150" cy="444500"/>
        </a:xfrm>
        <a:prstGeom prst="rect">
          <a:avLst/>
        </a:prstGeom>
        <a:solidFill>
          <a:schemeClr val="accen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400">
              <a:solidFill>
                <a:schemeClr val="bg1"/>
              </a:solidFill>
            </a:rPr>
            <a:t>CUSTOMERS</a:t>
          </a:r>
          <a:endParaRPr lang="en-NG" sz="1400">
            <a:solidFill>
              <a:schemeClr val="bg1"/>
            </a:solidFill>
          </a:endParaRPr>
        </a:p>
      </xdr:txBody>
    </xdr:sp>
    <xdr:clientData/>
  </xdr:twoCellAnchor>
  <xdr:twoCellAnchor>
    <xdr:from>
      <xdr:col>6</xdr:col>
      <xdr:colOff>396874</xdr:colOff>
      <xdr:row>8</xdr:row>
      <xdr:rowOff>136979</xdr:rowOff>
    </xdr:from>
    <xdr:to>
      <xdr:col>12</xdr:col>
      <xdr:colOff>609145</xdr:colOff>
      <xdr:row>11</xdr:row>
      <xdr:rowOff>175079</xdr:rowOff>
    </xdr:to>
    <xdr:sp macro="" textlink="QOP!$A$4">
      <xdr:nvSpPr>
        <xdr:cNvPr id="10" name="TextBox 9">
          <a:extLst>
            <a:ext uri="{FF2B5EF4-FFF2-40B4-BE49-F238E27FC236}">
              <a16:creationId xmlns:a16="http://schemas.microsoft.com/office/drawing/2014/main" id="{A02E72CF-0D76-0AB6-57CE-A2A803FC5BF3}"/>
            </a:ext>
          </a:extLst>
        </xdr:cNvPr>
        <xdr:cNvSpPr txBox="1"/>
      </xdr:nvSpPr>
      <xdr:spPr>
        <a:xfrm>
          <a:off x="4070803" y="1588408"/>
          <a:ext cx="3886199" cy="58238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ABCAD7A4-A9C7-4777-8441-67EA4D2B1C14}" type="TxLink">
            <a:rPr lang="en-US" sz="2800" b="1" i="0" u="none" strike="noStrike">
              <a:solidFill>
                <a:srgbClr val="000000"/>
              </a:solidFill>
              <a:latin typeface="Aptos Narrow"/>
            </a:rPr>
            <a:pPr algn="ctr"/>
            <a:t>76</a:t>
          </a:fld>
          <a:endParaRPr lang="en-NG" sz="2800" b="1"/>
        </a:p>
      </xdr:txBody>
    </xdr:sp>
    <xdr:clientData/>
  </xdr:twoCellAnchor>
  <xdr:twoCellAnchor>
    <xdr:from>
      <xdr:col>6</xdr:col>
      <xdr:colOff>396875</xdr:colOff>
      <xdr:row>6</xdr:row>
      <xdr:rowOff>82550</xdr:rowOff>
    </xdr:from>
    <xdr:to>
      <xdr:col>12</xdr:col>
      <xdr:colOff>610508</xdr:colOff>
      <xdr:row>8</xdr:row>
      <xdr:rowOff>147410</xdr:rowOff>
    </xdr:to>
    <xdr:sp macro="" textlink="">
      <xdr:nvSpPr>
        <xdr:cNvPr id="11" name="TextBox 10">
          <a:extLst>
            <a:ext uri="{FF2B5EF4-FFF2-40B4-BE49-F238E27FC236}">
              <a16:creationId xmlns:a16="http://schemas.microsoft.com/office/drawing/2014/main" id="{3D7ED718-7111-37AF-BA67-2CA5749433F7}"/>
            </a:ext>
          </a:extLst>
        </xdr:cNvPr>
        <xdr:cNvSpPr txBox="1"/>
      </xdr:nvSpPr>
      <xdr:spPr>
        <a:xfrm>
          <a:off x="4070804" y="1171121"/>
          <a:ext cx="3887561" cy="427718"/>
        </a:xfrm>
        <a:prstGeom prst="rect">
          <a:avLst/>
        </a:prstGeom>
        <a:solidFill>
          <a:schemeClr val="accen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400">
              <a:solidFill>
                <a:schemeClr val="bg1"/>
              </a:solidFill>
            </a:rPr>
            <a:t>PRODUCT QUANTITY</a:t>
          </a:r>
          <a:endParaRPr lang="en-NG" sz="1400">
            <a:solidFill>
              <a:schemeClr val="bg1"/>
            </a:solidFill>
          </a:endParaRPr>
        </a:p>
      </xdr:txBody>
    </xdr:sp>
    <xdr:clientData/>
  </xdr:twoCellAnchor>
  <xdr:twoCellAnchor>
    <xdr:from>
      <xdr:col>13</xdr:col>
      <xdr:colOff>328840</xdr:colOff>
      <xdr:row>9</xdr:row>
      <xdr:rowOff>24040</xdr:rowOff>
    </xdr:from>
    <xdr:to>
      <xdr:col>20</xdr:col>
      <xdr:colOff>24040</xdr:colOff>
      <xdr:row>11</xdr:row>
      <xdr:rowOff>167368</xdr:rowOff>
    </xdr:to>
    <xdr:sp macro="" textlink="TotalRevenue!$A$4">
      <xdr:nvSpPr>
        <xdr:cNvPr id="12" name="TextBox 11">
          <a:extLst>
            <a:ext uri="{FF2B5EF4-FFF2-40B4-BE49-F238E27FC236}">
              <a16:creationId xmlns:a16="http://schemas.microsoft.com/office/drawing/2014/main" id="{0A7B9063-1268-41FE-063B-D299D3F5E157}"/>
            </a:ext>
          </a:extLst>
        </xdr:cNvPr>
        <xdr:cNvSpPr txBox="1"/>
      </xdr:nvSpPr>
      <xdr:spPr>
        <a:xfrm>
          <a:off x="8289019" y="1656897"/>
          <a:ext cx="3981450" cy="50618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2835BD50-FE18-4345-A323-77571EDD5E0E}" type="TxLink">
            <a:rPr lang="en-US" sz="2800" b="1" i="0" u="none" strike="noStrike">
              <a:solidFill>
                <a:srgbClr val="000000"/>
              </a:solidFill>
              <a:latin typeface="Aptos Narrow"/>
            </a:rPr>
            <a:pPr algn="ctr"/>
            <a:t>$23,819</a:t>
          </a:fld>
          <a:endParaRPr lang="en-NG" sz="2800" b="1"/>
        </a:p>
      </xdr:txBody>
    </xdr:sp>
    <xdr:clientData/>
  </xdr:twoCellAnchor>
  <xdr:twoCellAnchor>
    <xdr:from>
      <xdr:col>13</xdr:col>
      <xdr:colOff>351517</xdr:colOff>
      <xdr:row>6</xdr:row>
      <xdr:rowOff>103868</xdr:rowOff>
    </xdr:from>
    <xdr:to>
      <xdr:col>20</xdr:col>
      <xdr:colOff>6350</xdr:colOff>
      <xdr:row>9</xdr:row>
      <xdr:rowOff>24040</xdr:rowOff>
    </xdr:to>
    <xdr:sp macro="" textlink="">
      <xdr:nvSpPr>
        <xdr:cNvPr id="13" name="TextBox 12">
          <a:extLst>
            <a:ext uri="{FF2B5EF4-FFF2-40B4-BE49-F238E27FC236}">
              <a16:creationId xmlns:a16="http://schemas.microsoft.com/office/drawing/2014/main" id="{8D2C2B69-C493-6FBC-D3A5-2D9C4F963349}"/>
            </a:ext>
          </a:extLst>
        </xdr:cNvPr>
        <xdr:cNvSpPr txBox="1"/>
      </xdr:nvSpPr>
      <xdr:spPr>
        <a:xfrm>
          <a:off x="8311696" y="1192439"/>
          <a:ext cx="3941083" cy="464458"/>
        </a:xfrm>
        <a:prstGeom prst="rect">
          <a:avLst/>
        </a:prstGeom>
        <a:solidFill>
          <a:schemeClr val="accen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400">
              <a:solidFill>
                <a:schemeClr val="bg1"/>
              </a:solidFill>
            </a:rPr>
            <a:t>TOTAL REVENUE</a:t>
          </a:r>
          <a:endParaRPr lang="en-NG" sz="1400">
            <a:solidFill>
              <a:schemeClr val="bg1"/>
            </a:solidFill>
          </a:endParaRPr>
        </a:p>
      </xdr:txBody>
    </xdr:sp>
    <xdr:clientData/>
  </xdr:twoCellAnchor>
  <xdr:twoCellAnchor>
    <xdr:from>
      <xdr:col>0</xdr:col>
      <xdr:colOff>88901</xdr:colOff>
      <xdr:row>13</xdr:row>
      <xdr:rowOff>12700</xdr:rowOff>
    </xdr:from>
    <xdr:to>
      <xdr:col>10</xdr:col>
      <xdr:colOff>1</xdr:colOff>
      <xdr:row>26</xdr:row>
      <xdr:rowOff>102053</xdr:rowOff>
    </xdr:to>
    <xdr:graphicFrame macro="">
      <xdr:nvGraphicFramePr>
        <xdr:cNvPr id="14" name="Chart 13">
          <a:extLst>
            <a:ext uri="{FF2B5EF4-FFF2-40B4-BE49-F238E27FC236}">
              <a16:creationId xmlns:a16="http://schemas.microsoft.com/office/drawing/2014/main" id="{9E97225B-B0D5-4A89-AAE4-46181AEB52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100794</xdr:colOff>
      <xdr:row>27</xdr:row>
      <xdr:rowOff>131033</xdr:rowOff>
    </xdr:from>
    <xdr:to>
      <xdr:col>4</xdr:col>
      <xdr:colOff>544285</xdr:colOff>
      <xdr:row>40</xdr:row>
      <xdr:rowOff>45357</xdr:rowOff>
    </xdr:to>
    <xdr:graphicFrame macro="">
      <xdr:nvGraphicFramePr>
        <xdr:cNvPr id="15" name="Chart 14">
          <a:extLst>
            <a:ext uri="{FF2B5EF4-FFF2-40B4-BE49-F238E27FC236}">
              <a16:creationId xmlns:a16="http://schemas.microsoft.com/office/drawing/2014/main" id="{70359418-4781-471A-88BA-524C632404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59216</xdr:colOff>
      <xdr:row>27</xdr:row>
      <xdr:rowOff>158750</xdr:rowOff>
    </xdr:from>
    <xdr:to>
      <xdr:col>9</xdr:col>
      <xdr:colOff>600981</xdr:colOff>
      <xdr:row>40</xdr:row>
      <xdr:rowOff>56696</xdr:rowOff>
    </xdr:to>
    <xdr:graphicFrame macro="">
      <xdr:nvGraphicFramePr>
        <xdr:cNvPr id="16" name="Chart 15">
          <a:extLst>
            <a:ext uri="{FF2B5EF4-FFF2-40B4-BE49-F238E27FC236}">
              <a16:creationId xmlns:a16="http://schemas.microsoft.com/office/drawing/2014/main" id="{28330549-F573-4EDC-91D9-A4A9201056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98275</xdr:colOff>
      <xdr:row>13</xdr:row>
      <xdr:rowOff>0</xdr:rowOff>
    </xdr:from>
    <xdr:to>
      <xdr:col>14</xdr:col>
      <xdr:colOff>514803</xdr:colOff>
      <xdr:row>26</xdr:row>
      <xdr:rowOff>102053</xdr:rowOff>
    </xdr:to>
    <xdr:graphicFrame macro="">
      <xdr:nvGraphicFramePr>
        <xdr:cNvPr id="17" name="Chart 16">
          <a:extLst>
            <a:ext uri="{FF2B5EF4-FFF2-40B4-BE49-F238E27FC236}">
              <a16:creationId xmlns:a16="http://schemas.microsoft.com/office/drawing/2014/main" id="{3E6260E2-F459-44C3-8EAD-C6202E96D1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106233</xdr:colOff>
      <xdr:row>27</xdr:row>
      <xdr:rowOff>166508</xdr:rowOff>
    </xdr:from>
    <xdr:to>
      <xdr:col>14</xdr:col>
      <xdr:colOff>522741</xdr:colOff>
      <xdr:row>40</xdr:row>
      <xdr:rowOff>45356</xdr:rowOff>
    </xdr:to>
    <xdr:graphicFrame macro="">
      <xdr:nvGraphicFramePr>
        <xdr:cNvPr id="18" name="Chart 17">
          <a:extLst>
            <a:ext uri="{FF2B5EF4-FFF2-40B4-BE49-F238E27FC236}">
              <a16:creationId xmlns:a16="http://schemas.microsoft.com/office/drawing/2014/main" id="{87090084-2017-4070-B731-7BC913781A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15</xdr:col>
      <xdr:colOff>51026</xdr:colOff>
      <xdr:row>21</xdr:row>
      <xdr:rowOff>124732</xdr:rowOff>
    </xdr:from>
    <xdr:to>
      <xdr:col>17</xdr:col>
      <xdr:colOff>396875</xdr:colOff>
      <xdr:row>30</xdr:row>
      <xdr:rowOff>85044</xdr:rowOff>
    </xdr:to>
    <mc:AlternateContent xmlns:mc="http://schemas.openxmlformats.org/markup-compatibility/2006" xmlns:a14="http://schemas.microsoft.com/office/drawing/2010/main">
      <mc:Choice Requires="a14">
        <xdr:graphicFrame macro="">
          <xdr:nvGraphicFramePr>
            <xdr:cNvPr id="19" name="Payment Method 2">
              <a:extLst>
                <a:ext uri="{FF2B5EF4-FFF2-40B4-BE49-F238E27FC236}">
                  <a16:creationId xmlns:a16="http://schemas.microsoft.com/office/drawing/2014/main" id="{8483392A-2226-471F-A0CC-C22E099134B2}"/>
                </a:ext>
              </a:extLst>
            </xdr:cNvPr>
            <xdr:cNvGraphicFramePr/>
          </xdr:nvGraphicFramePr>
          <xdr:xfrm>
            <a:off x="0" y="0"/>
            <a:ext cx="0" cy="0"/>
          </xdr:xfrm>
          <a:graphic>
            <a:graphicData uri="http://schemas.microsoft.com/office/drawing/2010/slicer">
              <sle:slicer xmlns:sle="http://schemas.microsoft.com/office/drawing/2010/slicer" name="Payment Method 2"/>
            </a:graphicData>
          </a:graphic>
        </xdr:graphicFrame>
      </mc:Choice>
      <mc:Fallback xmlns="">
        <xdr:sp macro="" textlink="">
          <xdr:nvSpPr>
            <xdr:cNvPr id="0" name=""/>
            <xdr:cNvSpPr>
              <a:spLocks noTextEdit="1"/>
            </xdr:cNvSpPr>
          </xdr:nvSpPr>
          <xdr:spPr>
            <a:xfrm>
              <a:off x="9235847" y="3934732"/>
              <a:ext cx="1570492" cy="1593169"/>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491712</xdr:colOff>
      <xdr:row>21</xdr:row>
      <xdr:rowOff>108858</xdr:rowOff>
    </xdr:from>
    <xdr:to>
      <xdr:col>20</xdr:col>
      <xdr:colOff>45357</xdr:colOff>
      <xdr:row>30</xdr:row>
      <xdr:rowOff>85044</xdr:rowOff>
    </xdr:to>
    <mc:AlternateContent xmlns:mc="http://schemas.openxmlformats.org/markup-compatibility/2006" xmlns:a14="http://schemas.microsoft.com/office/drawing/2010/main">
      <mc:Choice Requires="a14">
        <xdr:graphicFrame macro="">
          <xdr:nvGraphicFramePr>
            <xdr:cNvPr id="20" name="Salesperson 2">
              <a:extLst>
                <a:ext uri="{FF2B5EF4-FFF2-40B4-BE49-F238E27FC236}">
                  <a16:creationId xmlns:a16="http://schemas.microsoft.com/office/drawing/2014/main" id="{713161F4-4E55-478C-A6D9-6FDA667BDF54}"/>
                </a:ext>
              </a:extLst>
            </xdr:cNvPr>
            <xdr:cNvGraphicFramePr/>
          </xdr:nvGraphicFramePr>
          <xdr:xfrm>
            <a:off x="0" y="0"/>
            <a:ext cx="0" cy="0"/>
          </xdr:xfrm>
          <a:graphic>
            <a:graphicData uri="http://schemas.microsoft.com/office/drawing/2010/slicer">
              <sle:slicer xmlns:sle="http://schemas.microsoft.com/office/drawing/2010/slicer" name="Salesperson 2"/>
            </a:graphicData>
          </a:graphic>
        </xdr:graphicFrame>
      </mc:Choice>
      <mc:Fallback xmlns="">
        <xdr:sp macro="" textlink="">
          <xdr:nvSpPr>
            <xdr:cNvPr id="0" name=""/>
            <xdr:cNvSpPr>
              <a:spLocks noTextEdit="1"/>
            </xdr:cNvSpPr>
          </xdr:nvSpPr>
          <xdr:spPr>
            <a:xfrm>
              <a:off x="10901176" y="3918858"/>
              <a:ext cx="1390610" cy="1609043"/>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38142</xdr:colOff>
      <xdr:row>31</xdr:row>
      <xdr:rowOff>2061</xdr:rowOff>
    </xdr:from>
    <xdr:to>
      <xdr:col>17</xdr:col>
      <xdr:colOff>362857</xdr:colOff>
      <xdr:row>40</xdr:row>
      <xdr:rowOff>45357</xdr:rowOff>
    </xdr:to>
    <mc:AlternateContent xmlns:mc="http://schemas.openxmlformats.org/markup-compatibility/2006" xmlns:a14="http://schemas.microsoft.com/office/drawing/2010/main">
      <mc:Choice Requires="a14">
        <xdr:graphicFrame macro="">
          <xdr:nvGraphicFramePr>
            <xdr:cNvPr id="21" name="Order Status 2">
              <a:extLst>
                <a:ext uri="{FF2B5EF4-FFF2-40B4-BE49-F238E27FC236}">
                  <a16:creationId xmlns:a16="http://schemas.microsoft.com/office/drawing/2014/main" id="{D87DDD81-4E7F-4A75-9D9E-E0640B4735AC}"/>
                </a:ext>
              </a:extLst>
            </xdr:cNvPr>
            <xdr:cNvGraphicFramePr/>
          </xdr:nvGraphicFramePr>
          <xdr:xfrm>
            <a:off x="0" y="0"/>
            <a:ext cx="0" cy="0"/>
          </xdr:xfrm>
          <a:graphic>
            <a:graphicData uri="http://schemas.microsoft.com/office/drawing/2010/slicer">
              <sle:slicer xmlns:sle="http://schemas.microsoft.com/office/drawing/2010/slicer" name="Order Status 2"/>
            </a:graphicData>
          </a:graphic>
        </xdr:graphicFrame>
      </mc:Choice>
      <mc:Fallback xmlns="">
        <xdr:sp macro="" textlink="">
          <xdr:nvSpPr>
            <xdr:cNvPr id="0" name=""/>
            <xdr:cNvSpPr>
              <a:spLocks noTextEdit="1"/>
            </xdr:cNvSpPr>
          </xdr:nvSpPr>
          <xdr:spPr>
            <a:xfrm>
              <a:off x="9222964" y="5626347"/>
              <a:ext cx="1437226" cy="1640875"/>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488393</xdr:colOff>
      <xdr:row>31</xdr:row>
      <xdr:rowOff>21303</xdr:rowOff>
    </xdr:from>
    <xdr:to>
      <xdr:col>20</xdr:col>
      <xdr:colOff>56696</xdr:colOff>
      <xdr:row>40</xdr:row>
      <xdr:rowOff>23939</xdr:rowOff>
    </xdr:to>
    <mc:AlternateContent xmlns:mc="http://schemas.openxmlformats.org/markup-compatibility/2006" xmlns:a14="http://schemas.microsoft.com/office/drawing/2010/main">
      <mc:Choice Requires="a14">
        <xdr:graphicFrame macro="">
          <xdr:nvGraphicFramePr>
            <xdr:cNvPr id="22" name="Country 3">
              <a:extLst>
                <a:ext uri="{FF2B5EF4-FFF2-40B4-BE49-F238E27FC236}">
                  <a16:creationId xmlns:a16="http://schemas.microsoft.com/office/drawing/2014/main" id="{DD7214A3-E33C-4798-83BC-784339ED6B50}"/>
                </a:ext>
              </a:extLst>
            </xdr:cNvPr>
            <xdr:cNvGraphicFramePr/>
          </xdr:nvGraphicFramePr>
          <xdr:xfrm>
            <a:off x="0" y="0"/>
            <a:ext cx="0" cy="0"/>
          </xdr:xfrm>
          <a:graphic>
            <a:graphicData uri="http://schemas.microsoft.com/office/drawing/2010/slicer">
              <sle:slicer xmlns:sle="http://schemas.microsoft.com/office/drawing/2010/slicer" name="Country 3"/>
            </a:graphicData>
          </a:graphic>
        </xdr:graphicFrame>
      </mc:Choice>
      <mc:Fallback xmlns="">
        <xdr:sp macro="" textlink="">
          <xdr:nvSpPr>
            <xdr:cNvPr id="0" name=""/>
            <xdr:cNvSpPr>
              <a:spLocks noTextEdit="1"/>
            </xdr:cNvSpPr>
          </xdr:nvSpPr>
          <xdr:spPr>
            <a:xfrm>
              <a:off x="10897857" y="5645589"/>
              <a:ext cx="1405268" cy="1635493"/>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600981</xdr:colOff>
      <xdr:row>12</xdr:row>
      <xdr:rowOff>181427</xdr:rowOff>
    </xdr:from>
    <xdr:to>
      <xdr:col>20</xdr:col>
      <xdr:colOff>22678</xdr:colOff>
      <xdr:row>20</xdr:row>
      <xdr:rowOff>147410</xdr:rowOff>
    </xdr:to>
    <mc:AlternateContent xmlns:mc="http://schemas.openxmlformats.org/markup-compatibility/2006" xmlns:tsle="http://schemas.microsoft.com/office/drawing/2012/timeslicer">
      <mc:Choice Requires="tsle">
        <xdr:graphicFrame macro="">
          <xdr:nvGraphicFramePr>
            <xdr:cNvPr id="23" name="Transaction Date 2">
              <a:extLst>
                <a:ext uri="{FF2B5EF4-FFF2-40B4-BE49-F238E27FC236}">
                  <a16:creationId xmlns:a16="http://schemas.microsoft.com/office/drawing/2014/main" id="{8556C2DB-9B82-4395-ABDA-5CD0F5F16B83}"/>
                </a:ext>
              </a:extLst>
            </xdr:cNvPr>
            <xdr:cNvGraphicFramePr/>
          </xdr:nvGraphicFramePr>
          <xdr:xfrm>
            <a:off x="0" y="0"/>
            <a:ext cx="0" cy="0"/>
          </xdr:xfrm>
          <a:graphic>
            <a:graphicData uri="http://schemas.microsoft.com/office/drawing/2012/timeslicer">
              <tsle:timeslicer name="Transaction Date 2"/>
            </a:graphicData>
          </a:graphic>
        </xdr:graphicFrame>
      </mc:Choice>
      <mc:Fallback xmlns="">
        <xdr:sp macro="" textlink="">
          <xdr:nvSpPr>
            <xdr:cNvPr id="0" name=""/>
            <xdr:cNvSpPr>
              <a:spLocks noTextEdit="1"/>
            </xdr:cNvSpPr>
          </xdr:nvSpPr>
          <xdr:spPr>
            <a:xfrm>
              <a:off x="9173481" y="2358570"/>
              <a:ext cx="2993572" cy="1417411"/>
            </a:xfrm>
            <a:prstGeom prst="rect">
              <a:avLst/>
            </a:prstGeom>
            <a:solidFill>
              <a:prstClr val="white"/>
            </a:solidFill>
            <a:ln w="1">
              <a:solidFill>
                <a:prstClr val="green"/>
              </a:solidFill>
            </a:ln>
          </xdr:spPr>
          <xdr:txBody>
            <a:bodyPr vertOverflow="clip" horzOverflow="clip"/>
            <a:lstStyle/>
            <a:p>
              <a:r>
                <a:rPr lang="en-NG" sz="1100"/>
                <a:t>Timeline: Works in Excel 2013 or higher. Do not move or resize.</a:t>
              </a:r>
            </a:p>
          </xdr:txBody>
        </xdr:sp>
      </mc:Fallback>
    </mc:AlternateContent>
    <xdr:clientData/>
  </xdr:twoCellAnchor>
</xdr:wsDr>
</file>

<file path=xl/drawings/drawing8.xml><?xml version="1.0" encoding="utf-8"?>
<xdr:wsDr xmlns:xdr="http://schemas.openxmlformats.org/drawingml/2006/spreadsheetDrawing" xmlns:a="http://schemas.openxmlformats.org/drawingml/2006/main">
  <xdr:twoCellAnchor editAs="oneCell">
    <xdr:from>
      <xdr:col>5</xdr:col>
      <xdr:colOff>368300</xdr:colOff>
      <xdr:row>5</xdr:row>
      <xdr:rowOff>50800</xdr:rowOff>
    </xdr:from>
    <xdr:to>
      <xdr:col>8</xdr:col>
      <xdr:colOff>368300</xdr:colOff>
      <xdr:row>19</xdr:row>
      <xdr:rowOff>92072</xdr:rowOff>
    </xdr:to>
    <mc:AlternateContent xmlns:mc="http://schemas.openxmlformats.org/markup-compatibility/2006" xmlns:a14="http://schemas.microsoft.com/office/drawing/2010/main">
      <mc:Choice Requires="a14">
        <xdr:graphicFrame macro="">
          <xdr:nvGraphicFramePr>
            <xdr:cNvPr id="3" name="Country 1">
              <a:extLst>
                <a:ext uri="{FF2B5EF4-FFF2-40B4-BE49-F238E27FC236}">
                  <a16:creationId xmlns:a16="http://schemas.microsoft.com/office/drawing/2014/main" id="{AC94EB07-EDF7-7436-8399-D174CC509151}"/>
                </a:ext>
              </a:extLst>
            </xdr:cNvPr>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mlns="">
        <xdr:sp macro="" textlink="">
          <xdr:nvSpPr>
            <xdr:cNvPr id="0" name=""/>
            <xdr:cNvSpPr>
              <a:spLocks noTextEdit="1"/>
            </xdr:cNvSpPr>
          </xdr:nvSpPr>
          <xdr:spPr>
            <a:xfrm>
              <a:off x="3416300" y="971550"/>
              <a:ext cx="1828800" cy="2619372"/>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9.xml><?xml version="1.0" encoding="utf-8"?>
<xdr:wsDr xmlns:xdr="http://schemas.openxmlformats.org/drawingml/2006/spreadsheetDrawing" xmlns:a="http://schemas.openxmlformats.org/drawingml/2006/main">
  <xdr:twoCellAnchor>
    <xdr:from>
      <xdr:col>1</xdr:col>
      <xdr:colOff>101599</xdr:colOff>
      <xdr:row>7</xdr:row>
      <xdr:rowOff>3175</xdr:rowOff>
    </xdr:from>
    <xdr:to>
      <xdr:col>16</xdr:col>
      <xdr:colOff>343957</xdr:colOff>
      <xdr:row>21</xdr:row>
      <xdr:rowOff>168275</xdr:rowOff>
    </xdr:to>
    <xdr:graphicFrame macro="">
      <xdr:nvGraphicFramePr>
        <xdr:cNvPr id="2" name="Chart 2">
          <a:extLst>
            <a:ext uri="{FF2B5EF4-FFF2-40B4-BE49-F238E27FC236}">
              <a16:creationId xmlns:a16="http://schemas.microsoft.com/office/drawing/2014/main" id="{9644C511-E3DC-E930-0BBF-F39D83D683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4787</xdr:colOff>
      <xdr:row>23</xdr:row>
      <xdr:rowOff>40166</xdr:rowOff>
    </xdr:from>
    <xdr:to>
      <xdr:col>16</xdr:col>
      <xdr:colOff>362857</xdr:colOff>
      <xdr:row>38</xdr:row>
      <xdr:rowOff>21117</xdr:rowOff>
    </xdr:to>
    <xdr:graphicFrame macro="">
      <xdr:nvGraphicFramePr>
        <xdr:cNvPr id="4" name="Chart 4">
          <a:extLst>
            <a:ext uri="{FF2B5EF4-FFF2-40B4-BE49-F238E27FC236}">
              <a16:creationId xmlns:a16="http://schemas.microsoft.com/office/drawing/2014/main" id="{CBFB65D8-58F0-B540-B831-19AE848A93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583346</xdr:colOff>
      <xdr:row>7</xdr:row>
      <xdr:rowOff>30642</xdr:rowOff>
    </xdr:from>
    <xdr:to>
      <xdr:col>23</xdr:col>
      <xdr:colOff>202846</xdr:colOff>
      <xdr:row>22</xdr:row>
      <xdr:rowOff>11592</xdr:rowOff>
    </xdr:to>
    <xdr:graphicFrame macro="">
      <xdr:nvGraphicFramePr>
        <xdr:cNvPr id="5" name="Chart 5">
          <a:extLst>
            <a:ext uri="{FF2B5EF4-FFF2-40B4-BE49-F238E27FC236}">
              <a16:creationId xmlns:a16="http://schemas.microsoft.com/office/drawing/2014/main" id="{B819DD61-5C97-5A0B-0D0B-B57CD294E67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567216</xdr:colOff>
      <xdr:row>23</xdr:row>
      <xdr:rowOff>40116</xdr:rowOff>
    </xdr:from>
    <xdr:to>
      <xdr:col>23</xdr:col>
      <xdr:colOff>149931</xdr:colOff>
      <xdr:row>38</xdr:row>
      <xdr:rowOff>17638</xdr:rowOff>
    </xdr:to>
    <xdr:graphicFrame macro="">
      <xdr:nvGraphicFramePr>
        <xdr:cNvPr id="6" name="Chart 6">
          <a:extLst>
            <a:ext uri="{FF2B5EF4-FFF2-40B4-BE49-F238E27FC236}">
              <a16:creationId xmlns:a16="http://schemas.microsoft.com/office/drawing/2014/main" id="{1A10CBC1-8A35-9F2E-5A9A-8EA505545C7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23</xdr:col>
      <xdr:colOff>424964</xdr:colOff>
      <xdr:row>7</xdr:row>
      <xdr:rowOff>29236</xdr:rowOff>
    </xdr:from>
    <xdr:to>
      <xdr:col>29</xdr:col>
      <xdr:colOff>482919</xdr:colOff>
      <xdr:row>14</xdr:row>
      <xdr:rowOff>104378</xdr:rowOff>
    </xdr:to>
    <mc:AlternateContent xmlns:mc="http://schemas.openxmlformats.org/markup-compatibility/2006" xmlns:tsle="http://schemas.microsoft.com/office/drawing/2012/timeslicer">
      <mc:Choice Requires="tsle">
        <xdr:graphicFrame macro="">
          <xdr:nvGraphicFramePr>
            <xdr:cNvPr id="7" name="Transaction Date">
              <a:extLst>
                <a:ext uri="{FF2B5EF4-FFF2-40B4-BE49-F238E27FC236}">
                  <a16:creationId xmlns:a16="http://schemas.microsoft.com/office/drawing/2014/main" id="{3A0A53A2-7B0E-4DF5-6B32-BC7547880FA1}"/>
                </a:ext>
              </a:extLst>
            </xdr:cNvPr>
            <xdr:cNvGraphicFramePr/>
          </xdr:nvGraphicFramePr>
          <xdr:xfrm>
            <a:off x="0" y="0"/>
            <a:ext cx="0" cy="0"/>
          </xdr:xfrm>
          <a:graphic>
            <a:graphicData uri="http://schemas.microsoft.com/office/drawing/2012/timeslicer">
              <tsle:timeslicer name="Transaction Date"/>
            </a:graphicData>
          </a:graphic>
        </xdr:graphicFrame>
      </mc:Choice>
      <mc:Fallback xmlns="">
        <xdr:sp macro="" textlink="">
          <xdr:nvSpPr>
            <xdr:cNvPr id="0" name=""/>
            <xdr:cNvSpPr>
              <a:spLocks noTextEdit="1"/>
            </xdr:cNvSpPr>
          </xdr:nvSpPr>
          <xdr:spPr>
            <a:xfrm>
              <a:off x="14385626" y="4231442"/>
              <a:ext cx="3699867" cy="1382495"/>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26</xdr:col>
      <xdr:colOff>518795</xdr:colOff>
      <xdr:row>25</xdr:row>
      <xdr:rowOff>5592</xdr:rowOff>
    </xdr:from>
    <xdr:to>
      <xdr:col>29</xdr:col>
      <xdr:colOff>521970</xdr:colOff>
      <xdr:row>37</xdr:row>
      <xdr:rowOff>169126</xdr:rowOff>
    </xdr:to>
    <mc:AlternateContent xmlns:mc="http://schemas.openxmlformats.org/markup-compatibility/2006" xmlns:a14="http://schemas.microsoft.com/office/drawing/2010/main">
      <mc:Choice Requires="a14">
        <xdr:graphicFrame macro="">
          <xdr:nvGraphicFramePr>
            <xdr:cNvPr id="9" name="Country">
              <a:extLst>
                <a:ext uri="{FF2B5EF4-FFF2-40B4-BE49-F238E27FC236}">
                  <a16:creationId xmlns:a16="http://schemas.microsoft.com/office/drawing/2014/main" id="{2427C37B-8DCE-FB1B-7471-E029AC7572F1}"/>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16300413" y="7569563"/>
              <a:ext cx="1824131" cy="240471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26</xdr:col>
      <xdr:colOff>521315</xdr:colOff>
      <xdr:row>15</xdr:row>
      <xdr:rowOff>162195</xdr:rowOff>
    </xdr:from>
    <xdr:to>
      <xdr:col>29</xdr:col>
      <xdr:colOff>524490</xdr:colOff>
      <xdr:row>24</xdr:row>
      <xdr:rowOff>55511</xdr:rowOff>
    </xdr:to>
    <mc:AlternateContent xmlns:mc="http://schemas.openxmlformats.org/markup-compatibility/2006" xmlns:a14="http://schemas.microsoft.com/office/drawing/2010/main">
      <mc:Choice Requires="a14">
        <xdr:graphicFrame macro="">
          <xdr:nvGraphicFramePr>
            <xdr:cNvPr id="10" name="Salesperson">
              <a:extLst>
                <a:ext uri="{FF2B5EF4-FFF2-40B4-BE49-F238E27FC236}">
                  <a16:creationId xmlns:a16="http://schemas.microsoft.com/office/drawing/2014/main" id="{43833890-6BA2-4AEF-1168-A45EB1AFD5B3}"/>
                </a:ext>
              </a:extLst>
            </xdr:cNvPr>
            <xdr:cNvGraphicFramePr/>
          </xdr:nvGraphicFramePr>
          <xdr:xfrm>
            <a:off x="0" y="0"/>
            <a:ext cx="0" cy="0"/>
          </xdr:xfrm>
          <a:graphic>
            <a:graphicData uri="http://schemas.microsoft.com/office/drawing/2010/slicer">
              <sle:slicer xmlns:sle="http://schemas.microsoft.com/office/drawing/2010/slicer" name="Salesperson"/>
            </a:graphicData>
          </a:graphic>
        </xdr:graphicFrame>
      </mc:Choice>
      <mc:Fallback xmlns="">
        <xdr:sp macro="" textlink="">
          <xdr:nvSpPr>
            <xdr:cNvPr id="0" name=""/>
            <xdr:cNvSpPr>
              <a:spLocks noTextEdit="1"/>
            </xdr:cNvSpPr>
          </xdr:nvSpPr>
          <xdr:spPr>
            <a:xfrm>
              <a:off x="16302933" y="5858519"/>
              <a:ext cx="1824131" cy="157419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446239</xdr:colOff>
      <xdr:row>24</xdr:row>
      <xdr:rowOff>180500</xdr:rowOff>
    </xdr:from>
    <xdr:to>
      <xdr:col>26</xdr:col>
      <xdr:colOff>449414</xdr:colOff>
      <xdr:row>37</xdr:row>
      <xdr:rowOff>151932</xdr:rowOff>
    </xdr:to>
    <mc:AlternateContent xmlns:mc="http://schemas.openxmlformats.org/markup-compatibility/2006" xmlns:a14="http://schemas.microsoft.com/office/drawing/2010/main">
      <mc:Choice Requires="a14">
        <xdr:graphicFrame macro="">
          <xdr:nvGraphicFramePr>
            <xdr:cNvPr id="12" name="Order Status">
              <a:extLst>
                <a:ext uri="{FF2B5EF4-FFF2-40B4-BE49-F238E27FC236}">
                  <a16:creationId xmlns:a16="http://schemas.microsoft.com/office/drawing/2014/main" id="{D0496957-88B7-DD77-4CD9-132A77601F0A}"/>
                </a:ext>
              </a:extLst>
            </xdr:cNvPr>
            <xdr:cNvGraphicFramePr/>
          </xdr:nvGraphicFramePr>
          <xdr:xfrm>
            <a:off x="0" y="0"/>
            <a:ext cx="0" cy="0"/>
          </xdr:xfrm>
          <a:graphic>
            <a:graphicData uri="http://schemas.microsoft.com/office/drawing/2010/slicer">
              <sle:slicer xmlns:sle="http://schemas.microsoft.com/office/drawing/2010/slicer" name="Order Status"/>
            </a:graphicData>
          </a:graphic>
        </xdr:graphicFrame>
      </mc:Choice>
      <mc:Fallback xmlns="">
        <xdr:sp macro="" textlink="">
          <xdr:nvSpPr>
            <xdr:cNvPr id="0" name=""/>
            <xdr:cNvSpPr>
              <a:spLocks noTextEdit="1"/>
            </xdr:cNvSpPr>
          </xdr:nvSpPr>
          <xdr:spPr>
            <a:xfrm>
              <a:off x="14406901" y="7557706"/>
              <a:ext cx="1824131" cy="239937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20158</xdr:colOff>
      <xdr:row>23</xdr:row>
      <xdr:rowOff>20158</xdr:rowOff>
    </xdr:from>
    <xdr:to>
      <xdr:col>8</xdr:col>
      <xdr:colOff>358825</xdr:colOff>
      <xdr:row>38</xdr:row>
      <xdr:rowOff>41929</xdr:rowOff>
    </xdr:to>
    <xdr:graphicFrame macro="">
      <xdr:nvGraphicFramePr>
        <xdr:cNvPr id="11" name="Chart 10">
          <a:extLst>
            <a:ext uri="{FF2B5EF4-FFF2-40B4-BE49-F238E27FC236}">
              <a16:creationId xmlns:a16="http://schemas.microsoft.com/office/drawing/2014/main" id="{48614CE2-D03B-4FE8-B6BE-8C9C10169A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23</xdr:col>
      <xdr:colOff>432553</xdr:colOff>
      <xdr:row>15</xdr:row>
      <xdr:rowOff>184802</xdr:rowOff>
    </xdr:from>
    <xdr:to>
      <xdr:col>26</xdr:col>
      <xdr:colOff>447068</xdr:colOff>
      <xdr:row>24</xdr:row>
      <xdr:rowOff>57807</xdr:rowOff>
    </xdr:to>
    <mc:AlternateContent xmlns:mc="http://schemas.openxmlformats.org/markup-compatibility/2006" xmlns:a14="http://schemas.microsoft.com/office/drawing/2010/main">
      <mc:Choice Requires="a14">
        <xdr:graphicFrame macro="">
          <xdr:nvGraphicFramePr>
            <xdr:cNvPr id="13" name="Payment Method">
              <a:extLst>
                <a:ext uri="{FF2B5EF4-FFF2-40B4-BE49-F238E27FC236}">
                  <a16:creationId xmlns:a16="http://schemas.microsoft.com/office/drawing/2014/main" id="{409FB7FB-3440-CA94-5511-79EB791BADC5}"/>
                </a:ext>
              </a:extLst>
            </xdr:cNvPr>
            <xdr:cNvGraphicFramePr/>
          </xdr:nvGraphicFramePr>
          <xdr:xfrm>
            <a:off x="0" y="0"/>
            <a:ext cx="0" cy="0"/>
          </xdr:xfrm>
          <a:graphic>
            <a:graphicData uri="http://schemas.microsoft.com/office/drawing/2010/slicer">
              <sle:slicer xmlns:sle="http://schemas.microsoft.com/office/drawing/2010/slicer" name="Payment Method"/>
            </a:graphicData>
          </a:graphic>
        </xdr:graphicFrame>
      </mc:Choice>
      <mc:Fallback xmlns="">
        <xdr:sp macro="" textlink="">
          <xdr:nvSpPr>
            <xdr:cNvPr id="0" name=""/>
            <xdr:cNvSpPr>
              <a:spLocks noTextEdit="1"/>
            </xdr:cNvSpPr>
          </xdr:nvSpPr>
          <xdr:spPr>
            <a:xfrm>
              <a:off x="14393215" y="5881126"/>
              <a:ext cx="1835471" cy="155388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586.475110879626" createdVersion="8" refreshedVersion="8" minRefreshableVersion="3" recordCount="29" xr:uid="{F9BF5FAE-C3E9-430F-8803-514B4D26BA73}">
  <cacheSource type="worksheet">
    <worksheetSource name="Table5"/>
  </cacheSource>
  <cacheFields count="13">
    <cacheField name="Customer ID" numFmtId="0">
      <sharedItems containsSemiMixedTypes="0" containsString="0" containsNumber="1" containsInteger="1" minValue="1" maxValue="30"/>
    </cacheField>
    <cacheField name="Name" numFmtId="0">
      <sharedItems count="25">
        <s v="John Doe"/>
        <s v="Bob Johnson"/>
        <s v="Alice Davis"/>
        <s v="Michael Brown"/>
        <s v="Emily White"/>
        <s v="Jane Smith"/>
        <s v="Tom Clark"/>
        <s v="Nancy Lee"/>
        <s v="Peter Parker"/>
        <s v="Laura Adams"/>
        <s v="Sam Wilson"/>
        <s v="Ann Brown"/>
        <s v="Paul Harris"/>
        <s v="Linda Green"/>
        <s v="Kevin Hill"/>
        <s v="Diana Prince"/>
        <s v="Chris Evans"/>
        <s v="Mary Jane"/>
        <s v="Steve Rogers"/>
        <s v="Clara Oswald"/>
        <s v="Tony Stark"/>
        <s v="Bruce Wayne"/>
        <s v="Clark Kent"/>
        <s v="John Watson"/>
        <s v="Sherlock Holmes"/>
      </sharedItems>
    </cacheField>
    <cacheField name="Transaction Date" numFmtId="14">
      <sharedItems containsSemiMixedTypes="0" containsNonDate="0" containsDate="1" containsString="0" minDate="2024-01-01T00:00:00" maxDate="2024-03-31T00:00:00" count="29">
        <d v="2024-01-01T00:00:00"/>
        <d v="2024-01-08T00:00:00"/>
        <d v="2024-01-10T00:00:00"/>
        <d v="2024-01-12T00:00:00"/>
        <d v="2024-01-15T00:00:00"/>
        <d v="2024-01-18T00:00:00"/>
        <d v="2024-01-20T00:00:00"/>
        <d v="2024-01-25T00:00:00"/>
        <d v="2024-01-30T00:00:00"/>
        <d v="2024-02-01T00:00:00"/>
        <d v="2024-02-05T00:00:00"/>
        <d v="2024-02-08T00:00:00"/>
        <d v="2024-02-10T00:00:00"/>
        <d v="2024-02-12T00:00:00"/>
        <d v="2024-02-15T00:00:00"/>
        <d v="2024-02-18T00:00:00"/>
        <d v="2024-02-20T00:00:00"/>
        <d v="2024-02-25T00:00:00"/>
        <d v="2024-02-28T00:00:00"/>
        <d v="2024-03-01T00:00:00"/>
        <d v="2024-03-05T00:00:00"/>
        <d v="2024-03-08T00:00:00"/>
        <d v="2024-03-10T00:00:00"/>
        <d v="2024-03-12T00:00:00"/>
        <d v="2024-03-15T00:00:00"/>
        <d v="2024-03-18T00:00:00"/>
        <d v="2024-03-20T00:00:00"/>
        <d v="2024-03-25T00:00:00"/>
        <d v="2024-03-30T00:00:00"/>
      </sharedItems>
      <fieldGroup par="12"/>
    </cacheField>
    <cacheField name="Product" numFmtId="0">
      <sharedItems count="4">
        <s v="Widget A"/>
        <s v="Widget C"/>
        <s v="Widget D"/>
        <s v="Widget B"/>
      </sharedItems>
    </cacheField>
    <cacheField name="Amount" numFmtId="0">
      <sharedItems containsSemiMixedTypes="0" containsString="0" containsNumber="1" minValue="125" maxValue="500"/>
    </cacheField>
    <cacheField name="Quantity" numFmtId="0">
      <sharedItems containsSemiMixedTypes="0" containsString="0" containsNumber="1" containsInteger="1" minValue="1" maxValue="5"/>
    </cacheField>
    <cacheField name="Sales" numFmtId="1">
      <sharedItems containsSemiMixedTypes="0" containsString="0" containsNumber="1" minValue="250" maxValue="2500"/>
    </cacheField>
    <cacheField name="Country" numFmtId="0">
      <sharedItems count="4">
        <s v="USA"/>
        <s v="UK"/>
        <s v="Australia"/>
        <s v="Canada"/>
      </sharedItems>
    </cacheField>
    <cacheField name="Salesperson" numFmtId="0">
      <sharedItems count="4">
        <s v="David Smith"/>
        <s v="Michael Brown"/>
        <s v="Susan White"/>
        <s v="Emily Johnson"/>
      </sharedItems>
    </cacheField>
    <cacheField name="Payment Method" numFmtId="0">
      <sharedItems count="4">
        <s v="Credit Card"/>
        <s v="Debit Card"/>
        <s v="Cash"/>
        <s v="PayPal"/>
      </sharedItems>
    </cacheField>
    <cacheField name="Order Status" numFmtId="0">
      <sharedItems count="4">
        <s v="Completed"/>
        <s v="Shipped"/>
        <s v="Cancelled"/>
        <s v="Pending"/>
      </sharedItems>
    </cacheField>
    <cacheField name="Days (Transaction Date)" numFmtId="0" databaseField="0">
      <fieldGroup base="2">
        <rangePr groupBy="days" startDate="2024-01-01T00:00:00" endDate="2024-03-31T00:00:00"/>
        <groupItems count="368">
          <s v="&lt;1/1/2024"/>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3/31/2024"/>
        </groupItems>
      </fieldGroup>
    </cacheField>
    <cacheField name="Months (Transaction Date)" numFmtId="0" databaseField="0">
      <fieldGroup base="2">
        <rangePr groupBy="months" startDate="2024-01-01T00:00:00" endDate="2024-03-31T00:00:00"/>
        <groupItems count="14">
          <s v="&lt;1/1/2024"/>
          <s v="Jan"/>
          <s v="Feb"/>
          <s v="Mar"/>
          <s v="Apr"/>
          <s v="May"/>
          <s v="Jun"/>
          <s v="Jul"/>
          <s v="Aug"/>
          <s v="Sep"/>
          <s v="Oct"/>
          <s v="Nov"/>
          <s v="Dec"/>
          <s v="&gt;3/31/2024"/>
        </groupItems>
      </fieldGroup>
    </cacheField>
  </cacheFields>
  <extLst>
    <ext xmlns:x14="http://schemas.microsoft.com/office/spreadsheetml/2009/9/main" uri="{725AE2AE-9491-48be-B2B4-4EB974FC3084}">
      <x14:pivotCacheDefinition pivotCacheId="137100677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9">
  <r>
    <n v="1"/>
    <x v="0"/>
    <x v="0"/>
    <x v="0"/>
    <n v="250"/>
    <n v="2"/>
    <n v="500"/>
    <x v="0"/>
    <x v="0"/>
    <x v="0"/>
    <x v="0"/>
  </r>
  <r>
    <n v="3"/>
    <x v="1"/>
    <x v="1"/>
    <x v="1"/>
    <n v="150"/>
    <n v="3"/>
    <n v="450"/>
    <x v="1"/>
    <x v="1"/>
    <x v="1"/>
    <x v="1"/>
  </r>
  <r>
    <n v="4"/>
    <x v="2"/>
    <x v="2"/>
    <x v="2"/>
    <n v="400"/>
    <n v="1"/>
    <n v="400"/>
    <x v="2"/>
    <x v="2"/>
    <x v="0"/>
    <x v="2"/>
  </r>
  <r>
    <n v="5"/>
    <x v="3"/>
    <x v="3"/>
    <x v="0"/>
    <n v="500"/>
    <n v="5"/>
    <n v="2500"/>
    <x v="0"/>
    <x v="0"/>
    <x v="2"/>
    <x v="0"/>
  </r>
  <r>
    <n v="6"/>
    <x v="4"/>
    <x v="4"/>
    <x v="3"/>
    <n v="350"/>
    <n v="2"/>
    <n v="700"/>
    <x v="3"/>
    <x v="3"/>
    <x v="3"/>
    <x v="0"/>
  </r>
  <r>
    <n v="7"/>
    <x v="0"/>
    <x v="5"/>
    <x v="1"/>
    <n v="200"/>
    <n v="4"/>
    <n v="800"/>
    <x v="1"/>
    <x v="1"/>
    <x v="0"/>
    <x v="3"/>
  </r>
  <r>
    <n v="8"/>
    <x v="5"/>
    <x v="6"/>
    <x v="2"/>
    <n v="450"/>
    <n v="2"/>
    <n v="900"/>
    <x v="2"/>
    <x v="2"/>
    <x v="1"/>
    <x v="1"/>
  </r>
  <r>
    <n v="9"/>
    <x v="1"/>
    <x v="7"/>
    <x v="0"/>
    <n v="275"/>
    <n v="1"/>
    <n v="275"/>
    <x v="0"/>
    <x v="0"/>
    <x v="3"/>
    <x v="0"/>
  </r>
  <r>
    <n v="10"/>
    <x v="2"/>
    <x v="8"/>
    <x v="3"/>
    <n v="125"/>
    <n v="3"/>
    <n v="375"/>
    <x v="3"/>
    <x v="3"/>
    <x v="2"/>
    <x v="2"/>
  </r>
  <r>
    <n v="11"/>
    <x v="6"/>
    <x v="9"/>
    <x v="1"/>
    <n v="350"/>
    <n v="2"/>
    <n v="700"/>
    <x v="1"/>
    <x v="1"/>
    <x v="0"/>
    <x v="0"/>
  </r>
  <r>
    <n v="12"/>
    <x v="7"/>
    <x v="10"/>
    <x v="2"/>
    <n v="333.33333333333331"/>
    <n v="4"/>
    <n v="1333.3333333333333"/>
    <x v="2"/>
    <x v="2"/>
    <x v="1"/>
    <x v="1"/>
  </r>
  <r>
    <n v="13"/>
    <x v="8"/>
    <x v="11"/>
    <x v="0"/>
    <n v="300"/>
    <n v="1"/>
    <n v="300"/>
    <x v="0"/>
    <x v="0"/>
    <x v="3"/>
    <x v="0"/>
  </r>
  <r>
    <n v="14"/>
    <x v="9"/>
    <x v="12"/>
    <x v="3"/>
    <n v="450"/>
    <n v="5"/>
    <n v="2250"/>
    <x v="3"/>
    <x v="3"/>
    <x v="0"/>
    <x v="3"/>
  </r>
  <r>
    <n v="15"/>
    <x v="10"/>
    <x v="13"/>
    <x v="1"/>
    <n v="200"/>
    <n v="3"/>
    <n v="600"/>
    <x v="1"/>
    <x v="1"/>
    <x v="2"/>
    <x v="0"/>
  </r>
  <r>
    <n v="16"/>
    <x v="11"/>
    <x v="14"/>
    <x v="2"/>
    <n v="500"/>
    <n v="2"/>
    <n v="1000"/>
    <x v="2"/>
    <x v="2"/>
    <x v="3"/>
    <x v="0"/>
  </r>
  <r>
    <n v="17"/>
    <x v="12"/>
    <x v="15"/>
    <x v="0"/>
    <n v="350"/>
    <n v="4"/>
    <n v="1400"/>
    <x v="0"/>
    <x v="0"/>
    <x v="1"/>
    <x v="1"/>
  </r>
  <r>
    <n v="18"/>
    <x v="13"/>
    <x v="16"/>
    <x v="3"/>
    <n v="275"/>
    <n v="1"/>
    <n v="275"/>
    <x v="3"/>
    <x v="3"/>
    <x v="2"/>
    <x v="0"/>
  </r>
  <r>
    <n v="19"/>
    <x v="14"/>
    <x v="17"/>
    <x v="1"/>
    <n v="400"/>
    <n v="3"/>
    <n v="1200"/>
    <x v="1"/>
    <x v="1"/>
    <x v="0"/>
    <x v="3"/>
  </r>
  <r>
    <n v="20"/>
    <x v="15"/>
    <x v="18"/>
    <x v="2"/>
    <n v="125"/>
    <n v="2"/>
    <n v="250"/>
    <x v="2"/>
    <x v="2"/>
    <x v="3"/>
    <x v="0"/>
  </r>
  <r>
    <n v="21"/>
    <x v="16"/>
    <x v="19"/>
    <x v="0"/>
    <n v="350"/>
    <n v="5"/>
    <n v="1750"/>
    <x v="0"/>
    <x v="0"/>
    <x v="2"/>
    <x v="1"/>
  </r>
  <r>
    <n v="22"/>
    <x v="17"/>
    <x v="20"/>
    <x v="3"/>
    <n v="300"/>
    <n v="1"/>
    <n v="300"/>
    <x v="3"/>
    <x v="3"/>
    <x v="1"/>
    <x v="0"/>
  </r>
  <r>
    <n v="23"/>
    <x v="18"/>
    <x v="21"/>
    <x v="1"/>
    <n v="150"/>
    <n v="3"/>
    <n v="450"/>
    <x v="1"/>
    <x v="1"/>
    <x v="3"/>
    <x v="0"/>
  </r>
  <r>
    <n v="24"/>
    <x v="19"/>
    <x v="22"/>
    <x v="2"/>
    <n v="400"/>
    <n v="2"/>
    <n v="800"/>
    <x v="2"/>
    <x v="2"/>
    <x v="0"/>
    <x v="2"/>
  </r>
  <r>
    <n v="25"/>
    <x v="20"/>
    <x v="23"/>
    <x v="0"/>
    <n v="500"/>
    <n v="4"/>
    <n v="2000"/>
    <x v="0"/>
    <x v="0"/>
    <x v="1"/>
    <x v="1"/>
  </r>
  <r>
    <n v="26"/>
    <x v="21"/>
    <x v="24"/>
    <x v="3"/>
    <n v="350"/>
    <n v="2"/>
    <n v="700"/>
    <x v="3"/>
    <x v="3"/>
    <x v="0"/>
    <x v="0"/>
  </r>
  <r>
    <n v="27"/>
    <x v="22"/>
    <x v="25"/>
    <x v="1"/>
    <n v="275"/>
    <n v="1"/>
    <n v="275"/>
    <x v="1"/>
    <x v="1"/>
    <x v="2"/>
    <x v="3"/>
  </r>
  <r>
    <n v="28"/>
    <x v="15"/>
    <x v="26"/>
    <x v="2"/>
    <n v="125"/>
    <n v="3"/>
    <n v="375"/>
    <x v="2"/>
    <x v="2"/>
    <x v="3"/>
    <x v="0"/>
  </r>
  <r>
    <n v="29"/>
    <x v="23"/>
    <x v="27"/>
    <x v="0"/>
    <n v="360.71428571428572"/>
    <n v="1"/>
    <n v="360.71428571428572"/>
    <x v="0"/>
    <x v="0"/>
    <x v="1"/>
    <x v="1"/>
  </r>
  <r>
    <n v="30"/>
    <x v="24"/>
    <x v="28"/>
    <x v="3"/>
    <n v="150"/>
    <n v="4"/>
    <n v="600"/>
    <x v="3"/>
    <x v="3"/>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E954ACF-1FE1-4782-AB2E-D0A0180FBE6A}" name="PivotTable6" cacheId="4"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rowHeaderCaption="Product Sales">
  <location ref="A3:B8" firstHeaderRow="1" firstDataRow="1" firstDataCol="1"/>
  <pivotFields count="13">
    <pivotField showAll="0"/>
    <pivotField showAll="0"/>
    <pivotField numFmtId="14" showAll="0">
      <items count="30">
        <item x="0"/>
        <item x="1"/>
        <item x="2"/>
        <item x="3"/>
        <item x="4"/>
        <item x="5"/>
        <item x="6"/>
        <item x="7"/>
        <item x="8"/>
        <item x="9"/>
        <item x="10"/>
        <item x="11"/>
        <item x="12"/>
        <item x="13"/>
        <item x="14"/>
        <item x="15"/>
        <item x="16"/>
        <item x="17"/>
        <item x="18"/>
        <item x="19"/>
        <item x="20"/>
        <item x="21"/>
        <item x="22"/>
        <item x="23"/>
        <item x="24"/>
        <item x="25"/>
        <item x="26"/>
        <item x="27"/>
        <item x="28"/>
        <item t="default"/>
      </items>
    </pivotField>
    <pivotField axis="axisRow" showAll="0">
      <items count="5">
        <item x="0"/>
        <item x="3"/>
        <item x="1"/>
        <item x="2"/>
        <item t="default"/>
      </items>
    </pivotField>
    <pivotField showAll="0"/>
    <pivotField showAll="0"/>
    <pivotField dataField="1" numFmtId="1" showAll="0"/>
    <pivotField showAll="0">
      <items count="5">
        <item x="2"/>
        <item x="3"/>
        <item x="1"/>
        <item x="0"/>
        <item t="default"/>
      </items>
    </pivotField>
    <pivotField showAll="0">
      <items count="5">
        <item x="0"/>
        <item x="3"/>
        <item x="1"/>
        <item x="2"/>
        <item t="default"/>
      </items>
    </pivotField>
    <pivotField showAll="0">
      <items count="5">
        <item x="2"/>
        <item x="0"/>
        <item x="1"/>
        <item x="3"/>
        <item t="default"/>
      </items>
    </pivotField>
    <pivotField showAll="0">
      <items count="5">
        <item x="2"/>
        <item x="0"/>
        <item x="3"/>
        <item x="1"/>
        <item t="default"/>
      </items>
    </pivotField>
    <pivotField showAll="0" defaultSubtotal="0"/>
    <pivotField showAll="0" defaultSubtotal="0">
      <items count="14">
        <item x="0"/>
        <item x="1"/>
        <item x="2"/>
        <item x="3"/>
        <item x="4"/>
        <item x="5"/>
        <item x="6"/>
        <item x="7"/>
        <item x="8"/>
        <item x="9"/>
        <item x="10"/>
        <item x="11"/>
        <item x="12"/>
        <item x="13"/>
      </items>
    </pivotField>
  </pivotFields>
  <rowFields count="1">
    <field x="3"/>
  </rowFields>
  <rowItems count="5">
    <i>
      <x/>
    </i>
    <i>
      <x v="1"/>
    </i>
    <i>
      <x v="2"/>
    </i>
    <i>
      <x v="3"/>
    </i>
    <i t="grand">
      <x/>
    </i>
  </rowItems>
  <colItems count="1">
    <i/>
  </colItems>
  <dataFields count="1">
    <dataField name="Sum of Sales" fld="6" baseField="0" baseItem="0" numFmtId="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77795F7-44D6-437C-B4D6-A483552DE6C8}" name="PivotTable16" cacheId="4"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5" rowHeaderCaption="Sales Over Time">
  <location ref="A3:B36" firstHeaderRow="1" firstDataRow="1" firstDataCol="1"/>
  <pivotFields count="13">
    <pivotField showAll="0"/>
    <pivotField showAll="0"/>
    <pivotField axis="axisRow" numFmtId="14" showAll="0">
      <items count="30">
        <item x="0"/>
        <item x="1"/>
        <item x="2"/>
        <item x="3"/>
        <item x="4"/>
        <item x="5"/>
        <item x="6"/>
        <item x="7"/>
        <item x="8"/>
        <item x="9"/>
        <item x="10"/>
        <item x="11"/>
        <item x="12"/>
        <item x="13"/>
        <item x="14"/>
        <item x="15"/>
        <item x="16"/>
        <item x="17"/>
        <item x="18"/>
        <item x="19"/>
        <item x="20"/>
        <item x="21"/>
        <item x="22"/>
        <item x="23"/>
        <item x="24"/>
        <item x="25"/>
        <item x="26"/>
        <item x="27"/>
        <item x="28"/>
        <item t="default"/>
      </items>
    </pivotField>
    <pivotField showAll="0"/>
    <pivotField showAll="0"/>
    <pivotField showAll="0"/>
    <pivotField dataField="1" numFmtId="1" showAll="0"/>
    <pivotField showAll="0">
      <items count="5">
        <item x="2"/>
        <item x="3"/>
        <item x="1"/>
        <item x="0"/>
        <item t="default"/>
      </items>
    </pivotField>
    <pivotField showAll="0">
      <items count="5">
        <item x="0"/>
        <item x="3"/>
        <item x="1"/>
        <item x="2"/>
        <item t="default"/>
      </items>
    </pivotField>
    <pivotField showAll="0">
      <items count="5">
        <item x="2"/>
        <item x="0"/>
        <item x="1"/>
        <item x="3"/>
        <item t="default"/>
      </items>
    </pivotField>
    <pivotField showAll="0">
      <items count="5">
        <item x="2"/>
        <item x="0"/>
        <item x="3"/>
        <item x="1"/>
        <item t="default"/>
      </items>
    </pivotField>
    <pivotField axis="axisRow" showAll="0" defaultSubtotal="0">
      <items count="368">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s>
    </pivotField>
    <pivotField axis="axisRow" showAll="0" defaultSubtotal="0">
      <items count="14">
        <item sd="0" x="0"/>
        <item x="1"/>
        <item x="2"/>
        <item x="3"/>
        <item sd="0" x="4"/>
        <item sd="0" x="5"/>
        <item sd="0" x="6"/>
        <item sd="0" x="7"/>
        <item sd="0" x="8"/>
        <item sd="0" x="9"/>
        <item sd="0" x="10"/>
        <item sd="0" x="11"/>
        <item sd="0" x="12"/>
        <item sd="0" x="13"/>
      </items>
    </pivotField>
  </pivotFields>
  <rowFields count="3">
    <field x="12"/>
    <field x="11"/>
    <field x="2"/>
  </rowFields>
  <rowItems count="33">
    <i>
      <x v="1"/>
    </i>
    <i r="1">
      <x v="1"/>
    </i>
    <i r="1">
      <x v="8"/>
    </i>
    <i r="1">
      <x v="10"/>
    </i>
    <i r="1">
      <x v="12"/>
    </i>
    <i r="1">
      <x v="15"/>
    </i>
    <i r="1">
      <x v="18"/>
    </i>
    <i r="1">
      <x v="20"/>
    </i>
    <i r="1">
      <x v="25"/>
    </i>
    <i r="1">
      <x v="30"/>
    </i>
    <i>
      <x v="2"/>
    </i>
    <i r="1">
      <x v="32"/>
    </i>
    <i r="1">
      <x v="36"/>
    </i>
    <i r="1">
      <x v="39"/>
    </i>
    <i r="1">
      <x v="41"/>
    </i>
    <i r="1">
      <x v="43"/>
    </i>
    <i r="1">
      <x v="46"/>
    </i>
    <i r="1">
      <x v="49"/>
    </i>
    <i r="1">
      <x v="51"/>
    </i>
    <i r="1">
      <x v="56"/>
    </i>
    <i r="1">
      <x v="59"/>
    </i>
    <i>
      <x v="3"/>
    </i>
    <i r="1">
      <x v="61"/>
    </i>
    <i r="1">
      <x v="65"/>
    </i>
    <i r="1">
      <x v="68"/>
    </i>
    <i r="1">
      <x v="70"/>
    </i>
    <i r="1">
      <x v="72"/>
    </i>
    <i r="1">
      <x v="75"/>
    </i>
    <i r="1">
      <x v="78"/>
    </i>
    <i r="1">
      <x v="80"/>
    </i>
    <i r="1">
      <x v="85"/>
    </i>
    <i r="1">
      <x v="90"/>
    </i>
    <i t="grand">
      <x/>
    </i>
  </rowItems>
  <colItems count="1">
    <i/>
  </colItems>
  <dataFields count="1">
    <dataField name="Sum of Sales" fld="6" baseField="0" baseItem="0" numFmtId="166"/>
  </dataFields>
  <formats count="3">
    <format dxfId="21">
      <pivotArea collapsedLevelsAreSubtotals="1" fieldPosition="0">
        <references count="1">
          <reference field="12" count="1">
            <x v="1"/>
          </reference>
        </references>
      </pivotArea>
    </format>
    <format dxfId="20">
      <pivotArea outline="0" collapsedLevelsAreSubtotals="1" fieldPosition="0"/>
    </format>
    <format dxfId="19">
      <pivotArea dataOnly="0" labelOnly="1" outline="0" axis="axisValues" fieldPosition="0"/>
    </format>
  </formats>
  <chartFormats count="3">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8D0402A4-AF72-48D7-BE29-4D7E8C19CC3D}" name="PivotTable17" cacheId="4"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A3:C20" firstHeaderRow="1" firstDataRow="1" firstDataCol="0"/>
  <pivotFields count="13">
    <pivotField showAll="0"/>
    <pivotField showAll="0"/>
    <pivotField numFmtId="14" showAll="0">
      <items count="30">
        <item x="0"/>
        <item x="1"/>
        <item x="2"/>
        <item x="3"/>
        <item x="4"/>
        <item x="5"/>
        <item x="6"/>
        <item x="7"/>
        <item x="8"/>
        <item x="9"/>
        <item x="10"/>
        <item x="11"/>
        <item x="12"/>
        <item x="13"/>
        <item x="14"/>
        <item x="15"/>
        <item x="16"/>
        <item x="17"/>
        <item x="18"/>
        <item x="19"/>
        <item x="20"/>
        <item x="21"/>
        <item x="22"/>
        <item x="23"/>
        <item x="24"/>
        <item x="25"/>
        <item x="26"/>
        <item x="27"/>
        <item x="28"/>
        <item t="default"/>
      </items>
    </pivotField>
    <pivotField showAll="0"/>
    <pivotField showAll="0"/>
    <pivotField showAll="0"/>
    <pivotField numFmtId="1" showAll="0"/>
    <pivotField showAll="0">
      <items count="5">
        <item x="2"/>
        <item x="3"/>
        <item x="1"/>
        <item x="0"/>
        <item t="default"/>
      </items>
    </pivotField>
    <pivotField showAll="0">
      <items count="5">
        <item x="0"/>
        <item x="3"/>
        <item x="1"/>
        <item x="2"/>
        <item t="default"/>
      </items>
    </pivotField>
    <pivotField showAll="0">
      <items count="5">
        <item x="2"/>
        <item x="0"/>
        <item x="1"/>
        <item x="3"/>
        <item t="default"/>
      </items>
    </pivotField>
    <pivotField showAll="0">
      <items count="5">
        <item x="2"/>
        <item x="0"/>
        <item x="3"/>
        <item x="1"/>
        <item t="default"/>
      </items>
    </pivotField>
    <pivotField showAll="0" defaultSubtotal="0"/>
    <pivotField showAll="0" defaultSubtotal="0">
      <items count="14">
        <item x="0"/>
        <item x="1"/>
        <item x="2"/>
        <item x="3"/>
        <item x="4"/>
        <item x="5"/>
        <item x="6"/>
        <item x="7"/>
        <item x="8"/>
        <item x="9"/>
        <item x="10"/>
        <item x="11"/>
        <item x="12"/>
        <item x="13"/>
      </items>
    </pivotField>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39C3E562-B5BF-49B1-8EB0-63644CDA73BB}" name="PivotTable10" cacheId="4"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7" rowHeaderCaption="Payment Method">
  <location ref="J1:K6" firstHeaderRow="1" firstDataRow="1" firstDataCol="1"/>
  <pivotFields count="13">
    <pivotField showAll="0"/>
    <pivotField showAll="0"/>
    <pivotField numFmtId="14" showAll="0">
      <items count="30">
        <item x="0"/>
        <item x="1"/>
        <item x="2"/>
        <item x="3"/>
        <item x="4"/>
        <item x="5"/>
        <item x="6"/>
        <item x="7"/>
        <item x="8"/>
        <item x="9"/>
        <item x="10"/>
        <item x="11"/>
        <item x="12"/>
        <item x="13"/>
        <item x="14"/>
        <item x="15"/>
        <item x="16"/>
        <item x="17"/>
        <item x="18"/>
        <item x="19"/>
        <item x="20"/>
        <item x="21"/>
        <item x="22"/>
        <item x="23"/>
        <item x="24"/>
        <item x="25"/>
        <item x="26"/>
        <item x="27"/>
        <item x="28"/>
        <item t="default"/>
      </items>
    </pivotField>
    <pivotField showAll="0">
      <items count="5">
        <item x="0"/>
        <item x="3"/>
        <item x="1"/>
        <item x="2"/>
        <item t="default"/>
      </items>
    </pivotField>
    <pivotField showAll="0"/>
    <pivotField showAll="0"/>
    <pivotField dataField="1" numFmtId="1" showAll="0"/>
    <pivotField showAll="0">
      <items count="5">
        <item x="2"/>
        <item x="3"/>
        <item x="1"/>
        <item x="0"/>
        <item t="default"/>
      </items>
    </pivotField>
    <pivotField showAll="0">
      <items count="5">
        <item x="0"/>
        <item x="3"/>
        <item x="1"/>
        <item x="2"/>
        <item t="default"/>
      </items>
    </pivotField>
    <pivotField axis="axisRow" showAll="0">
      <items count="5">
        <item x="2"/>
        <item x="0"/>
        <item x="1"/>
        <item x="3"/>
        <item t="default"/>
      </items>
    </pivotField>
    <pivotField showAll="0">
      <items count="5">
        <item x="2"/>
        <item x="0"/>
        <item x="3"/>
        <item x="1"/>
        <item t="default"/>
      </items>
    </pivotField>
    <pivotField showAll="0" defaultSubtotal="0"/>
    <pivotField showAll="0" defaultSubtotal="0">
      <items count="14">
        <item x="0"/>
        <item x="1"/>
        <item x="2"/>
        <item x="3"/>
        <item x="4"/>
        <item x="5"/>
        <item x="6"/>
        <item x="7"/>
        <item x="8"/>
        <item x="9"/>
        <item x="10"/>
        <item x="11"/>
        <item x="12"/>
        <item x="13"/>
      </items>
    </pivotField>
  </pivotFields>
  <rowFields count="1">
    <field x="9"/>
  </rowFields>
  <rowItems count="5">
    <i>
      <x/>
    </i>
    <i>
      <x v="1"/>
    </i>
    <i>
      <x v="2"/>
    </i>
    <i>
      <x v="3"/>
    </i>
    <i t="grand">
      <x/>
    </i>
  </rowItems>
  <colItems count="1">
    <i/>
  </colItems>
  <dataFields count="1">
    <dataField name="Sum of Sales" fld="6" baseField="0" baseItem="0" numFmtId="164"/>
  </dataFields>
  <formats count="1">
    <format dxfId="0">
      <pivotArea outline="0" collapsedLevelsAreSubtotals="1" fieldPosition="0"/>
    </format>
  </format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dateBetween" evalOrder="-1" id="374" name="Transaction Date">
      <autoFilter ref="A1">
        <filterColumn colId="0">
          <customFilters and="1">
            <customFilter operator="greaterThanOrEqual" val="45292"/>
            <customFilter operator="lessThanOrEqual" val="45322"/>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DBDCC71A-5455-4EA1-B777-0434375F76D1}" name="PivotTable1" cacheId="4"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5" rowHeaderCaption="Transaction Date">
  <location ref="A1:B12" firstHeaderRow="1" firstDataRow="1" firstDataCol="1"/>
  <pivotFields count="13">
    <pivotField showAll="0"/>
    <pivotField showAll="0"/>
    <pivotField axis="axisRow" numFmtId="14" showAll="0">
      <items count="30">
        <item x="0"/>
        <item x="1"/>
        <item x="2"/>
        <item x="3"/>
        <item x="4"/>
        <item x="5"/>
        <item x="6"/>
        <item x="7"/>
        <item x="8"/>
        <item x="9"/>
        <item x="10"/>
        <item x="11"/>
        <item x="12"/>
        <item x="13"/>
        <item x="14"/>
        <item x="15"/>
        <item x="16"/>
        <item x="17"/>
        <item x="18"/>
        <item x="19"/>
        <item x="20"/>
        <item x="21"/>
        <item x="22"/>
        <item x="23"/>
        <item x="24"/>
        <item x="25"/>
        <item x="26"/>
        <item x="27"/>
        <item x="28"/>
        <item t="default"/>
      </items>
    </pivotField>
    <pivotField showAll="0">
      <items count="5">
        <item x="0"/>
        <item x="3"/>
        <item x="1"/>
        <item x="2"/>
        <item t="default"/>
      </items>
    </pivotField>
    <pivotField showAll="0"/>
    <pivotField showAll="0"/>
    <pivotField dataField="1" numFmtId="1" showAll="0"/>
    <pivotField showAll="0">
      <items count="5">
        <item x="2"/>
        <item x="3"/>
        <item x="1"/>
        <item x="0"/>
        <item t="default"/>
      </items>
    </pivotField>
    <pivotField showAll="0">
      <items count="5">
        <item x="0"/>
        <item x="3"/>
        <item x="1"/>
        <item x="2"/>
        <item t="default"/>
      </items>
    </pivotField>
    <pivotField showAll="0">
      <items count="5">
        <item x="2"/>
        <item x="0"/>
        <item x="1"/>
        <item x="3"/>
        <item t="default"/>
      </items>
    </pivotField>
    <pivotField showAll="0">
      <items count="5">
        <item x="2"/>
        <item x="0"/>
        <item x="3"/>
        <item x="1"/>
        <item t="default"/>
      </items>
    </pivotField>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x="1"/>
        <item x="2"/>
        <item x="3"/>
        <item sd="0" x="4"/>
        <item sd="0" x="5"/>
        <item sd="0" x="6"/>
        <item sd="0" x="7"/>
        <item sd="0" x="8"/>
        <item sd="0" x="9"/>
        <item sd="0" x="10"/>
        <item sd="0" x="11"/>
        <item sd="0" x="12"/>
        <item sd="0" x="13"/>
        <item t="default"/>
      </items>
    </pivotField>
  </pivotFields>
  <rowFields count="3">
    <field x="12"/>
    <field x="11"/>
    <field x="2"/>
  </rowFields>
  <rowItems count="11">
    <i>
      <x v="1"/>
    </i>
    <i r="1">
      <x v="1"/>
    </i>
    <i r="1">
      <x v="8"/>
    </i>
    <i r="1">
      <x v="10"/>
    </i>
    <i r="1">
      <x v="12"/>
    </i>
    <i r="1">
      <x v="15"/>
    </i>
    <i r="1">
      <x v="18"/>
    </i>
    <i r="1">
      <x v="20"/>
    </i>
    <i r="1">
      <x v="25"/>
    </i>
    <i r="1">
      <x v="30"/>
    </i>
    <i t="grand">
      <x/>
    </i>
  </rowItems>
  <colItems count="1">
    <i/>
  </colItems>
  <dataFields count="1">
    <dataField name="Sum of Sales" fld="6" baseField="0" baseItem="0" numFmtId="1"/>
  </dataFields>
  <formats count="5">
    <format dxfId="5">
      <pivotArea outline="0" collapsedLevelsAreSubtotals="1" fieldPosition="0"/>
    </format>
    <format dxfId="4">
      <pivotArea dataOnly="0" labelOnly="1" outline="0" axis="axisValues" fieldPosition="0"/>
    </format>
    <format dxfId="3">
      <pivotArea field="12" type="button" dataOnly="0" labelOnly="1" outline="0" axis="axisRow" fieldPosition="0"/>
    </format>
    <format dxfId="2">
      <pivotArea dataOnly="0" labelOnly="1" fieldPosition="0">
        <references count="1">
          <reference field="12" count="3">
            <x v="1"/>
            <x v="2"/>
            <x v="3"/>
          </reference>
        </references>
      </pivotArea>
    </format>
    <format dxfId="1">
      <pivotArea dataOnly="0" labelOnly="1" grandRow="1" outline="0" fieldPosition="0"/>
    </format>
  </formats>
  <chartFormats count="1">
    <chartFormat chart="4"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dateBetween" evalOrder="-1" id="374" name="Transaction Date">
      <autoFilter ref="A1">
        <filterColumn colId="0">
          <customFilters and="1">
            <customFilter operator="greaterThanOrEqual" val="45292"/>
            <customFilter operator="lessThanOrEqual" val="45322"/>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C85ABE0D-09BC-4216-9C6D-936808FF282E}" name="PivotTable5" cacheId="4"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G9:G10" firstHeaderRow="1" firstDataRow="1" firstDataCol="0"/>
  <pivotFields count="13">
    <pivotField showAll="0"/>
    <pivotField showAll="0"/>
    <pivotField numFmtId="14" showAll="0">
      <items count="30">
        <item x="0"/>
        <item x="1"/>
        <item x="2"/>
        <item x="3"/>
        <item x="4"/>
        <item x="5"/>
        <item x="6"/>
        <item x="7"/>
        <item x="8"/>
        <item x="9"/>
        <item x="10"/>
        <item x="11"/>
        <item x="12"/>
        <item x="13"/>
        <item x="14"/>
        <item x="15"/>
        <item x="16"/>
        <item x="17"/>
        <item x="18"/>
        <item x="19"/>
        <item x="20"/>
        <item x="21"/>
        <item x="22"/>
        <item x="23"/>
        <item x="24"/>
        <item x="25"/>
        <item x="26"/>
        <item x="27"/>
        <item x="28"/>
        <item t="default"/>
      </items>
    </pivotField>
    <pivotField showAll="0">
      <items count="5">
        <item x="0"/>
        <item x="3"/>
        <item x="1"/>
        <item x="2"/>
        <item t="default"/>
      </items>
    </pivotField>
    <pivotField showAll="0"/>
    <pivotField dataField="1" showAll="0"/>
    <pivotField numFmtId="1" showAll="0"/>
    <pivotField showAll="0">
      <items count="5">
        <item x="2"/>
        <item x="3"/>
        <item x="1"/>
        <item x="0"/>
        <item t="default"/>
      </items>
    </pivotField>
    <pivotField showAll="0">
      <items count="5">
        <item x="0"/>
        <item x="3"/>
        <item x="1"/>
        <item x="2"/>
        <item t="default"/>
      </items>
    </pivotField>
    <pivotField showAll="0">
      <items count="5">
        <item x="2"/>
        <item x="0"/>
        <item x="1"/>
        <item x="3"/>
        <item t="default"/>
      </items>
    </pivotField>
    <pivotField showAll="0">
      <items count="5">
        <item x="2"/>
        <item x="0"/>
        <item x="3"/>
        <item x="1"/>
        <item t="default"/>
      </items>
    </pivotField>
    <pivotField showAll="0" defaultSubtotal="0"/>
    <pivotField showAll="0" defaultSubtotal="0">
      <items count="14">
        <item x="0"/>
        <item x="1"/>
        <item x="2"/>
        <item x="3"/>
        <item x="4"/>
        <item x="5"/>
        <item x="6"/>
        <item x="7"/>
        <item x="8"/>
        <item x="9"/>
        <item x="10"/>
        <item x="11"/>
        <item x="12"/>
        <item x="13"/>
      </items>
    </pivotField>
  </pivotFields>
  <rowItems count="1">
    <i/>
  </rowItems>
  <colItems count="1">
    <i/>
  </colItems>
  <dataFields count="1">
    <dataField name="Quantity of Product" fld="5" baseField="0" baseItem="0"/>
  </dataFields>
  <pivotTableStyleInfo name="PivotStyleLight16" showRowHeaders="1" showColHeaders="1" showRowStripes="0" showColStripes="0" showLastColumn="1"/>
  <filters count="1">
    <filter fld="2" type="dateBetween" evalOrder="-1" id="374" name="Transaction Date">
      <autoFilter ref="A1">
        <filterColumn colId="0">
          <customFilters and="1">
            <customFilter operator="greaterThanOrEqual" val="45292"/>
            <customFilter operator="lessThanOrEqual" val="45322"/>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E187A7E6-2F4E-4F87-8D01-F67B4B8699E8}" name="PivotTable6" cacheId="4"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G12:G13" firstHeaderRow="1" firstDataRow="1" firstDataCol="0"/>
  <pivotFields count="13">
    <pivotField showAll="0"/>
    <pivotField showAll="0"/>
    <pivotField numFmtId="14" showAll="0">
      <items count="30">
        <item x="0"/>
        <item x="1"/>
        <item x="2"/>
        <item x="3"/>
        <item x="4"/>
        <item x="5"/>
        <item x="6"/>
        <item x="7"/>
        <item x="8"/>
        <item x="9"/>
        <item x="10"/>
        <item x="11"/>
        <item x="12"/>
        <item x="13"/>
        <item x="14"/>
        <item x="15"/>
        <item x="16"/>
        <item x="17"/>
        <item x="18"/>
        <item x="19"/>
        <item x="20"/>
        <item x="21"/>
        <item x="22"/>
        <item x="23"/>
        <item x="24"/>
        <item x="25"/>
        <item x="26"/>
        <item x="27"/>
        <item x="28"/>
        <item t="default"/>
      </items>
    </pivotField>
    <pivotField showAll="0">
      <items count="5">
        <item x="0"/>
        <item x="3"/>
        <item x="1"/>
        <item x="2"/>
        <item t="default"/>
      </items>
    </pivotField>
    <pivotField showAll="0"/>
    <pivotField showAll="0"/>
    <pivotField dataField="1" numFmtId="1" showAll="0"/>
    <pivotField showAll="0">
      <items count="5">
        <item x="2"/>
        <item x="3"/>
        <item x="1"/>
        <item x="0"/>
        <item t="default"/>
      </items>
    </pivotField>
    <pivotField showAll="0">
      <items count="5">
        <item x="0"/>
        <item x="3"/>
        <item x="1"/>
        <item x="2"/>
        <item t="default"/>
      </items>
    </pivotField>
    <pivotField showAll="0">
      <items count="5">
        <item x="2"/>
        <item x="0"/>
        <item x="1"/>
        <item x="3"/>
        <item t="default"/>
      </items>
    </pivotField>
    <pivotField showAll="0">
      <items count="5">
        <item x="2"/>
        <item x="0"/>
        <item x="3"/>
        <item x="1"/>
        <item t="default"/>
      </items>
    </pivotField>
    <pivotField showAll="0" defaultSubtotal="0"/>
    <pivotField showAll="0" defaultSubtotal="0">
      <items count="14">
        <item x="0"/>
        <item x="1"/>
        <item x="2"/>
        <item x="3"/>
        <item x="4"/>
        <item x="5"/>
        <item x="6"/>
        <item x="7"/>
        <item x="8"/>
        <item x="9"/>
        <item x="10"/>
        <item x="11"/>
        <item x="12"/>
        <item x="13"/>
      </items>
    </pivotField>
  </pivotFields>
  <rowItems count="1">
    <i/>
  </rowItems>
  <colItems count="1">
    <i/>
  </colItems>
  <dataFields count="1">
    <dataField name="Total Revenue" fld="6" baseField="0" baseItem="0" numFmtId="164"/>
  </dataFields>
  <formats count="1">
    <format dxfId="6">
      <pivotArea outline="0" collapsedLevelsAreSubtotals="1" fieldPosition="0"/>
    </format>
  </formats>
  <pivotTableStyleInfo name="PivotStyleLight16" showRowHeaders="1" showColHeaders="1" showRowStripes="0" showColStripes="0" showLastColumn="1"/>
  <filters count="1">
    <filter fld="2" type="dateBetween" evalOrder="-1" id="374" name="Transaction Date">
      <autoFilter ref="A1">
        <filterColumn colId="0">
          <customFilters and="1">
            <customFilter operator="greaterThanOrEqual" val="45292"/>
            <customFilter operator="lessThanOrEqual" val="45322"/>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ACFE7CC4-0141-473C-93ED-DF0F1162297A}" name="PivotTable2" cacheId="4"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 rowHeaderCaption="Product">
  <location ref="D1:E6" firstHeaderRow="1" firstDataRow="1" firstDataCol="1"/>
  <pivotFields count="13">
    <pivotField showAll="0"/>
    <pivotField showAll="0"/>
    <pivotField numFmtId="14" showAll="0">
      <items count="30">
        <item x="0"/>
        <item x="1"/>
        <item x="2"/>
        <item x="3"/>
        <item x="4"/>
        <item x="5"/>
        <item x="6"/>
        <item x="7"/>
        <item x="8"/>
        <item x="9"/>
        <item x="10"/>
        <item x="11"/>
        <item x="12"/>
        <item x="13"/>
        <item x="14"/>
        <item x="15"/>
        <item x="16"/>
        <item x="17"/>
        <item x="18"/>
        <item x="19"/>
        <item x="20"/>
        <item x="21"/>
        <item x="22"/>
        <item x="23"/>
        <item x="24"/>
        <item x="25"/>
        <item x="26"/>
        <item x="27"/>
        <item x="28"/>
        <item t="default"/>
      </items>
    </pivotField>
    <pivotField axis="axisRow" showAll="0">
      <items count="5">
        <item x="0"/>
        <item x="3"/>
        <item x="1"/>
        <item x="2"/>
        <item t="default"/>
      </items>
    </pivotField>
    <pivotField showAll="0"/>
    <pivotField showAll="0"/>
    <pivotField dataField="1" numFmtId="1" showAll="0"/>
    <pivotField showAll="0">
      <items count="5">
        <item x="2"/>
        <item x="3"/>
        <item x="1"/>
        <item x="0"/>
        <item t="default"/>
      </items>
    </pivotField>
    <pivotField showAll="0">
      <items count="5">
        <item x="0"/>
        <item x="3"/>
        <item x="1"/>
        <item x="2"/>
        <item t="default"/>
      </items>
    </pivotField>
    <pivotField showAll="0">
      <items count="5">
        <item x="2"/>
        <item x="0"/>
        <item x="1"/>
        <item x="3"/>
        <item t="default"/>
      </items>
    </pivotField>
    <pivotField showAll="0">
      <items count="5">
        <item x="2"/>
        <item x="0"/>
        <item x="3"/>
        <item x="1"/>
        <item t="default"/>
      </items>
    </pivotField>
    <pivotField showAll="0" defaultSubtotal="0"/>
    <pivotField showAll="0" defaultSubtotal="0">
      <items count="14">
        <item x="0"/>
        <item x="1"/>
        <item x="2"/>
        <item x="3"/>
        <item x="4"/>
        <item x="5"/>
        <item x="6"/>
        <item x="7"/>
        <item x="8"/>
        <item x="9"/>
        <item x="10"/>
        <item x="11"/>
        <item x="12"/>
        <item x="13"/>
      </items>
    </pivotField>
  </pivotFields>
  <rowFields count="1">
    <field x="3"/>
  </rowFields>
  <rowItems count="5">
    <i>
      <x/>
    </i>
    <i>
      <x v="1"/>
    </i>
    <i>
      <x v="2"/>
    </i>
    <i>
      <x v="3"/>
    </i>
    <i t="grand">
      <x/>
    </i>
  </rowItems>
  <colItems count="1">
    <i/>
  </colItems>
  <dataFields count="1">
    <dataField name="Sum of Sales" fld="6" showDataAs="percentOfTotal" baseField="3" baseItem="0" numFmtId="10"/>
  </dataFields>
  <formats count="3">
    <format dxfId="9">
      <pivotArea outline="0" collapsedLevelsAreSubtotals="1" fieldPosition="0"/>
    </format>
    <format dxfId="8">
      <pivotArea dataOnly="0" labelOnly="1" outline="0" axis="axisValues" fieldPosition="0"/>
    </format>
    <format dxfId="7">
      <pivotArea outline="0" fieldPosition="0">
        <references count="1">
          <reference field="4294967294" count="1">
            <x v="0"/>
          </reference>
        </references>
      </pivotArea>
    </format>
  </formats>
  <pivotTableStyleInfo name="PivotStyleLight16" showRowHeaders="1" showColHeaders="1" showRowStripes="0" showColStripes="0" showLastColumn="1"/>
  <filters count="1">
    <filter fld="2" type="dateBetween" evalOrder="-1" id="374" name="Transaction Date">
      <autoFilter ref="A1">
        <filterColumn colId="0">
          <customFilters and="1">
            <customFilter operator="greaterThanOrEqual" val="45292"/>
            <customFilter operator="lessThanOrEqual" val="45322"/>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8AC93A73-618C-44CD-8FCF-A22AF7564429}" name="PivotTable7" cacheId="4"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G15:G16" firstHeaderRow="1" firstDataRow="1" firstDataCol="0"/>
  <pivotFields count="13">
    <pivotField showAll="0"/>
    <pivotField dataField="1" showAll="0"/>
    <pivotField numFmtId="14" showAll="0">
      <items count="30">
        <item x="0"/>
        <item x="1"/>
        <item x="2"/>
        <item x="3"/>
        <item x="4"/>
        <item x="5"/>
        <item x="6"/>
        <item x="7"/>
        <item x="8"/>
        <item x="9"/>
        <item x="10"/>
        <item x="11"/>
        <item x="12"/>
        <item x="13"/>
        <item x="14"/>
        <item x="15"/>
        <item x="16"/>
        <item x="17"/>
        <item x="18"/>
        <item x="19"/>
        <item x="20"/>
        <item x="21"/>
        <item x="22"/>
        <item x="23"/>
        <item x="24"/>
        <item x="25"/>
        <item x="26"/>
        <item x="27"/>
        <item x="28"/>
        <item t="default"/>
      </items>
    </pivotField>
    <pivotField showAll="0">
      <items count="5">
        <item x="0"/>
        <item x="3"/>
        <item x="1"/>
        <item x="2"/>
        <item t="default"/>
      </items>
    </pivotField>
    <pivotField showAll="0"/>
    <pivotField showAll="0"/>
    <pivotField numFmtId="1" showAll="0"/>
    <pivotField showAll="0">
      <items count="5">
        <item x="2"/>
        <item x="3"/>
        <item x="1"/>
        <item x="0"/>
        <item t="default"/>
      </items>
    </pivotField>
    <pivotField showAll="0">
      <items count="5">
        <item x="0"/>
        <item x="3"/>
        <item x="1"/>
        <item x="2"/>
        <item t="default"/>
      </items>
    </pivotField>
    <pivotField showAll="0">
      <items count="5">
        <item x="2"/>
        <item x="0"/>
        <item x="1"/>
        <item x="3"/>
        <item t="default"/>
      </items>
    </pivotField>
    <pivotField showAll="0">
      <items count="5">
        <item x="2"/>
        <item x="0"/>
        <item x="3"/>
        <item x="1"/>
        <item t="default"/>
      </items>
    </pivotField>
    <pivotField showAll="0" defaultSubtotal="0"/>
    <pivotField showAll="0" defaultSubtotal="0">
      <items count="14">
        <item x="0"/>
        <item x="1"/>
        <item x="2"/>
        <item x="3"/>
        <item x="4"/>
        <item x="5"/>
        <item x="6"/>
        <item x="7"/>
        <item x="8"/>
        <item x="9"/>
        <item x="10"/>
        <item x="11"/>
        <item x="12"/>
        <item x="13"/>
      </items>
    </pivotField>
  </pivotFields>
  <rowItems count="1">
    <i/>
  </rowItems>
  <colItems count="1">
    <i/>
  </colItems>
  <dataFields count="1">
    <dataField name="Number of Customers" fld="1" subtotal="count" baseField="0" baseItem="0"/>
  </dataFields>
  <pivotTableStyleInfo name="PivotStyleLight16" showRowHeaders="1" showColHeaders="1" showRowStripes="0" showColStripes="0" showLastColumn="1"/>
  <filters count="1">
    <filter fld="2" type="dateBetween" evalOrder="-1" id="374" name="Transaction Date">
      <autoFilter ref="A1">
        <filterColumn colId="0">
          <customFilters and="1">
            <customFilter operator="greaterThanOrEqual" val="45292"/>
            <customFilter operator="lessThanOrEqual" val="45322"/>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D2237149-31D2-4A10-9582-146D2D9E7C12}" name="PivotTable4" cacheId="4"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1" rowHeaderCaption="Country">
  <location ref="G1:H6" firstHeaderRow="1" firstDataRow="1" firstDataCol="1"/>
  <pivotFields count="13">
    <pivotField showAll="0"/>
    <pivotField showAll="0"/>
    <pivotField numFmtId="14" showAll="0">
      <items count="30">
        <item x="0"/>
        <item x="1"/>
        <item x="2"/>
        <item x="3"/>
        <item x="4"/>
        <item x="5"/>
        <item x="6"/>
        <item x="7"/>
        <item x="8"/>
        <item x="9"/>
        <item x="10"/>
        <item x="11"/>
        <item x="12"/>
        <item x="13"/>
        <item x="14"/>
        <item x="15"/>
        <item x="16"/>
        <item x="17"/>
        <item x="18"/>
        <item x="19"/>
        <item x="20"/>
        <item x="21"/>
        <item x="22"/>
        <item x="23"/>
        <item x="24"/>
        <item x="25"/>
        <item x="26"/>
        <item x="27"/>
        <item x="28"/>
        <item t="default"/>
      </items>
    </pivotField>
    <pivotField showAll="0">
      <items count="5">
        <item x="0"/>
        <item x="3"/>
        <item x="1"/>
        <item x="2"/>
        <item t="default"/>
      </items>
    </pivotField>
    <pivotField showAll="0"/>
    <pivotField showAll="0"/>
    <pivotField dataField="1" numFmtId="1" showAll="0"/>
    <pivotField axis="axisRow" showAll="0">
      <items count="5">
        <item x="2"/>
        <item x="3"/>
        <item x="1"/>
        <item x="0"/>
        <item t="default"/>
      </items>
    </pivotField>
    <pivotField showAll="0">
      <items count="5">
        <item x="0"/>
        <item x="3"/>
        <item x="1"/>
        <item x="2"/>
        <item t="default"/>
      </items>
    </pivotField>
    <pivotField showAll="0">
      <items count="5">
        <item x="2"/>
        <item x="0"/>
        <item x="1"/>
        <item x="3"/>
        <item t="default"/>
      </items>
    </pivotField>
    <pivotField showAll="0">
      <items count="5">
        <item x="2"/>
        <item x="0"/>
        <item x="3"/>
        <item x="1"/>
        <item t="default"/>
      </items>
    </pivotField>
    <pivotField showAll="0" defaultSubtotal="0"/>
    <pivotField showAll="0" defaultSubtotal="0">
      <items count="14">
        <item x="0"/>
        <item x="1"/>
        <item x="2"/>
        <item x="3"/>
        <item x="4"/>
        <item x="5"/>
        <item x="6"/>
        <item x="7"/>
        <item x="8"/>
        <item x="9"/>
        <item x="10"/>
        <item x="11"/>
        <item x="12"/>
        <item x="13"/>
      </items>
    </pivotField>
  </pivotFields>
  <rowFields count="1">
    <field x="7"/>
  </rowFields>
  <rowItems count="5">
    <i>
      <x/>
    </i>
    <i>
      <x v="1"/>
    </i>
    <i>
      <x v="2"/>
    </i>
    <i>
      <x v="3"/>
    </i>
    <i t="grand">
      <x/>
    </i>
  </rowItems>
  <colItems count="1">
    <i/>
  </colItems>
  <dataFields count="1">
    <dataField name="Sum of Sales" fld="6" baseField="0" baseItem="0" numFmtId="164"/>
  </dataFields>
  <formats count="2">
    <format dxfId="11">
      <pivotArea dataOnly="0" labelOnly="1" outline="0" axis="axisValues" fieldPosition="0"/>
    </format>
    <format dxfId="10">
      <pivotArea outline="0" collapsedLevelsAreSubtotals="1" fieldPosition="0"/>
    </format>
  </formats>
  <chartFormats count="5">
    <chartFormat chart="2" format="1" series="1">
      <pivotArea type="data" outline="0" fieldPosition="0">
        <references count="1">
          <reference field="4294967294" count="1" selected="0">
            <x v="0"/>
          </reference>
        </references>
      </pivotArea>
    </chartFormat>
    <chartFormat chart="2" format="2">
      <pivotArea type="data" outline="0" fieldPosition="0">
        <references count="2">
          <reference field="4294967294" count="1" selected="0">
            <x v="0"/>
          </reference>
          <reference field="7" count="1" selected="0">
            <x v="0"/>
          </reference>
        </references>
      </pivotArea>
    </chartFormat>
    <chartFormat chart="2" format="3">
      <pivotArea type="data" outline="0" fieldPosition="0">
        <references count="2">
          <reference field="4294967294" count="1" selected="0">
            <x v="0"/>
          </reference>
          <reference field="7" count="1" selected="0">
            <x v="1"/>
          </reference>
        </references>
      </pivotArea>
    </chartFormat>
    <chartFormat chart="2" format="4">
      <pivotArea type="data" outline="0" fieldPosition="0">
        <references count="2">
          <reference field="4294967294" count="1" selected="0">
            <x v="0"/>
          </reference>
          <reference field="7" count="1" selected="0">
            <x v="2"/>
          </reference>
        </references>
      </pivotArea>
    </chartFormat>
    <chartFormat chart="2" format="5">
      <pivotArea type="data" outline="0" fieldPosition="0">
        <references count="2">
          <reference field="4294967294" count="1" selected="0">
            <x v="0"/>
          </reference>
          <reference field="7" count="1" selected="0">
            <x v="3"/>
          </reference>
        </references>
      </pivotArea>
    </chartFormat>
  </chartFormats>
  <pivotTableStyleInfo name="PivotStyleLight16" showRowHeaders="1" showColHeaders="1" showRowStripes="0" showColStripes="0" showLastColumn="1"/>
  <filters count="1">
    <filter fld="2" type="dateBetween" evalOrder="-1" id="374" name="Transaction Date">
      <autoFilter ref="A1">
        <filterColumn colId="0">
          <customFilters and="1">
            <customFilter operator="greaterThanOrEqual" val="45292"/>
            <customFilter operator="lessThanOrEqual" val="45322"/>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B47F94DB-9300-426D-A6ED-C219603E79DC}" name="PivotTable9" cacheId="4"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 rowHeaderCaption="Order Status">
  <location ref="D22:E27" firstHeaderRow="1" firstDataRow="1" firstDataCol="1"/>
  <pivotFields count="13">
    <pivotField showAll="0"/>
    <pivotField showAll="0"/>
    <pivotField numFmtId="14" showAll="0">
      <items count="30">
        <item x="0"/>
        <item x="1"/>
        <item x="2"/>
        <item x="3"/>
        <item x="4"/>
        <item x="5"/>
        <item x="6"/>
        <item x="7"/>
        <item x="8"/>
        <item x="9"/>
        <item x="10"/>
        <item x="11"/>
        <item x="12"/>
        <item x="13"/>
        <item x="14"/>
        <item x="15"/>
        <item x="16"/>
        <item x="17"/>
        <item x="18"/>
        <item x="19"/>
        <item x="20"/>
        <item x="21"/>
        <item x="22"/>
        <item x="23"/>
        <item x="24"/>
        <item x="25"/>
        <item x="26"/>
        <item x="27"/>
        <item x="28"/>
        <item t="default"/>
      </items>
    </pivotField>
    <pivotField showAll="0">
      <items count="5">
        <item x="0"/>
        <item x="3"/>
        <item x="1"/>
        <item x="2"/>
        <item t="default"/>
      </items>
    </pivotField>
    <pivotField showAll="0"/>
    <pivotField showAll="0"/>
    <pivotField numFmtId="1" showAll="0"/>
    <pivotField showAll="0">
      <items count="5">
        <item x="2"/>
        <item x="3"/>
        <item x="1"/>
        <item x="0"/>
        <item t="default"/>
      </items>
    </pivotField>
    <pivotField showAll="0">
      <items count="5">
        <item x="0"/>
        <item x="3"/>
        <item x="1"/>
        <item x="2"/>
        <item t="default"/>
      </items>
    </pivotField>
    <pivotField showAll="0">
      <items count="5">
        <item x="2"/>
        <item x="0"/>
        <item x="1"/>
        <item x="3"/>
        <item t="default"/>
      </items>
    </pivotField>
    <pivotField axis="axisRow" dataField="1" showAll="0">
      <items count="5">
        <item x="2"/>
        <item x="0"/>
        <item x="3"/>
        <item x="1"/>
        <item t="default"/>
      </items>
    </pivotField>
    <pivotField showAll="0" defaultSubtotal="0"/>
    <pivotField showAll="0" defaultSubtotal="0">
      <items count="14">
        <item x="0"/>
        <item x="1"/>
        <item x="2"/>
        <item x="3"/>
        <item x="4"/>
        <item x="5"/>
        <item x="6"/>
        <item x="7"/>
        <item x="8"/>
        <item x="9"/>
        <item x="10"/>
        <item x="11"/>
        <item x="12"/>
        <item x="13"/>
      </items>
    </pivotField>
  </pivotFields>
  <rowFields count="1">
    <field x="10"/>
  </rowFields>
  <rowItems count="5">
    <i>
      <x/>
    </i>
    <i>
      <x v="1"/>
    </i>
    <i>
      <x v="2"/>
    </i>
    <i>
      <x v="3"/>
    </i>
    <i t="grand">
      <x/>
    </i>
  </rowItems>
  <colItems count="1">
    <i/>
  </colItems>
  <dataFields count="1">
    <dataField name="Count of Order Status" fld="10" subtotal="count" baseField="0" baseItem="0"/>
  </dataFields>
  <chartFormats count="5">
    <chartFormat chart="2" format="1" series="1">
      <pivotArea type="data" outline="0" fieldPosition="0">
        <references count="1">
          <reference field="4294967294" count="1" selected="0">
            <x v="0"/>
          </reference>
        </references>
      </pivotArea>
    </chartFormat>
    <chartFormat chart="2" format="2">
      <pivotArea type="data" outline="0" fieldPosition="0">
        <references count="2">
          <reference field="4294967294" count="1" selected="0">
            <x v="0"/>
          </reference>
          <reference field="10" count="1" selected="0">
            <x v="0"/>
          </reference>
        </references>
      </pivotArea>
    </chartFormat>
    <chartFormat chart="2" format="3">
      <pivotArea type="data" outline="0" fieldPosition="0">
        <references count="2">
          <reference field="4294967294" count="1" selected="0">
            <x v="0"/>
          </reference>
          <reference field="10" count="1" selected="0">
            <x v="1"/>
          </reference>
        </references>
      </pivotArea>
    </chartFormat>
    <chartFormat chart="2" format="4">
      <pivotArea type="data" outline="0" fieldPosition="0">
        <references count="2">
          <reference field="4294967294" count="1" selected="0">
            <x v="0"/>
          </reference>
          <reference field="10" count="1" selected="0">
            <x v="2"/>
          </reference>
        </references>
      </pivotArea>
    </chartFormat>
    <chartFormat chart="2" format="5">
      <pivotArea type="data" outline="0" fieldPosition="0">
        <references count="2">
          <reference field="4294967294" count="1" selected="0">
            <x v="0"/>
          </reference>
          <reference field="10" count="1" selected="0">
            <x v="3"/>
          </reference>
        </references>
      </pivotArea>
    </chartFormat>
  </chartFormats>
  <pivotTableStyleInfo name="PivotStyleLight16" showRowHeaders="1" showColHeaders="1" showRowStripes="0" showColStripes="0" showLastColumn="1"/>
  <filters count="1">
    <filter fld="2" type="dateBetween" evalOrder="-1" id="374" name="Transaction Date">
      <autoFilter ref="A1">
        <filterColumn colId="0">
          <customFilters and="1">
            <customFilter operator="greaterThanOrEqual" val="45292"/>
            <customFilter operator="lessThanOrEqual" val="45322"/>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CA14A42-AFA2-4F72-BF33-A282FC980178}" name="PivotTable7" cacheId="4"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 rowHeaderCaption="SalesPerson Revenue">
  <location ref="A3:B8" firstHeaderRow="1" firstDataRow="1" firstDataCol="1"/>
  <pivotFields count="13">
    <pivotField showAll="0"/>
    <pivotField showAll="0"/>
    <pivotField numFmtId="14" showAll="0">
      <items count="30">
        <item x="0"/>
        <item x="1"/>
        <item x="2"/>
        <item x="3"/>
        <item x="4"/>
        <item x="5"/>
        <item x="6"/>
        <item x="7"/>
        <item x="8"/>
        <item x="9"/>
        <item x="10"/>
        <item x="11"/>
        <item x="12"/>
        <item x="13"/>
        <item x="14"/>
        <item x="15"/>
        <item x="16"/>
        <item x="17"/>
        <item x="18"/>
        <item x="19"/>
        <item x="20"/>
        <item x="21"/>
        <item x="22"/>
        <item x="23"/>
        <item x="24"/>
        <item x="25"/>
        <item x="26"/>
        <item x="27"/>
        <item x="28"/>
        <item t="default"/>
      </items>
    </pivotField>
    <pivotField showAll="0"/>
    <pivotField showAll="0"/>
    <pivotField showAll="0"/>
    <pivotField dataField="1" numFmtId="1" showAll="0"/>
    <pivotField showAll="0">
      <items count="5">
        <item x="2"/>
        <item x="3"/>
        <item x="1"/>
        <item x="0"/>
        <item t="default"/>
      </items>
    </pivotField>
    <pivotField axis="axisRow" showAll="0">
      <items count="5">
        <item x="0"/>
        <item x="3"/>
        <item x="1"/>
        <item x="2"/>
        <item t="default"/>
      </items>
    </pivotField>
    <pivotField showAll="0">
      <items count="5">
        <item x="2"/>
        <item x="0"/>
        <item x="1"/>
        <item x="3"/>
        <item t="default"/>
      </items>
    </pivotField>
    <pivotField showAll="0">
      <items count="5">
        <item x="2"/>
        <item x="0"/>
        <item x="3"/>
        <item x="1"/>
        <item t="default"/>
      </items>
    </pivotField>
    <pivotField showAll="0" defaultSubtotal="0"/>
    <pivotField showAll="0" defaultSubtotal="0">
      <items count="14">
        <item x="0"/>
        <item x="1"/>
        <item x="2"/>
        <item x="3"/>
        <item x="4"/>
        <item x="5"/>
        <item x="6"/>
        <item x="7"/>
        <item x="8"/>
        <item x="9"/>
        <item x="10"/>
        <item x="11"/>
        <item x="12"/>
        <item x="13"/>
      </items>
    </pivotField>
  </pivotFields>
  <rowFields count="1">
    <field x="8"/>
  </rowFields>
  <rowItems count="5">
    <i>
      <x/>
    </i>
    <i>
      <x v="1"/>
    </i>
    <i>
      <x v="2"/>
    </i>
    <i>
      <x v="3"/>
    </i>
    <i t="grand">
      <x/>
    </i>
  </rowItems>
  <colItems count="1">
    <i/>
  </colItems>
  <dataFields count="1">
    <dataField name="Sum of Sales" fld="6" baseField="0" baseItem="0" numFmtId="166"/>
  </dataFields>
  <formats count="3">
    <format dxfId="31">
      <pivotArea dataOnly="0" outline="0" axis="axisValues" fieldPosition="0"/>
    </format>
    <format dxfId="30">
      <pivotArea outline="0" collapsedLevelsAreSubtotals="1" fieldPosition="0"/>
    </format>
    <format dxfId="29">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6003807B-1E63-4A4C-820A-9310C69AC1B5}" name="PivotTable8" cacheId="4"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rowHeaderCaption="Payment Method">
  <location ref="D15:E20" firstHeaderRow="1" firstDataRow="1" firstDataCol="1"/>
  <pivotFields count="13">
    <pivotField showAll="0"/>
    <pivotField showAll="0"/>
    <pivotField numFmtId="14" showAll="0">
      <items count="30">
        <item x="0"/>
        <item x="1"/>
        <item x="2"/>
        <item x="3"/>
        <item x="4"/>
        <item x="5"/>
        <item x="6"/>
        <item x="7"/>
        <item x="8"/>
        <item x="9"/>
        <item x="10"/>
        <item x="11"/>
        <item x="12"/>
        <item x="13"/>
        <item x="14"/>
        <item x="15"/>
        <item x="16"/>
        <item x="17"/>
        <item x="18"/>
        <item x="19"/>
        <item x="20"/>
        <item x="21"/>
        <item x="22"/>
        <item x="23"/>
        <item x="24"/>
        <item x="25"/>
        <item x="26"/>
        <item x="27"/>
        <item x="28"/>
        <item t="default"/>
      </items>
    </pivotField>
    <pivotField showAll="0">
      <items count="5">
        <item x="0"/>
        <item x="3"/>
        <item x="1"/>
        <item x="2"/>
        <item t="default"/>
      </items>
    </pivotField>
    <pivotField showAll="0"/>
    <pivotField showAll="0"/>
    <pivotField numFmtId="1" showAll="0"/>
    <pivotField showAll="0">
      <items count="5">
        <item x="2"/>
        <item x="3"/>
        <item x="1"/>
        <item x="0"/>
        <item t="default"/>
      </items>
    </pivotField>
    <pivotField showAll="0">
      <items count="5">
        <item x="0"/>
        <item x="3"/>
        <item x="1"/>
        <item x="2"/>
        <item t="default"/>
      </items>
    </pivotField>
    <pivotField axis="axisRow" dataField="1" showAll="0">
      <items count="5">
        <item x="2"/>
        <item x="0"/>
        <item x="1"/>
        <item x="3"/>
        <item t="default"/>
      </items>
    </pivotField>
    <pivotField showAll="0">
      <items count="5">
        <item x="2"/>
        <item x="0"/>
        <item x="3"/>
        <item x="1"/>
        <item t="default"/>
      </items>
    </pivotField>
    <pivotField showAll="0" defaultSubtotal="0"/>
    <pivotField showAll="0" defaultSubtotal="0">
      <items count="14">
        <item x="0"/>
        <item x="1"/>
        <item x="2"/>
        <item x="3"/>
        <item x="4"/>
        <item x="5"/>
        <item x="6"/>
        <item x="7"/>
        <item x="8"/>
        <item x="9"/>
        <item x="10"/>
        <item x="11"/>
        <item x="12"/>
        <item x="13"/>
      </items>
    </pivotField>
  </pivotFields>
  <rowFields count="1">
    <field x="9"/>
  </rowFields>
  <rowItems count="5">
    <i>
      <x/>
    </i>
    <i>
      <x v="1"/>
    </i>
    <i>
      <x v="2"/>
    </i>
    <i>
      <x v="3"/>
    </i>
    <i t="grand">
      <x/>
    </i>
  </rowItems>
  <colItems count="1">
    <i/>
  </colItems>
  <dataFields count="1">
    <dataField name="Count of Payment Method" fld="9" subtotal="count" baseField="9" baseItem="0"/>
  </dataFields>
  <pivotTableStyleInfo name="PivotStyleLight16" showRowHeaders="1" showColHeaders="1" showRowStripes="0" showColStripes="0" showLastColumn="1"/>
  <filters count="1">
    <filter fld="2" type="dateBetween" evalOrder="-1" id="374" name="Transaction Date">
      <autoFilter ref="A1">
        <filterColumn colId="0">
          <customFilters and="1">
            <customFilter operator="greaterThanOrEqual" val="45292"/>
            <customFilter operator="lessThanOrEqual" val="45322"/>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6E461021-4C62-4E47-8A82-320A9CFFD2EC}" name="PivotTable3" cacheId="4"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5" rowHeaderCaption="Sales Rep">
  <location ref="D8:E13" firstHeaderRow="1" firstDataRow="1" firstDataCol="1"/>
  <pivotFields count="13">
    <pivotField showAll="0"/>
    <pivotField showAll="0"/>
    <pivotField numFmtId="14" showAll="0">
      <items count="30">
        <item x="0"/>
        <item x="1"/>
        <item x="2"/>
        <item x="3"/>
        <item x="4"/>
        <item x="5"/>
        <item x="6"/>
        <item x="7"/>
        <item x="8"/>
        <item x="9"/>
        <item x="10"/>
        <item x="11"/>
        <item x="12"/>
        <item x="13"/>
        <item x="14"/>
        <item x="15"/>
        <item x="16"/>
        <item x="17"/>
        <item x="18"/>
        <item x="19"/>
        <item x="20"/>
        <item x="21"/>
        <item x="22"/>
        <item x="23"/>
        <item x="24"/>
        <item x="25"/>
        <item x="26"/>
        <item x="27"/>
        <item x="28"/>
        <item t="default"/>
      </items>
    </pivotField>
    <pivotField showAll="0">
      <items count="5">
        <item x="0"/>
        <item x="3"/>
        <item x="1"/>
        <item x="2"/>
        <item t="default"/>
      </items>
    </pivotField>
    <pivotField showAll="0"/>
    <pivotField showAll="0"/>
    <pivotField dataField="1" numFmtId="1" showAll="0"/>
    <pivotField showAll="0">
      <items count="5">
        <item x="2"/>
        <item x="3"/>
        <item x="1"/>
        <item x="0"/>
        <item t="default"/>
      </items>
    </pivotField>
    <pivotField axis="axisRow" showAll="0">
      <items count="5">
        <item x="0"/>
        <item x="3"/>
        <item x="1"/>
        <item x="2"/>
        <item t="default"/>
      </items>
    </pivotField>
    <pivotField showAll="0">
      <items count="5">
        <item x="2"/>
        <item x="0"/>
        <item x="1"/>
        <item x="3"/>
        <item t="default"/>
      </items>
    </pivotField>
    <pivotField showAll="0">
      <items count="5">
        <item x="2"/>
        <item x="0"/>
        <item x="3"/>
        <item x="1"/>
        <item t="default"/>
      </items>
    </pivotField>
    <pivotField showAll="0" defaultSubtotal="0"/>
    <pivotField showAll="0" defaultSubtotal="0">
      <items count="14">
        <item x="0"/>
        <item x="1"/>
        <item x="2"/>
        <item x="3"/>
        <item x="4"/>
        <item x="5"/>
        <item x="6"/>
        <item x="7"/>
        <item x="8"/>
        <item x="9"/>
        <item x="10"/>
        <item x="11"/>
        <item x="12"/>
        <item x="13"/>
      </items>
    </pivotField>
  </pivotFields>
  <rowFields count="1">
    <field x="8"/>
  </rowFields>
  <rowItems count="5">
    <i>
      <x/>
    </i>
    <i>
      <x v="1"/>
    </i>
    <i>
      <x v="2"/>
    </i>
    <i>
      <x v="3"/>
    </i>
    <i t="grand">
      <x/>
    </i>
  </rowItems>
  <colItems count="1">
    <i/>
  </colItems>
  <dataFields count="1">
    <dataField name="Sum of Sales" fld="6" baseField="8" baseItem="0" numFmtId="164"/>
  </dataFields>
  <formats count="1">
    <format dxfId="12">
      <pivotArea outline="0" collapsedLevelsAreSubtotals="1" fieldPosition="0"/>
    </format>
  </formats>
  <chartFormats count="1">
    <chartFormat chart="2"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dateBetween" evalOrder="-1" id="374" name="Transaction Date">
      <autoFilter ref="A1">
        <filterColumn colId="0">
          <customFilters and="1">
            <customFilter operator="greaterThanOrEqual" val="45292"/>
            <customFilter operator="lessThanOrEqual" val="45322"/>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99EBFF0-A454-482E-A173-028E2A62B2E8}" name="PivotTable8" cacheId="4"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 rowHeaderCaption="Payment method">
  <location ref="A3:B8" firstHeaderRow="1" firstDataRow="1" firstDataCol="1"/>
  <pivotFields count="13">
    <pivotField showAll="0"/>
    <pivotField showAll="0"/>
    <pivotField numFmtId="14" showAll="0">
      <items count="30">
        <item x="0"/>
        <item x="1"/>
        <item x="2"/>
        <item x="3"/>
        <item x="4"/>
        <item x="5"/>
        <item x="6"/>
        <item x="7"/>
        <item x="8"/>
        <item x="9"/>
        <item x="10"/>
        <item x="11"/>
        <item x="12"/>
        <item x="13"/>
        <item x="14"/>
        <item x="15"/>
        <item x="16"/>
        <item x="17"/>
        <item x="18"/>
        <item x="19"/>
        <item x="20"/>
        <item x="21"/>
        <item x="22"/>
        <item x="23"/>
        <item x="24"/>
        <item x="25"/>
        <item x="26"/>
        <item x="27"/>
        <item x="28"/>
        <item t="default"/>
      </items>
    </pivotField>
    <pivotField showAll="0"/>
    <pivotField showAll="0"/>
    <pivotField showAll="0"/>
    <pivotField dataField="1" numFmtId="1" showAll="0"/>
    <pivotField showAll="0">
      <items count="5">
        <item x="2"/>
        <item x="3"/>
        <item x="1"/>
        <item x="0"/>
        <item t="default"/>
      </items>
    </pivotField>
    <pivotField showAll="0">
      <items count="5">
        <item x="0"/>
        <item x="3"/>
        <item x="1"/>
        <item x="2"/>
        <item t="default"/>
      </items>
    </pivotField>
    <pivotField axis="axisRow" showAll="0">
      <items count="5">
        <item x="2"/>
        <item x="0"/>
        <item x="1"/>
        <item x="3"/>
        <item t="default"/>
      </items>
    </pivotField>
    <pivotField showAll="0">
      <items count="5">
        <item x="2"/>
        <item x="0"/>
        <item x="3"/>
        <item x="1"/>
        <item t="default"/>
      </items>
    </pivotField>
    <pivotField showAll="0" defaultSubtotal="0"/>
    <pivotField showAll="0" defaultSubtotal="0">
      <items count="14">
        <item x="0"/>
        <item x="1"/>
        <item x="2"/>
        <item x="3"/>
        <item x="4"/>
        <item x="5"/>
        <item x="6"/>
        <item x="7"/>
        <item x="8"/>
        <item x="9"/>
        <item x="10"/>
        <item x="11"/>
        <item x="12"/>
        <item x="13"/>
      </items>
    </pivotField>
  </pivotFields>
  <rowFields count="1">
    <field x="9"/>
  </rowFields>
  <rowItems count="5">
    <i>
      <x/>
    </i>
    <i>
      <x v="1"/>
    </i>
    <i>
      <x v="2"/>
    </i>
    <i>
      <x v="3"/>
    </i>
    <i t="grand">
      <x/>
    </i>
  </rowItems>
  <colItems count="1">
    <i/>
  </colItems>
  <dataFields count="1">
    <dataField name="Sum of Sales" fld="6" baseField="0" baseItem="0" numFmtId="166"/>
  </dataFields>
  <formats count="2">
    <format dxfId="28">
      <pivotArea outline="0" collapsedLevelsAreSubtotals="1" fieldPosition="0"/>
    </format>
    <format dxfId="27">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83BC9D6-8F0D-4869-9DAF-528F9E51351E}" name="PivotTable9" cacheId="4"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5" rowHeaderCaption="Country">
  <location ref="A3:B8" firstHeaderRow="1" firstDataRow="1" firstDataCol="1"/>
  <pivotFields count="13">
    <pivotField showAll="0"/>
    <pivotField showAll="0"/>
    <pivotField numFmtId="14" showAll="0">
      <items count="30">
        <item x="0"/>
        <item x="1"/>
        <item x="2"/>
        <item x="3"/>
        <item x="4"/>
        <item x="5"/>
        <item x="6"/>
        <item x="7"/>
        <item x="8"/>
        <item x="9"/>
        <item x="10"/>
        <item x="11"/>
        <item x="12"/>
        <item x="13"/>
        <item x="14"/>
        <item x="15"/>
        <item x="16"/>
        <item x="17"/>
        <item x="18"/>
        <item x="19"/>
        <item x="20"/>
        <item x="21"/>
        <item x="22"/>
        <item x="23"/>
        <item x="24"/>
        <item x="25"/>
        <item x="26"/>
        <item x="27"/>
        <item x="28"/>
        <item t="default"/>
      </items>
    </pivotField>
    <pivotField showAll="0"/>
    <pivotField showAll="0"/>
    <pivotField showAll="0"/>
    <pivotField dataField="1" numFmtId="1" showAll="0"/>
    <pivotField axis="axisRow" showAll="0">
      <items count="5">
        <item x="2"/>
        <item x="3"/>
        <item x="1"/>
        <item x="0"/>
        <item t="default"/>
      </items>
    </pivotField>
    <pivotField showAll="0">
      <items count="5">
        <item x="0"/>
        <item x="3"/>
        <item x="1"/>
        <item x="2"/>
        <item t="default"/>
      </items>
    </pivotField>
    <pivotField showAll="0">
      <items count="5">
        <item x="2"/>
        <item x="0"/>
        <item x="1"/>
        <item x="3"/>
        <item t="default"/>
      </items>
    </pivotField>
    <pivotField showAll="0">
      <items count="5">
        <item x="2"/>
        <item x="0"/>
        <item x="3"/>
        <item x="1"/>
        <item t="default"/>
      </items>
    </pivotField>
    <pivotField showAll="0" defaultSubtotal="0"/>
    <pivotField showAll="0" defaultSubtotal="0">
      <items count="14">
        <item x="0"/>
        <item x="1"/>
        <item x="2"/>
        <item x="3"/>
        <item x="4"/>
        <item x="5"/>
        <item x="6"/>
        <item x="7"/>
        <item x="8"/>
        <item x="9"/>
        <item x="10"/>
        <item x="11"/>
        <item x="12"/>
        <item x="13"/>
      </items>
    </pivotField>
  </pivotFields>
  <rowFields count="1">
    <field x="7"/>
  </rowFields>
  <rowItems count="5">
    <i>
      <x/>
    </i>
    <i>
      <x v="1"/>
    </i>
    <i>
      <x v="2"/>
    </i>
    <i>
      <x v="3"/>
    </i>
    <i t="grand">
      <x/>
    </i>
  </rowItems>
  <colItems count="1">
    <i/>
  </colItems>
  <dataFields count="1">
    <dataField name="Sum of Sales" fld="6" baseField="0" baseItem="0" numFmtId="165"/>
  </dataFields>
  <formats count="2">
    <format dxfId="26">
      <pivotArea outline="0" collapsedLevelsAreSubtotals="1" fieldPosition="0"/>
    </format>
    <format dxfId="25">
      <pivotArea dataOnly="0" labelOnly="1" outline="0" axis="axisValues" fieldPosition="0"/>
    </format>
  </formats>
  <chartFormats count="10">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7" count="1" selected="0">
            <x v="0"/>
          </reference>
        </references>
      </pivotArea>
    </chartFormat>
    <chartFormat chart="0" format="2">
      <pivotArea type="data" outline="0" fieldPosition="0">
        <references count="2">
          <reference field="4294967294" count="1" selected="0">
            <x v="0"/>
          </reference>
          <reference field="7" count="1" selected="0">
            <x v="1"/>
          </reference>
        </references>
      </pivotArea>
    </chartFormat>
    <chartFormat chart="0" format="3">
      <pivotArea type="data" outline="0" fieldPosition="0">
        <references count="2">
          <reference field="4294967294" count="1" selected="0">
            <x v="0"/>
          </reference>
          <reference field="7" count="1" selected="0">
            <x v="2"/>
          </reference>
        </references>
      </pivotArea>
    </chartFormat>
    <chartFormat chart="0" format="4">
      <pivotArea type="data" outline="0" fieldPosition="0">
        <references count="2">
          <reference field="4294967294" count="1" selected="0">
            <x v="0"/>
          </reference>
          <reference field="7" count="1" selected="0">
            <x v="3"/>
          </reference>
        </references>
      </pivotArea>
    </chartFormat>
    <chartFormat chart="3" format="10" series="1">
      <pivotArea type="data" outline="0" fieldPosition="0">
        <references count="1">
          <reference field="4294967294" count="1" selected="0">
            <x v="0"/>
          </reference>
        </references>
      </pivotArea>
    </chartFormat>
    <chartFormat chart="3" format="11">
      <pivotArea type="data" outline="0" fieldPosition="0">
        <references count="2">
          <reference field="4294967294" count="1" selected="0">
            <x v="0"/>
          </reference>
          <reference field="7" count="1" selected="0">
            <x v="0"/>
          </reference>
        </references>
      </pivotArea>
    </chartFormat>
    <chartFormat chart="3" format="12">
      <pivotArea type="data" outline="0" fieldPosition="0">
        <references count="2">
          <reference field="4294967294" count="1" selected="0">
            <x v="0"/>
          </reference>
          <reference field="7" count="1" selected="0">
            <x v="1"/>
          </reference>
        </references>
      </pivotArea>
    </chartFormat>
    <chartFormat chart="3" format="13">
      <pivotArea type="data" outline="0" fieldPosition="0">
        <references count="2">
          <reference field="4294967294" count="1" selected="0">
            <x v="0"/>
          </reference>
          <reference field="7" count="1" selected="0">
            <x v="2"/>
          </reference>
        </references>
      </pivotArea>
    </chartFormat>
    <chartFormat chart="3" format="14">
      <pivotArea type="data" outline="0" fieldPosition="0">
        <references count="2">
          <reference field="4294967294" count="1" selected="0">
            <x v="0"/>
          </reference>
          <reference field="7"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DCF528C-C2CE-4C45-A77B-52E94BBE6FCA}" name="PivotTable10" cacheId="4"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rowHeaderCaption="Products">
  <location ref="A3:A4" firstHeaderRow="1" firstDataRow="1" firstDataCol="0"/>
  <pivotFields count="13">
    <pivotField showAll="0"/>
    <pivotField showAll="0"/>
    <pivotField numFmtId="14" showAll="0">
      <items count="30">
        <item x="0"/>
        <item x="1"/>
        <item x="2"/>
        <item x="3"/>
        <item x="4"/>
        <item x="5"/>
        <item x="6"/>
        <item x="7"/>
        <item x="8"/>
        <item x="9"/>
        <item x="10"/>
        <item x="11"/>
        <item x="12"/>
        <item x="13"/>
        <item x="14"/>
        <item x="15"/>
        <item x="16"/>
        <item x="17"/>
        <item x="18"/>
        <item x="19"/>
        <item x="20"/>
        <item x="21"/>
        <item x="22"/>
        <item x="23"/>
        <item x="24"/>
        <item x="25"/>
        <item x="26"/>
        <item x="27"/>
        <item x="28"/>
        <item t="default"/>
      </items>
    </pivotField>
    <pivotField showAll="0">
      <items count="5">
        <item x="0"/>
        <item x="3"/>
        <item x="1"/>
        <item x="2"/>
        <item t="default"/>
      </items>
    </pivotField>
    <pivotField showAll="0"/>
    <pivotField dataField="1" showAll="0"/>
    <pivotField numFmtId="1" showAll="0"/>
    <pivotField showAll="0">
      <items count="5">
        <item x="2"/>
        <item x="3"/>
        <item x="1"/>
        <item x="0"/>
        <item t="default"/>
      </items>
    </pivotField>
    <pivotField showAll="0">
      <items count="5">
        <item x="0"/>
        <item x="3"/>
        <item x="1"/>
        <item x="2"/>
        <item t="default"/>
      </items>
    </pivotField>
    <pivotField showAll="0">
      <items count="5">
        <item x="2"/>
        <item x="0"/>
        <item x="1"/>
        <item x="3"/>
        <item t="default"/>
      </items>
    </pivotField>
    <pivotField showAll="0">
      <items count="5">
        <item x="2"/>
        <item x="0"/>
        <item x="3"/>
        <item x="1"/>
        <item t="default"/>
      </items>
    </pivotField>
    <pivotField showAll="0" defaultSubtotal="0"/>
    <pivotField showAll="0" defaultSubtotal="0">
      <items count="14">
        <item x="0"/>
        <item x="1"/>
        <item x="2"/>
        <item x="3"/>
        <item x="4"/>
        <item x="5"/>
        <item x="6"/>
        <item x="7"/>
        <item x="8"/>
        <item x="9"/>
        <item x="10"/>
        <item x="11"/>
        <item x="12"/>
        <item x="13"/>
      </items>
    </pivotField>
  </pivotFields>
  <rowItems count="1">
    <i/>
  </rowItems>
  <colItems count="1">
    <i/>
  </colItems>
  <dataFields count="1">
    <dataField name="Quantity of Product"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521926A-D5AC-4D6A-A58C-57D10945CC8E}" name="PivotTable12" cacheId="4"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A3:A4" firstHeaderRow="1" firstDataRow="1" firstDataCol="0"/>
  <pivotFields count="13">
    <pivotField showAll="0"/>
    <pivotField showAll="0"/>
    <pivotField numFmtId="14" showAll="0">
      <items count="30">
        <item x="0"/>
        <item x="1"/>
        <item x="2"/>
        <item x="3"/>
        <item x="4"/>
        <item x="5"/>
        <item x="6"/>
        <item x="7"/>
        <item x="8"/>
        <item x="9"/>
        <item x="10"/>
        <item x="11"/>
        <item x="12"/>
        <item x="13"/>
        <item x="14"/>
        <item x="15"/>
        <item x="16"/>
        <item x="17"/>
        <item x="18"/>
        <item x="19"/>
        <item x="20"/>
        <item x="21"/>
        <item x="22"/>
        <item x="23"/>
        <item x="24"/>
        <item x="25"/>
        <item x="26"/>
        <item x="27"/>
        <item x="28"/>
        <item t="default"/>
      </items>
    </pivotField>
    <pivotField showAll="0"/>
    <pivotField showAll="0"/>
    <pivotField showAll="0"/>
    <pivotField dataField="1" numFmtId="1" showAll="0"/>
    <pivotField showAll="0">
      <items count="5">
        <item x="2"/>
        <item x="3"/>
        <item x="1"/>
        <item x="0"/>
        <item t="default"/>
      </items>
    </pivotField>
    <pivotField showAll="0">
      <items count="5">
        <item x="0"/>
        <item x="3"/>
        <item x="1"/>
        <item x="2"/>
        <item t="default"/>
      </items>
    </pivotField>
    <pivotField showAll="0">
      <items count="5">
        <item x="2"/>
        <item x="0"/>
        <item x="1"/>
        <item x="3"/>
        <item t="default"/>
      </items>
    </pivotField>
    <pivotField showAll="0">
      <items count="5">
        <item x="2"/>
        <item x="0"/>
        <item x="3"/>
        <item x="1"/>
        <item t="default"/>
      </items>
    </pivotField>
    <pivotField showAll="0" defaultSubtotal="0"/>
    <pivotField showAll="0" defaultSubtotal="0">
      <items count="14">
        <item x="0"/>
        <item x="1"/>
        <item x="2"/>
        <item x="3"/>
        <item x="4"/>
        <item x="5"/>
        <item x="6"/>
        <item x="7"/>
        <item x="8"/>
        <item x="9"/>
        <item x="10"/>
        <item x="11"/>
        <item x="12"/>
        <item x="13"/>
      </items>
    </pivotField>
  </pivotFields>
  <rowItems count="1">
    <i/>
  </rowItems>
  <colItems count="1">
    <i/>
  </colItems>
  <dataFields count="1">
    <dataField name="Total Revenue" fld="6" baseField="0" baseItem="0" numFmtId="166"/>
  </dataFields>
  <formats count="3">
    <format dxfId="24">
      <pivotArea type="all" dataOnly="0" outline="0" fieldPosition="0"/>
    </format>
    <format dxfId="23">
      <pivotArea outline="0" collapsedLevelsAreSubtotals="1" fieldPosition="0"/>
    </format>
    <format dxfId="22">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2286BBC-7B8D-432E-B773-959DC755CC70}" name="PivotTable13" cacheId="4"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A3:A4" firstHeaderRow="1" firstDataRow="1" firstDataCol="0"/>
  <pivotFields count="13">
    <pivotField dataField="1" showAll="0"/>
    <pivotField showAll="0">
      <items count="26">
        <item x="2"/>
        <item x="11"/>
        <item x="1"/>
        <item x="21"/>
        <item x="16"/>
        <item x="19"/>
        <item x="22"/>
        <item x="15"/>
        <item x="4"/>
        <item x="5"/>
        <item x="0"/>
        <item x="23"/>
        <item x="14"/>
        <item x="9"/>
        <item x="13"/>
        <item x="17"/>
        <item x="3"/>
        <item x="7"/>
        <item x="12"/>
        <item x="8"/>
        <item x="10"/>
        <item x="24"/>
        <item x="18"/>
        <item x="6"/>
        <item x="20"/>
        <item t="default"/>
      </items>
    </pivotField>
    <pivotField numFmtId="14" showAll="0">
      <items count="30">
        <item x="0"/>
        <item x="1"/>
        <item x="2"/>
        <item x="3"/>
        <item x="4"/>
        <item x="5"/>
        <item x="6"/>
        <item x="7"/>
        <item x="8"/>
        <item x="9"/>
        <item x="10"/>
        <item x="11"/>
        <item x="12"/>
        <item x="13"/>
        <item x="14"/>
        <item x="15"/>
        <item x="16"/>
        <item x="17"/>
        <item x="18"/>
        <item x="19"/>
        <item x="20"/>
        <item x="21"/>
        <item x="22"/>
        <item x="23"/>
        <item x="24"/>
        <item x="25"/>
        <item x="26"/>
        <item x="27"/>
        <item x="28"/>
        <item t="default"/>
      </items>
    </pivotField>
    <pivotField showAll="0"/>
    <pivotField showAll="0"/>
    <pivotField showAll="0"/>
    <pivotField numFmtId="1" showAll="0"/>
    <pivotField showAll="0">
      <items count="5">
        <item x="2"/>
        <item x="3"/>
        <item x="1"/>
        <item x="0"/>
        <item t="default"/>
      </items>
    </pivotField>
    <pivotField showAll="0">
      <items count="5">
        <item x="0"/>
        <item x="3"/>
        <item x="1"/>
        <item x="2"/>
        <item t="default"/>
      </items>
    </pivotField>
    <pivotField showAll="0">
      <items count="5">
        <item x="2"/>
        <item x="0"/>
        <item x="1"/>
        <item x="3"/>
        <item t="default"/>
      </items>
    </pivotField>
    <pivotField showAll="0">
      <items count="5">
        <item x="2"/>
        <item x="0"/>
        <item x="3"/>
        <item x="1"/>
        <item t="default"/>
      </items>
    </pivotField>
    <pivotField showAll="0" defaultSubtotal="0"/>
    <pivotField showAll="0" defaultSubtotal="0">
      <items count="14">
        <item x="0"/>
        <item x="1"/>
        <item x="2"/>
        <item x="3"/>
        <item x="4"/>
        <item x="5"/>
        <item x="6"/>
        <item x="7"/>
        <item x="8"/>
        <item x="9"/>
        <item x="10"/>
        <item x="11"/>
        <item x="12"/>
        <item x="13"/>
      </items>
    </pivotField>
  </pivotFields>
  <rowItems count="1">
    <i/>
  </rowItems>
  <colItems count="1">
    <i/>
  </colItems>
  <dataFields count="1">
    <dataField name="Count of Customer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CAF94677-3D05-4BC8-998C-F7592B033F76}" name="PivotTable14" cacheId="4"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
  <location ref="A3:C8" firstHeaderRow="0" firstDataRow="1" firstDataCol="1"/>
  <pivotFields count="13">
    <pivotField showAll="0"/>
    <pivotField showAll="0"/>
    <pivotField numFmtId="14" showAll="0">
      <items count="30">
        <item x="0"/>
        <item x="1"/>
        <item x="2"/>
        <item x="3"/>
        <item x="4"/>
        <item x="5"/>
        <item x="6"/>
        <item x="7"/>
        <item x="8"/>
        <item x="9"/>
        <item x="10"/>
        <item x="11"/>
        <item x="12"/>
        <item x="13"/>
        <item x="14"/>
        <item x="15"/>
        <item x="16"/>
        <item x="17"/>
        <item x="18"/>
        <item x="19"/>
        <item x="20"/>
        <item x="21"/>
        <item x="22"/>
        <item x="23"/>
        <item x="24"/>
        <item x="25"/>
        <item x="26"/>
        <item x="27"/>
        <item x="28"/>
        <item t="default"/>
      </items>
    </pivotField>
    <pivotField showAll="0"/>
    <pivotField showAll="0"/>
    <pivotField showAll="0"/>
    <pivotField dataField="1" numFmtId="1" showAll="0"/>
    <pivotField showAll="0">
      <items count="5">
        <item x="2"/>
        <item x="3"/>
        <item x="1"/>
        <item x="0"/>
        <item t="default"/>
      </items>
    </pivotField>
    <pivotField showAll="0">
      <items count="5">
        <item x="0"/>
        <item x="3"/>
        <item x="1"/>
        <item x="2"/>
        <item t="default"/>
      </items>
    </pivotField>
    <pivotField axis="axisRow" dataField="1" showAll="0">
      <items count="5">
        <item x="2"/>
        <item x="0"/>
        <item x="1"/>
        <item x="3"/>
        <item t="default"/>
      </items>
    </pivotField>
    <pivotField showAll="0">
      <items count="5">
        <item x="2"/>
        <item x="0"/>
        <item x="3"/>
        <item x="1"/>
        <item t="default"/>
      </items>
    </pivotField>
    <pivotField showAll="0" defaultSubtotal="0"/>
    <pivotField showAll="0" defaultSubtotal="0">
      <items count="14">
        <item x="0"/>
        <item x="1"/>
        <item x="2"/>
        <item x="3"/>
        <item x="4"/>
        <item x="5"/>
        <item x="6"/>
        <item x="7"/>
        <item x="8"/>
        <item x="9"/>
        <item x="10"/>
        <item x="11"/>
        <item x="12"/>
        <item x="13"/>
      </items>
    </pivotField>
  </pivotFields>
  <rowFields count="1">
    <field x="9"/>
  </rowFields>
  <rowItems count="5">
    <i>
      <x/>
    </i>
    <i>
      <x v="1"/>
    </i>
    <i>
      <x v="2"/>
    </i>
    <i>
      <x v="3"/>
    </i>
    <i t="grand">
      <x/>
    </i>
  </rowItems>
  <colFields count="1">
    <field x="-2"/>
  </colFields>
  <colItems count="2">
    <i>
      <x/>
    </i>
    <i i="1">
      <x v="1"/>
    </i>
  </colItems>
  <dataFields count="2">
    <dataField name="Sum of Sales" fld="6" baseField="0" baseItem="0" numFmtId="1"/>
    <dataField name="Count of Payment Method" fld="9" subtotal="count" baseField="0" baseItem="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53F2963F-F04A-498C-8258-2444C49D0ACD}" name="PivotTable15" cacheId="4"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5" rowHeaderCaption="Order Status">
  <location ref="A3:B8" firstHeaderRow="1" firstDataRow="1" firstDataCol="1"/>
  <pivotFields count="13">
    <pivotField showAll="0"/>
    <pivotField showAll="0"/>
    <pivotField numFmtId="14" showAll="0">
      <items count="30">
        <item x="0"/>
        <item x="1"/>
        <item x="2"/>
        <item x="3"/>
        <item x="4"/>
        <item x="5"/>
        <item x="6"/>
        <item x="7"/>
        <item x="8"/>
        <item x="9"/>
        <item x="10"/>
        <item x="11"/>
        <item x="12"/>
        <item x="13"/>
        <item x="14"/>
        <item x="15"/>
        <item x="16"/>
        <item x="17"/>
        <item x="18"/>
        <item x="19"/>
        <item x="20"/>
        <item x="21"/>
        <item x="22"/>
        <item x="23"/>
        <item x="24"/>
        <item x="25"/>
        <item x="26"/>
        <item x="27"/>
        <item x="28"/>
        <item t="default"/>
      </items>
    </pivotField>
    <pivotField showAll="0"/>
    <pivotField showAll="0"/>
    <pivotField showAll="0"/>
    <pivotField numFmtId="1" showAll="0"/>
    <pivotField showAll="0">
      <items count="5">
        <item x="2"/>
        <item x="3"/>
        <item x="1"/>
        <item x="0"/>
        <item t="default"/>
      </items>
    </pivotField>
    <pivotField showAll="0">
      <items count="5">
        <item x="0"/>
        <item x="3"/>
        <item x="1"/>
        <item x="2"/>
        <item t="default"/>
      </items>
    </pivotField>
    <pivotField showAll="0">
      <items count="5">
        <item x="2"/>
        <item x="0"/>
        <item x="1"/>
        <item x="3"/>
        <item t="default"/>
      </items>
    </pivotField>
    <pivotField axis="axisRow" dataField="1" showAll="0">
      <items count="5">
        <item x="2"/>
        <item x="0"/>
        <item x="3"/>
        <item x="1"/>
        <item t="default"/>
      </items>
    </pivotField>
    <pivotField showAll="0" defaultSubtotal="0"/>
    <pivotField showAll="0" defaultSubtotal="0">
      <items count="14">
        <item x="0"/>
        <item x="1"/>
        <item x="2"/>
        <item x="3"/>
        <item x="4"/>
        <item x="5"/>
        <item x="6"/>
        <item x="7"/>
        <item x="8"/>
        <item x="9"/>
        <item x="10"/>
        <item x="11"/>
        <item x="12"/>
        <item x="13"/>
      </items>
    </pivotField>
  </pivotFields>
  <rowFields count="1">
    <field x="10"/>
  </rowFields>
  <rowItems count="5">
    <i>
      <x/>
    </i>
    <i>
      <x v="1"/>
    </i>
    <i>
      <x v="2"/>
    </i>
    <i>
      <x v="3"/>
    </i>
    <i t="grand">
      <x/>
    </i>
  </rowItems>
  <colItems count="1">
    <i/>
  </colItems>
  <dataFields count="1">
    <dataField name="Count of Order Status" fld="10" subtotal="count" baseField="0" baseItem="0"/>
  </dataFields>
  <chartFormats count="10">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0" count="1" selected="0">
            <x v="0"/>
          </reference>
        </references>
      </pivotArea>
    </chartFormat>
    <chartFormat chart="0" format="2">
      <pivotArea type="data" outline="0" fieldPosition="0">
        <references count="2">
          <reference field="4294967294" count="1" selected="0">
            <x v="0"/>
          </reference>
          <reference field="10" count="1" selected="0">
            <x v="1"/>
          </reference>
        </references>
      </pivotArea>
    </chartFormat>
    <chartFormat chart="0" format="3">
      <pivotArea type="data" outline="0" fieldPosition="0">
        <references count="2">
          <reference field="4294967294" count="1" selected="0">
            <x v="0"/>
          </reference>
          <reference field="10" count="1" selected="0">
            <x v="2"/>
          </reference>
        </references>
      </pivotArea>
    </chartFormat>
    <chartFormat chart="0" format="4">
      <pivotArea type="data" outline="0" fieldPosition="0">
        <references count="2">
          <reference field="4294967294" count="1" selected="0">
            <x v="0"/>
          </reference>
          <reference field="10" count="1" selected="0">
            <x v="3"/>
          </reference>
        </references>
      </pivotArea>
    </chartFormat>
    <chartFormat chart="3" format="10" series="1">
      <pivotArea type="data" outline="0" fieldPosition="0">
        <references count="1">
          <reference field="4294967294" count="1" selected="0">
            <x v="0"/>
          </reference>
        </references>
      </pivotArea>
    </chartFormat>
    <chartFormat chart="3" format="11">
      <pivotArea type="data" outline="0" fieldPosition="0">
        <references count="2">
          <reference field="4294967294" count="1" selected="0">
            <x v="0"/>
          </reference>
          <reference field="10" count="1" selected="0">
            <x v="0"/>
          </reference>
        </references>
      </pivotArea>
    </chartFormat>
    <chartFormat chart="3" format="12">
      <pivotArea type="data" outline="0" fieldPosition="0">
        <references count="2">
          <reference field="4294967294" count="1" selected="0">
            <x v="0"/>
          </reference>
          <reference field="10" count="1" selected="0">
            <x v="1"/>
          </reference>
        </references>
      </pivotArea>
    </chartFormat>
    <chartFormat chart="3" format="13">
      <pivotArea type="data" outline="0" fieldPosition="0">
        <references count="2">
          <reference field="4294967294" count="1" selected="0">
            <x v="0"/>
          </reference>
          <reference field="10" count="1" selected="0">
            <x v="2"/>
          </reference>
        </references>
      </pivotArea>
    </chartFormat>
    <chartFormat chart="3" format="14">
      <pivotArea type="data" outline="0" fieldPosition="0">
        <references count="2">
          <reference field="4294967294" count="1" selected="0">
            <x v="0"/>
          </reference>
          <reference field="10"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43EC2C85-408E-4F8B-AD92-70C99A7B331B}" sourceName="Country">
  <pivotTables>
    <pivotTable tabId="5" name="PivotTable1"/>
    <pivotTable tabId="5" name="PivotTable2"/>
    <pivotTable tabId="5" name="PivotTable3"/>
    <pivotTable tabId="5" name="PivotTable4"/>
    <pivotTable tabId="5" name="PivotTable5"/>
    <pivotTable tabId="5" name="PivotTable6"/>
    <pivotTable tabId="5" name="PivotTable7"/>
    <pivotTable tabId="5" name="PivotTable8"/>
    <pivotTable tabId="5" name="PivotTable9"/>
    <pivotTable tabId="5" name="PivotTable10"/>
  </pivotTables>
  <data>
    <tabular pivotCacheId="1371006773">
      <items count="4">
        <i x="2" s="1"/>
        <i x="3"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2" xr10:uid="{1EA14D13-0699-4063-B806-70162C315719}" sourceName="Country">
  <pivotTables>
    <pivotTable tabId="9" name="PivotTable8"/>
    <pivotTable tabId="10" name="PivotTable9"/>
    <pivotTable tabId="14" name="PivotTable13"/>
    <pivotTable tabId="17" name="PivotTable15"/>
    <pivotTable tabId="7" name="PivotTable6"/>
    <pivotTable tabId="11" name="PivotTable10"/>
    <pivotTable tabId="8" name="PivotTable7"/>
    <pivotTable tabId="20" name="PivotTable17"/>
    <pivotTable tabId="15" name="PivotTable14"/>
    <pivotTable tabId="13" name="PivotTable12"/>
    <pivotTable tabId="18" name="PivotTable16"/>
  </pivotTables>
  <data>
    <tabular pivotCacheId="1371006773">
      <items count="4">
        <i x="2" s="1"/>
        <i x="3"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person1" xr10:uid="{6FAAC389-8610-4DB1-ABF0-48C28C9B875D}" sourceName="Salesperson">
  <pivotTables>
    <pivotTable tabId="9" name="PivotTable8"/>
    <pivotTable tabId="10" name="PivotTable9"/>
    <pivotTable tabId="14" name="PivotTable13"/>
    <pivotTable tabId="17" name="PivotTable15"/>
    <pivotTable tabId="7" name="PivotTable6"/>
    <pivotTable tabId="11" name="PivotTable10"/>
    <pivotTable tabId="8" name="PivotTable7"/>
    <pivotTable tabId="20" name="PivotTable17"/>
    <pivotTable tabId="15" name="PivotTable14"/>
    <pivotTable tabId="13" name="PivotTable12"/>
    <pivotTable tabId="18" name="PivotTable16"/>
  </pivotTables>
  <data>
    <tabular pivotCacheId="1371006773">
      <items count="4">
        <i x="0" s="1"/>
        <i x="3" s="1"/>
        <i x="1"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_Method1" xr10:uid="{17B89FDA-6BA0-4997-B304-BCD9420ACCCB}" sourceName="Payment Method">
  <pivotTables>
    <pivotTable tabId="9" name="PivotTable8"/>
    <pivotTable tabId="10" name="PivotTable9"/>
    <pivotTable tabId="14" name="PivotTable13"/>
    <pivotTable tabId="17" name="PivotTable15"/>
    <pivotTable tabId="7" name="PivotTable6"/>
    <pivotTable tabId="11" name="PivotTable10"/>
    <pivotTable tabId="8" name="PivotTable7"/>
    <pivotTable tabId="20" name="PivotTable17"/>
    <pivotTable tabId="15" name="PivotTable14"/>
    <pivotTable tabId="13" name="PivotTable12"/>
    <pivotTable tabId="18" name="PivotTable16"/>
  </pivotTables>
  <data>
    <tabular pivotCacheId="1371006773">
      <items count="4">
        <i x="2" s="1"/>
        <i x="0" s="1"/>
        <i x="1" s="1"/>
        <i x="3"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Status1" xr10:uid="{D23797CB-014A-4F8D-B5DF-EB3E3789722D}" sourceName="Order Status">
  <pivotTables>
    <pivotTable tabId="9" name="PivotTable8"/>
    <pivotTable tabId="10" name="PivotTable9"/>
    <pivotTable tabId="14" name="PivotTable13"/>
    <pivotTable tabId="17" name="PivotTable15"/>
    <pivotTable tabId="7" name="PivotTable6"/>
    <pivotTable tabId="11" name="PivotTable10"/>
    <pivotTable tabId="8" name="PivotTable7"/>
    <pivotTable tabId="20" name="PivotTable17"/>
    <pivotTable tabId="15" name="PivotTable14"/>
    <pivotTable tabId="13" name="PivotTable12"/>
    <pivotTable tabId="18" name="PivotTable16"/>
  </pivotTables>
  <data>
    <tabular pivotCacheId="1371006773">
      <items count="4">
        <i x="2" s="1"/>
        <i x="0" s="1"/>
        <i x="3"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person 3" xr10:uid="{02430A58-A89D-4F6B-B10A-D4A64B60906D}" cache="Slicer_Salesperson1" caption="Salesperson" rowHeight="251883"/>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ayment Method 1" xr10:uid="{3D737497-EA59-410F-BC66-056B28C17315}" cache="Slicer_Payment_Method1" caption="Payment Method" rowHeight="251883"/>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4" xr10:uid="{D47CC921-DA13-4016-9E6A-F145CCD72E0A}" cache="Slicer_Country2" caption="Country" rowHeight="251883"/>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rder Status 3" xr10:uid="{1E17425B-1FCC-4737-8E5D-2BBBF4C12FE4}" cache="Slicer_Order_Status1" caption="Order Status" rowHeight="251883"/>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3" xr10:uid="{A9D826A4-1B59-405C-A843-48C4B43D7D4B}" cache="Slicer_Country2" caption="Country" rowHeight="251883"/>
  <slicer name="Salesperson 2" xr10:uid="{6EBA8F34-45CC-41C9-9775-AAF5A2AB7BD4}" cache="Slicer_Salesperson1" caption="Salesperson" rowHeight="251883"/>
  <slicer name="Payment Method 2" xr10:uid="{3220B5FC-5DC2-49DE-AF0E-444C753E6FE6}" cache="Slicer_Payment_Method1" caption="Payment Method" rowHeight="251883"/>
  <slicer name="Order Status 2" xr10:uid="{A8846A83-D035-47B6-AF45-47B3382009D6}" cache="Slicer_Order_Status1" caption="Order Status" style="Slicer Style 1" rowHeight="251883"/>
</slicers>
</file>

<file path=xl/slicers/slicer6.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1" xr10:uid="{41C10224-36B3-458E-A516-E5F0A6952EAE}" cache="Slicer_Country2" caption="Country" rowHeight="251883"/>
</slicers>
</file>

<file path=xl/slicers/slicer7.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056D318C-9E65-4155-8CA0-641B881672AD}" cache="Slicer_Country" caption="Country" rowHeight="251883"/>
  <slicer name="Salesperson" xr10:uid="{0ABE12D8-9A5A-417B-84B6-B3DA07A87E7C}" cache="Slicer_Salesperson1" caption="Salesperson" rowHeight="251883"/>
  <slicer name="Payment Method" xr10:uid="{E928EE8F-B330-42C2-8530-BDC7688FB69F}" cache="Slicer_Payment_Method1" caption="Payment Method" rowHeight="251883"/>
  <slicer name="Order Status" xr10:uid="{92B11692-0902-406D-B498-67977FACF884}" cache="Slicer_Order_Status1" caption="Order Status" rowHeight="25188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61506822-13B5-453F-B06C-C8F99D91B008}" name="Table5" displayName="Table5" ref="A1:K30">
  <autoFilter ref="A1:K30" xr:uid="{61506822-13B5-453F-B06C-C8F99D91B008}"/>
  <tableColumns count="11">
    <tableColumn id="1" xr3:uid="{66D16DB6-C938-4A03-95E1-96986E719013}" name="Customer ID" totalsRowLabel="Total"/>
    <tableColumn id="2" xr3:uid="{7CAB23AE-D8C9-4BE7-9CDE-D6B6F646EA94}" name="Name"/>
    <tableColumn id="3" xr3:uid="{3CF26DA5-8B4A-4556-9359-47B2D87CF1F9}" name="Transaction Date" dataDxfId="18"/>
    <tableColumn id="4" xr3:uid="{E8F1894B-4FE7-4DDA-BDB7-6B8E26C75EB9}" name="Product"/>
    <tableColumn id="5" xr3:uid="{DC51FD52-655A-4664-82F5-D2F9B92BF43A}" name="Amount" totalsRowFunction="sum" dataDxfId="17" totalsRowDxfId="16"/>
    <tableColumn id="6" xr3:uid="{11616A19-EB8A-4EE9-977A-3CC903E5851E}" name="Quantity" dataDxfId="15" totalsRowDxfId="14"/>
    <tableColumn id="7" xr3:uid="{8FDA3350-5FF6-4393-842C-F61F46009657}" name="Sales" dataDxfId="13">
      <calculatedColumnFormula>PRODUCT(E2:F2)</calculatedColumnFormula>
    </tableColumn>
    <tableColumn id="8" xr3:uid="{F107E595-1FB2-4930-AB1D-51E6EE56EE83}" name="Country"/>
    <tableColumn id="9" xr3:uid="{7613EF45-144C-475D-93AF-7BC45EBF0BC5}" name="Salesperson"/>
    <tableColumn id="10" xr3:uid="{7F6E5A07-9EBB-4F38-A7BB-7D54B5684924}" name="Payment Method" totalsRowFunction="count"/>
    <tableColumn id="11" xr3:uid="{1A58D377-298E-4A4F-9B45-6EBDD3DD9C25}" name="Order Status" totalsRowFunction="count"/>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Transaction_Date1" xr10:uid="{B28C1CEC-7B21-4BA7-81ED-EC74F2D130BF}" sourceName="Transaction Date">
  <pivotTables>
    <pivotTable tabId="18" name="PivotTable16"/>
    <pivotTable tabId="10" name="PivotTable9"/>
    <pivotTable tabId="14" name="PivotTable13"/>
    <pivotTable tabId="17" name="PivotTable15"/>
    <pivotTable tabId="9" name="PivotTable8"/>
    <pivotTable tabId="7" name="PivotTable6"/>
    <pivotTable tabId="11" name="PivotTable10"/>
    <pivotTable tabId="8" name="PivotTable7"/>
    <pivotTable tabId="20" name="PivotTable17"/>
    <pivotTable tabId="15" name="PivotTable14"/>
    <pivotTable tabId="13" name="PivotTable12"/>
  </pivotTables>
  <state minimalRefreshVersion="6" lastRefreshVersion="6" pivotCacheId="1371006773" filterType="unknown">
    <bounds startDate="2024-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Transaction Date 1" xr10:uid="{550F2C45-721A-4A96-9F14-9DC33A76B670}" cache="NativeTimeline_Transaction_Date1" caption="Transaction Date" level="2" selectionLevel="2" scrollPosition="2024-06-07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Transaction Date 2" xr10:uid="{996F19F5-4B4D-491E-9B37-8FCA5DA4D8FD}" cache="NativeTimeline_Transaction_Date1" caption="Transaction Date" level="2" selectionLevel="2" scrollPosition="2024-01-01T00:00:00" style="Timeline Style 1"/>
</timelines>
</file>

<file path=xl/timelines/timeline3.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Transaction Date" xr10:uid="{24B9BAC1-584F-49DF-9902-463203369E4F}" cache="NativeTimeline_Transaction_Date1" caption="Transaction Date" level="2" selectionLevel="2" scrollPosition="2024-01-01T00:00:00"/>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3" Type="http://schemas.microsoft.com/office/2011/relationships/timeline" Target="../timelines/timeline1.xml"/><Relationship Id="rId2" Type="http://schemas.openxmlformats.org/officeDocument/2006/relationships/drawing" Target="../drawings/drawing6.xml"/><Relationship Id="rId1" Type="http://schemas.openxmlformats.org/officeDocument/2006/relationships/pivotTable" Target="../pivotTables/pivotTable10.xml"/></Relationships>
</file>

<file path=xl/worksheets/_rels/sheet11.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drawing" Target="../drawings/drawing7.xml"/><Relationship Id="rId1" Type="http://schemas.openxmlformats.org/officeDocument/2006/relationships/printerSettings" Target="../printerSettings/printerSettings1.bin"/><Relationship Id="rId4" Type="http://schemas.microsoft.com/office/2011/relationships/timeline" Target="../timelines/timeline2.xml"/></Relationships>
</file>

<file path=xl/worksheets/_rels/sheet12.xml.rels><?xml version="1.0" encoding="UTF-8" standalone="yes"?>
<Relationships xmlns="http://schemas.openxmlformats.org/package/2006/relationships"><Relationship Id="rId3" Type="http://schemas.microsoft.com/office/2007/relationships/slicer" Target="../slicers/slicer6.xml"/><Relationship Id="rId2" Type="http://schemas.openxmlformats.org/officeDocument/2006/relationships/drawing" Target="../drawings/drawing8.xml"/><Relationship Id="rId1" Type="http://schemas.openxmlformats.org/officeDocument/2006/relationships/pivotTable" Target="../pivotTables/pivotTable11.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4.xml.rels><?xml version="1.0" encoding="UTF-8" standalone="yes"?>
<Relationships xmlns="http://schemas.openxmlformats.org/package/2006/relationships"><Relationship Id="rId8" Type="http://schemas.openxmlformats.org/officeDocument/2006/relationships/pivotTable" Target="../pivotTables/pivotTable19.xml"/><Relationship Id="rId3" Type="http://schemas.openxmlformats.org/officeDocument/2006/relationships/pivotTable" Target="../pivotTables/pivotTable14.xml"/><Relationship Id="rId7" Type="http://schemas.openxmlformats.org/officeDocument/2006/relationships/pivotTable" Target="../pivotTables/pivotTable18.xml"/><Relationship Id="rId2" Type="http://schemas.openxmlformats.org/officeDocument/2006/relationships/pivotTable" Target="../pivotTables/pivotTable13.xml"/><Relationship Id="rId1" Type="http://schemas.openxmlformats.org/officeDocument/2006/relationships/pivotTable" Target="../pivotTables/pivotTable12.xml"/><Relationship Id="rId6" Type="http://schemas.openxmlformats.org/officeDocument/2006/relationships/pivotTable" Target="../pivotTables/pivotTable17.xml"/><Relationship Id="rId5" Type="http://schemas.openxmlformats.org/officeDocument/2006/relationships/pivotTable" Target="../pivotTables/pivotTable16.xml"/><Relationship Id="rId10" Type="http://schemas.openxmlformats.org/officeDocument/2006/relationships/pivotTable" Target="../pivotTables/pivotTable21.xml"/><Relationship Id="rId4" Type="http://schemas.openxmlformats.org/officeDocument/2006/relationships/pivotTable" Target="../pivotTables/pivotTable15.xml"/><Relationship Id="rId9" Type="http://schemas.openxmlformats.org/officeDocument/2006/relationships/pivotTable" Target="../pivotTables/pivotTable20.xml"/></Relationships>
</file>

<file path=xl/worksheets/_rels/sheet15.xml.rels><?xml version="1.0" encoding="UTF-8" standalone="yes"?>
<Relationships xmlns="http://schemas.openxmlformats.org/package/2006/relationships"><Relationship Id="rId3" Type="http://schemas.microsoft.com/office/2011/relationships/timeline" Target="../timelines/timeline3.xml"/><Relationship Id="rId2" Type="http://schemas.microsoft.com/office/2007/relationships/slicer" Target="../slicers/slicer7.xml"/><Relationship Id="rId1" Type="http://schemas.openxmlformats.org/officeDocument/2006/relationships/drawing" Target="../drawings/drawing9.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8.xml"/></Relationships>
</file>

<file path=xl/worksheets/_rels/sheet9.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5.xml"/><Relationship Id="rId1"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3773D3-A941-4EC6-A166-0AD090CEAFD6}">
  <dimension ref="A3:B8"/>
  <sheetViews>
    <sheetView workbookViewId="0">
      <selection activeCell="C4" sqref="C4"/>
    </sheetView>
  </sheetViews>
  <sheetFormatPr defaultRowHeight="14.5" x14ac:dyDescent="0.35"/>
  <cols>
    <col min="1" max="1" width="14.54296875" bestFit="1" customWidth="1"/>
    <col min="2" max="2" width="11.54296875" bestFit="1" customWidth="1"/>
    <col min="3" max="3" width="14.26953125" bestFit="1" customWidth="1"/>
  </cols>
  <sheetData>
    <row r="3" spans="1:2" x14ac:dyDescent="0.35">
      <c r="A3" s="4" t="s">
        <v>104</v>
      </c>
      <c r="B3" t="s">
        <v>56</v>
      </c>
    </row>
    <row r="4" spans="1:2" x14ac:dyDescent="0.35">
      <c r="A4" s="2" t="s">
        <v>11</v>
      </c>
      <c r="B4" s="3">
        <v>9085.7142857142862</v>
      </c>
    </row>
    <row r="5" spans="1:2" x14ac:dyDescent="0.35">
      <c r="A5" s="2" t="s">
        <v>17</v>
      </c>
      <c r="B5" s="3">
        <v>5200</v>
      </c>
    </row>
    <row r="6" spans="1:2" x14ac:dyDescent="0.35">
      <c r="A6" s="2" t="s">
        <v>23</v>
      </c>
      <c r="B6" s="3">
        <v>4475</v>
      </c>
    </row>
    <row r="7" spans="1:2" x14ac:dyDescent="0.35">
      <c r="A7" s="2" t="s">
        <v>29</v>
      </c>
      <c r="B7" s="3">
        <v>5058.333333333333</v>
      </c>
    </row>
    <row r="8" spans="1:2" x14ac:dyDescent="0.35">
      <c r="A8" s="2" t="s">
        <v>55</v>
      </c>
      <c r="B8" s="3">
        <v>23819.047619047618</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DD3FA7-1A71-49D4-BC51-E96E1A80C8F1}">
  <dimension ref="A3:B36"/>
  <sheetViews>
    <sheetView topLeftCell="A9" workbookViewId="0">
      <selection activeCell="K20" sqref="K20"/>
    </sheetView>
  </sheetViews>
  <sheetFormatPr defaultRowHeight="14.5" x14ac:dyDescent="0.35"/>
  <cols>
    <col min="1" max="1" width="16.36328125" bestFit="1" customWidth="1"/>
    <col min="2" max="2" width="11.54296875" style="25" bestFit="1" customWidth="1"/>
  </cols>
  <sheetData>
    <row r="3" spans="1:2" x14ac:dyDescent="0.35">
      <c r="A3" s="4" t="s">
        <v>105</v>
      </c>
      <c r="B3" s="25" t="s">
        <v>56</v>
      </c>
    </row>
    <row r="4" spans="1:2" x14ac:dyDescent="0.35">
      <c r="A4" s="2" t="s">
        <v>58</v>
      </c>
    </row>
    <row r="5" spans="1:2" x14ac:dyDescent="0.35">
      <c r="A5" s="5" t="s">
        <v>61</v>
      </c>
      <c r="B5" s="25">
        <v>500</v>
      </c>
    </row>
    <row r="6" spans="1:2" x14ac:dyDescent="0.35">
      <c r="A6" s="5" t="s">
        <v>62</v>
      </c>
      <c r="B6" s="25">
        <v>450</v>
      </c>
    </row>
    <row r="7" spans="1:2" x14ac:dyDescent="0.35">
      <c r="A7" s="5" t="s">
        <v>63</v>
      </c>
      <c r="B7" s="25">
        <v>400</v>
      </c>
    </row>
    <row r="8" spans="1:2" x14ac:dyDescent="0.35">
      <c r="A8" s="5" t="s">
        <v>64</v>
      </c>
      <c r="B8" s="25">
        <v>2500</v>
      </c>
    </row>
    <row r="9" spans="1:2" x14ac:dyDescent="0.35">
      <c r="A9" s="5" t="s">
        <v>65</v>
      </c>
      <c r="B9" s="25">
        <v>700</v>
      </c>
    </row>
    <row r="10" spans="1:2" x14ac:dyDescent="0.35">
      <c r="A10" s="5" t="s">
        <v>66</v>
      </c>
      <c r="B10" s="25">
        <v>800</v>
      </c>
    </row>
    <row r="11" spans="1:2" x14ac:dyDescent="0.35">
      <c r="A11" s="5" t="s">
        <v>67</v>
      </c>
      <c r="B11" s="25">
        <v>900</v>
      </c>
    </row>
    <row r="12" spans="1:2" x14ac:dyDescent="0.35">
      <c r="A12" s="5" t="s">
        <v>68</v>
      </c>
      <c r="B12" s="25">
        <v>275</v>
      </c>
    </row>
    <row r="13" spans="1:2" x14ac:dyDescent="0.35">
      <c r="A13" s="5" t="s">
        <v>69</v>
      </c>
      <c r="B13" s="25">
        <v>375</v>
      </c>
    </row>
    <row r="14" spans="1:2" x14ac:dyDescent="0.35">
      <c r="A14" s="2" t="s">
        <v>59</v>
      </c>
    </row>
    <row r="15" spans="1:2" x14ac:dyDescent="0.35">
      <c r="A15" s="5" t="s">
        <v>75</v>
      </c>
      <c r="B15" s="25">
        <v>700</v>
      </c>
    </row>
    <row r="16" spans="1:2" x14ac:dyDescent="0.35">
      <c r="A16" s="5" t="s">
        <v>76</v>
      </c>
      <c r="B16" s="25">
        <v>1333.3333333333333</v>
      </c>
    </row>
    <row r="17" spans="1:2" x14ac:dyDescent="0.35">
      <c r="A17" s="5" t="s">
        <v>77</v>
      </c>
      <c r="B17" s="25">
        <v>300</v>
      </c>
    </row>
    <row r="18" spans="1:2" x14ac:dyDescent="0.35">
      <c r="A18" s="5" t="s">
        <v>78</v>
      </c>
      <c r="B18" s="25">
        <v>2250</v>
      </c>
    </row>
    <row r="19" spans="1:2" x14ac:dyDescent="0.35">
      <c r="A19" s="5" t="s">
        <v>79</v>
      </c>
      <c r="B19" s="25">
        <v>600</v>
      </c>
    </row>
    <row r="20" spans="1:2" x14ac:dyDescent="0.35">
      <c r="A20" s="5" t="s">
        <v>80</v>
      </c>
      <c r="B20" s="25">
        <v>1000</v>
      </c>
    </row>
    <row r="21" spans="1:2" x14ac:dyDescent="0.35">
      <c r="A21" s="5" t="s">
        <v>81</v>
      </c>
      <c r="B21" s="25">
        <v>1400</v>
      </c>
    </row>
    <row r="22" spans="1:2" x14ac:dyDescent="0.35">
      <c r="A22" s="5" t="s">
        <v>82</v>
      </c>
      <c r="B22" s="25">
        <v>275</v>
      </c>
    </row>
    <row r="23" spans="1:2" x14ac:dyDescent="0.35">
      <c r="A23" s="5" t="s">
        <v>83</v>
      </c>
      <c r="B23" s="25">
        <v>1200</v>
      </c>
    </row>
    <row r="24" spans="1:2" x14ac:dyDescent="0.35">
      <c r="A24" s="5" t="s">
        <v>84</v>
      </c>
      <c r="B24" s="25">
        <v>250</v>
      </c>
    </row>
    <row r="25" spans="1:2" x14ac:dyDescent="0.35">
      <c r="A25" s="2" t="s">
        <v>60</v>
      </c>
    </row>
    <row r="26" spans="1:2" x14ac:dyDescent="0.35">
      <c r="A26" s="5" t="s">
        <v>85</v>
      </c>
      <c r="B26" s="25">
        <v>1750</v>
      </c>
    </row>
    <row r="27" spans="1:2" x14ac:dyDescent="0.35">
      <c r="A27" s="5" t="s">
        <v>86</v>
      </c>
      <c r="B27" s="25">
        <v>300</v>
      </c>
    </row>
    <row r="28" spans="1:2" x14ac:dyDescent="0.35">
      <c r="A28" s="5" t="s">
        <v>87</v>
      </c>
      <c r="B28" s="25">
        <v>450</v>
      </c>
    </row>
    <row r="29" spans="1:2" x14ac:dyDescent="0.35">
      <c r="A29" s="5" t="s">
        <v>88</v>
      </c>
      <c r="B29" s="25">
        <v>800</v>
      </c>
    </row>
    <row r="30" spans="1:2" x14ac:dyDescent="0.35">
      <c r="A30" s="5" t="s">
        <v>89</v>
      </c>
      <c r="B30" s="25">
        <v>2000</v>
      </c>
    </row>
    <row r="31" spans="1:2" x14ac:dyDescent="0.35">
      <c r="A31" s="5" t="s">
        <v>90</v>
      </c>
      <c r="B31" s="25">
        <v>700</v>
      </c>
    </row>
    <row r="32" spans="1:2" x14ac:dyDescent="0.35">
      <c r="A32" s="5" t="s">
        <v>91</v>
      </c>
      <c r="B32" s="25">
        <v>275</v>
      </c>
    </row>
    <row r="33" spans="1:2" x14ac:dyDescent="0.35">
      <c r="A33" s="5" t="s">
        <v>92</v>
      </c>
      <c r="B33" s="25">
        <v>375</v>
      </c>
    </row>
    <row r="34" spans="1:2" x14ac:dyDescent="0.35">
      <c r="A34" s="5" t="s">
        <v>93</v>
      </c>
      <c r="B34" s="25">
        <v>360.71428571428572</v>
      </c>
    </row>
    <row r="35" spans="1:2" x14ac:dyDescent="0.35">
      <c r="A35" s="5" t="s">
        <v>94</v>
      </c>
      <c r="B35" s="25">
        <v>600</v>
      </c>
    </row>
    <row r="36" spans="1:2" x14ac:dyDescent="0.35">
      <c r="A36" s="2" t="s">
        <v>55</v>
      </c>
      <c r="B36" s="25">
        <v>23819.047619047622</v>
      </c>
    </row>
  </sheetData>
  <pageMargins left="0.7" right="0.7" top="0.75" bottom="0.75" header="0.3" footer="0.3"/>
  <drawing r:id="rId2"/>
  <extLst>
    <ext xmlns:x15="http://schemas.microsoft.com/office/spreadsheetml/2010/11/main" uri="{7E03D99C-DC04-49d9-9315-930204A7B6E9}">
      <x15:timelineRefs>
        <x15:timelineRef r:id="rId3"/>
      </x15:timelineRef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4FDF58-F2B7-4167-B188-E564D95AB249}">
  <dimension ref="X20"/>
  <sheetViews>
    <sheetView showGridLines="0" tabSelected="1" zoomScale="56" zoomScaleNormal="80" workbookViewId="0">
      <selection activeCell="X20" sqref="X20"/>
    </sheetView>
  </sheetViews>
  <sheetFormatPr defaultRowHeight="14.5" x14ac:dyDescent="0.35"/>
  <sheetData>
    <row r="20" spans="24:24" x14ac:dyDescent="0.35">
      <c r="X20" t="s">
        <v>106</v>
      </c>
    </row>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4D55EF-3D02-4E5E-8DA7-A10834E88EC3}">
  <dimension ref="A3:C20"/>
  <sheetViews>
    <sheetView workbookViewId="0">
      <selection activeCell="A3" sqref="A3"/>
    </sheetView>
  </sheetViews>
  <sheetFormatPr defaultRowHeight="14.5" x14ac:dyDescent="0.35"/>
  <sheetData>
    <row r="3" spans="1:3" x14ac:dyDescent="0.35">
      <c r="A3" s="14"/>
      <c r="B3" s="15"/>
      <c r="C3" s="16"/>
    </row>
    <row r="4" spans="1:3" x14ac:dyDescent="0.35">
      <c r="A4" s="17"/>
      <c r="B4" s="18"/>
      <c r="C4" s="19"/>
    </row>
    <row r="5" spans="1:3" x14ac:dyDescent="0.35">
      <c r="A5" s="17"/>
      <c r="B5" s="18"/>
      <c r="C5" s="19"/>
    </row>
    <row r="6" spans="1:3" x14ac:dyDescent="0.35">
      <c r="A6" s="17"/>
      <c r="B6" s="18"/>
      <c r="C6" s="19"/>
    </row>
    <row r="7" spans="1:3" x14ac:dyDescent="0.35">
      <c r="A7" s="17"/>
      <c r="B7" s="18"/>
      <c r="C7" s="19"/>
    </row>
    <row r="8" spans="1:3" x14ac:dyDescent="0.35">
      <c r="A8" s="17"/>
      <c r="B8" s="18"/>
      <c r="C8" s="19"/>
    </row>
    <row r="9" spans="1:3" x14ac:dyDescent="0.35">
      <c r="A9" s="17"/>
      <c r="B9" s="18"/>
      <c r="C9" s="19"/>
    </row>
    <row r="10" spans="1:3" x14ac:dyDescent="0.35">
      <c r="A10" s="17"/>
      <c r="B10" s="18"/>
      <c r="C10" s="19"/>
    </row>
    <row r="11" spans="1:3" x14ac:dyDescent="0.35">
      <c r="A11" s="17"/>
      <c r="B11" s="18"/>
      <c r="C11" s="19"/>
    </row>
    <row r="12" spans="1:3" x14ac:dyDescent="0.35">
      <c r="A12" s="17"/>
      <c r="B12" s="18"/>
      <c r="C12" s="19"/>
    </row>
    <row r="13" spans="1:3" x14ac:dyDescent="0.35">
      <c r="A13" s="17"/>
      <c r="B13" s="18"/>
      <c r="C13" s="19"/>
    </row>
    <row r="14" spans="1:3" x14ac:dyDescent="0.35">
      <c r="A14" s="17"/>
      <c r="B14" s="18"/>
      <c r="C14" s="19"/>
    </row>
    <row r="15" spans="1:3" x14ac:dyDescent="0.35">
      <c r="A15" s="17"/>
      <c r="B15" s="18"/>
      <c r="C15" s="19"/>
    </row>
    <row r="16" spans="1:3" x14ac:dyDescent="0.35">
      <c r="A16" s="17"/>
      <c r="B16" s="18"/>
      <c r="C16" s="19"/>
    </row>
    <row r="17" spans="1:3" x14ac:dyDescent="0.35">
      <c r="A17" s="17"/>
      <c r="B17" s="18"/>
      <c r="C17" s="19"/>
    </row>
    <row r="18" spans="1:3" x14ac:dyDescent="0.35">
      <c r="A18" s="17"/>
      <c r="B18" s="18"/>
      <c r="C18" s="19"/>
    </row>
    <row r="19" spans="1:3" x14ac:dyDescent="0.35">
      <c r="A19" s="17"/>
      <c r="B19" s="18"/>
      <c r="C19" s="19"/>
    </row>
    <row r="20" spans="1:3" x14ac:dyDescent="0.35">
      <c r="A20" s="20"/>
      <c r="B20" s="21"/>
      <c r="C20" s="22"/>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20EA86-6F6A-4023-95BB-92887C9BA213}">
  <dimension ref="A1:K30"/>
  <sheetViews>
    <sheetView zoomScale="67" workbookViewId="0">
      <selection sqref="A1:K30"/>
    </sheetView>
  </sheetViews>
  <sheetFormatPr defaultRowHeight="14.5" x14ac:dyDescent="0.35"/>
  <cols>
    <col min="1" max="1" width="13.1796875" customWidth="1"/>
    <col min="2" max="2" width="14.453125" bestFit="1" customWidth="1"/>
    <col min="3" max="3" width="16.90625" customWidth="1"/>
    <col min="4" max="4" width="9.36328125" customWidth="1"/>
    <col min="5" max="5" width="13.453125" bestFit="1" customWidth="1"/>
    <col min="6" max="6" width="10" customWidth="1"/>
    <col min="7" max="7" width="9.36328125" bestFit="1" customWidth="1"/>
    <col min="8" max="8" width="9.453125" customWidth="1"/>
    <col min="9" max="9" width="13.08984375" customWidth="1"/>
    <col min="10" max="10" width="16.81640625" customWidth="1"/>
    <col min="11" max="11" width="13.1796875" customWidth="1"/>
  </cols>
  <sheetData>
    <row r="1" spans="1:11" x14ac:dyDescent="0.35">
      <c r="A1" t="s">
        <v>0</v>
      </c>
      <c r="B1" t="s">
        <v>1</v>
      </c>
      <c r="C1" t="s">
        <v>2</v>
      </c>
      <c r="D1" t="s">
        <v>4</v>
      </c>
      <c r="E1" t="s">
        <v>3</v>
      </c>
      <c r="F1" t="s">
        <v>5</v>
      </c>
      <c r="G1" t="s">
        <v>54</v>
      </c>
      <c r="H1" t="s">
        <v>6</v>
      </c>
      <c r="I1" t="s">
        <v>7</v>
      </c>
      <c r="J1" t="s">
        <v>8</v>
      </c>
      <c r="K1" t="s">
        <v>9</v>
      </c>
    </row>
    <row r="2" spans="1:11" x14ac:dyDescent="0.35">
      <c r="A2">
        <v>1</v>
      </c>
      <c r="B2" t="s">
        <v>10</v>
      </c>
      <c r="C2" s="1">
        <v>45292</v>
      </c>
      <c r="D2" t="s">
        <v>11</v>
      </c>
      <c r="E2" s="23">
        <v>250</v>
      </c>
      <c r="F2" s="2">
        <v>2</v>
      </c>
      <c r="G2" s="25">
        <f>PRODUCT(E2:F2)</f>
        <v>500</v>
      </c>
      <c r="H2" t="s">
        <v>12</v>
      </c>
      <c r="I2" t="s">
        <v>13</v>
      </c>
      <c r="J2" t="s">
        <v>14</v>
      </c>
      <c r="K2" t="s">
        <v>15</v>
      </c>
    </row>
    <row r="3" spans="1:11" x14ac:dyDescent="0.35">
      <c r="A3">
        <v>3</v>
      </c>
      <c r="B3" t="s">
        <v>22</v>
      </c>
      <c r="C3" s="1">
        <v>45299</v>
      </c>
      <c r="D3" t="s">
        <v>23</v>
      </c>
      <c r="E3" s="23">
        <v>150</v>
      </c>
      <c r="F3" s="2">
        <v>3</v>
      </c>
      <c r="G3" s="25">
        <f t="shared" ref="G3:G30" si="0">PRODUCT(E3:F3)</f>
        <v>450</v>
      </c>
      <c r="H3" t="s">
        <v>24</v>
      </c>
      <c r="I3" t="s">
        <v>25</v>
      </c>
      <c r="J3" t="s">
        <v>26</v>
      </c>
      <c r="K3" t="s">
        <v>27</v>
      </c>
    </row>
    <row r="4" spans="1:11" x14ac:dyDescent="0.35">
      <c r="A4">
        <v>4</v>
      </c>
      <c r="B4" t="s">
        <v>28</v>
      </c>
      <c r="C4" s="1">
        <v>45301</v>
      </c>
      <c r="D4" t="s">
        <v>29</v>
      </c>
      <c r="E4" s="23">
        <v>400</v>
      </c>
      <c r="F4" s="2">
        <v>1</v>
      </c>
      <c r="G4" s="25">
        <f t="shared" si="0"/>
        <v>400</v>
      </c>
      <c r="H4" t="s">
        <v>30</v>
      </c>
      <c r="I4" t="s">
        <v>31</v>
      </c>
      <c r="J4" t="s">
        <v>14</v>
      </c>
      <c r="K4" t="s">
        <v>32</v>
      </c>
    </row>
    <row r="5" spans="1:11" x14ac:dyDescent="0.35">
      <c r="A5">
        <v>5</v>
      </c>
      <c r="B5" t="s">
        <v>25</v>
      </c>
      <c r="C5" s="1">
        <v>45303</v>
      </c>
      <c r="D5" t="s">
        <v>11</v>
      </c>
      <c r="E5" s="23">
        <v>500</v>
      </c>
      <c r="F5" s="2">
        <v>5</v>
      </c>
      <c r="G5" s="25">
        <f t="shared" si="0"/>
        <v>2500</v>
      </c>
      <c r="H5" t="s">
        <v>12</v>
      </c>
      <c r="I5" t="s">
        <v>13</v>
      </c>
      <c r="J5" t="s">
        <v>33</v>
      </c>
      <c r="K5" t="s">
        <v>15</v>
      </c>
    </row>
    <row r="6" spans="1:11" x14ac:dyDescent="0.35">
      <c r="A6">
        <v>6</v>
      </c>
      <c r="B6" t="s">
        <v>34</v>
      </c>
      <c r="C6" s="1">
        <v>45306</v>
      </c>
      <c r="D6" t="s">
        <v>17</v>
      </c>
      <c r="E6" s="23">
        <v>350</v>
      </c>
      <c r="F6" s="2">
        <v>2</v>
      </c>
      <c r="G6" s="25">
        <f t="shared" si="0"/>
        <v>700</v>
      </c>
      <c r="H6" t="s">
        <v>18</v>
      </c>
      <c r="I6" t="s">
        <v>19</v>
      </c>
      <c r="J6" t="s">
        <v>20</v>
      </c>
      <c r="K6" t="s">
        <v>15</v>
      </c>
    </row>
    <row r="7" spans="1:11" x14ac:dyDescent="0.35">
      <c r="A7">
        <v>7</v>
      </c>
      <c r="B7" t="s">
        <v>10</v>
      </c>
      <c r="C7" s="1">
        <v>45309</v>
      </c>
      <c r="D7" t="s">
        <v>23</v>
      </c>
      <c r="E7" s="23">
        <v>200</v>
      </c>
      <c r="F7" s="2">
        <v>4</v>
      </c>
      <c r="G7" s="25">
        <f t="shared" si="0"/>
        <v>800</v>
      </c>
      <c r="H7" t="s">
        <v>24</v>
      </c>
      <c r="I7" t="s">
        <v>25</v>
      </c>
      <c r="J7" t="s">
        <v>14</v>
      </c>
      <c r="K7" t="s">
        <v>21</v>
      </c>
    </row>
    <row r="8" spans="1:11" x14ac:dyDescent="0.35">
      <c r="A8">
        <v>8</v>
      </c>
      <c r="B8" t="s">
        <v>16</v>
      </c>
      <c r="C8" s="1">
        <v>45311</v>
      </c>
      <c r="D8" t="s">
        <v>29</v>
      </c>
      <c r="E8" s="23">
        <v>450</v>
      </c>
      <c r="F8" s="2">
        <v>2</v>
      </c>
      <c r="G8" s="25">
        <f t="shared" si="0"/>
        <v>900</v>
      </c>
      <c r="H8" t="s">
        <v>30</v>
      </c>
      <c r="I8" t="s">
        <v>31</v>
      </c>
      <c r="J8" t="s">
        <v>26</v>
      </c>
      <c r="K8" t="s">
        <v>27</v>
      </c>
    </row>
    <row r="9" spans="1:11" x14ac:dyDescent="0.35">
      <c r="A9">
        <v>9</v>
      </c>
      <c r="B9" t="s">
        <v>22</v>
      </c>
      <c r="C9" s="1">
        <v>45316</v>
      </c>
      <c r="D9" t="s">
        <v>11</v>
      </c>
      <c r="E9" s="23">
        <v>275</v>
      </c>
      <c r="F9" s="2">
        <v>1</v>
      </c>
      <c r="G9" s="25">
        <f t="shared" si="0"/>
        <v>275</v>
      </c>
      <c r="H9" t="s">
        <v>12</v>
      </c>
      <c r="I9" t="s">
        <v>13</v>
      </c>
      <c r="J9" t="s">
        <v>20</v>
      </c>
      <c r="K9" t="s">
        <v>15</v>
      </c>
    </row>
    <row r="10" spans="1:11" x14ac:dyDescent="0.35">
      <c r="A10">
        <v>10</v>
      </c>
      <c r="B10" t="s">
        <v>28</v>
      </c>
      <c r="C10" s="1">
        <v>45321</v>
      </c>
      <c r="D10" t="s">
        <v>17</v>
      </c>
      <c r="E10" s="23">
        <v>125</v>
      </c>
      <c r="F10" s="2">
        <v>3</v>
      </c>
      <c r="G10" s="25">
        <f t="shared" si="0"/>
        <v>375</v>
      </c>
      <c r="H10" t="s">
        <v>18</v>
      </c>
      <c r="I10" t="s">
        <v>19</v>
      </c>
      <c r="J10" t="s">
        <v>33</v>
      </c>
      <c r="K10" t="s">
        <v>32</v>
      </c>
    </row>
    <row r="11" spans="1:11" x14ac:dyDescent="0.35">
      <c r="A11">
        <v>11</v>
      </c>
      <c r="B11" t="s">
        <v>35</v>
      </c>
      <c r="C11" s="1">
        <v>45323</v>
      </c>
      <c r="D11" t="s">
        <v>23</v>
      </c>
      <c r="E11" s="23">
        <v>350</v>
      </c>
      <c r="F11" s="2">
        <v>2</v>
      </c>
      <c r="G11" s="25">
        <f t="shared" si="0"/>
        <v>700</v>
      </c>
      <c r="H11" t="s">
        <v>24</v>
      </c>
      <c r="I11" t="s">
        <v>25</v>
      </c>
      <c r="J11" t="s">
        <v>14</v>
      </c>
      <c r="K11" t="s">
        <v>15</v>
      </c>
    </row>
    <row r="12" spans="1:11" x14ac:dyDescent="0.35">
      <c r="A12">
        <v>12</v>
      </c>
      <c r="B12" t="s">
        <v>36</v>
      </c>
      <c r="C12" s="1">
        <v>45327</v>
      </c>
      <c r="D12" t="s">
        <v>29</v>
      </c>
      <c r="E12" s="23">
        <v>333.33333333333331</v>
      </c>
      <c r="F12" s="2">
        <v>4</v>
      </c>
      <c r="G12" s="25">
        <f t="shared" si="0"/>
        <v>1333.3333333333333</v>
      </c>
      <c r="H12" t="s">
        <v>30</v>
      </c>
      <c r="I12" t="s">
        <v>31</v>
      </c>
      <c r="J12" t="s">
        <v>26</v>
      </c>
      <c r="K12" t="s">
        <v>27</v>
      </c>
    </row>
    <row r="13" spans="1:11" x14ac:dyDescent="0.35">
      <c r="A13">
        <v>13</v>
      </c>
      <c r="B13" t="s">
        <v>37</v>
      </c>
      <c r="C13" s="1">
        <v>45330</v>
      </c>
      <c r="D13" t="s">
        <v>11</v>
      </c>
      <c r="E13" s="23">
        <v>300</v>
      </c>
      <c r="F13" s="2">
        <v>1</v>
      </c>
      <c r="G13" s="25">
        <f t="shared" si="0"/>
        <v>300</v>
      </c>
      <c r="H13" t="s">
        <v>12</v>
      </c>
      <c r="I13" t="s">
        <v>13</v>
      </c>
      <c r="J13" t="s">
        <v>20</v>
      </c>
      <c r="K13" t="s">
        <v>15</v>
      </c>
    </row>
    <row r="14" spans="1:11" x14ac:dyDescent="0.35">
      <c r="A14">
        <v>14</v>
      </c>
      <c r="B14" t="s">
        <v>38</v>
      </c>
      <c r="C14" s="1">
        <v>45332</v>
      </c>
      <c r="D14" t="s">
        <v>17</v>
      </c>
      <c r="E14" s="23">
        <v>450</v>
      </c>
      <c r="F14" s="2">
        <v>5</v>
      </c>
      <c r="G14" s="25">
        <f t="shared" si="0"/>
        <v>2250</v>
      </c>
      <c r="H14" t="s">
        <v>18</v>
      </c>
      <c r="I14" t="s">
        <v>19</v>
      </c>
      <c r="J14" t="s">
        <v>14</v>
      </c>
      <c r="K14" t="s">
        <v>21</v>
      </c>
    </row>
    <row r="15" spans="1:11" x14ac:dyDescent="0.35">
      <c r="A15">
        <v>15</v>
      </c>
      <c r="B15" t="s">
        <v>39</v>
      </c>
      <c r="C15" s="1">
        <v>45334</v>
      </c>
      <c r="D15" t="s">
        <v>23</v>
      </c>
      <c r="E15" s="23">
        <v>200</v>
      </c>
      <c r="F15" s="2">
        <v>3</v>
      </c>
      <c r="G15" s="25">
        <f t="shared" si="0"/>
        <v>600</v>
      </c>
      <c r="H15" t="s">
        <v>24</v>
      </c>
      <c r="I15" t="s">
        <v>25</v>
      </c>
      <c r="J15" t="s">
        <v>33</v>
      </c>
      <c r="K15" t="s">
        <v>15</v>
      </c>
    </row>
    <row r="16" spans="1:11" x14ac:dyDescent="0.35">
      <c r="A16">
        <v>16</v>
      </c>
      <c r="B16" t="s">
        <v>40</v>
      </c>
      <c r="C16" s="1">
        <v>45337</v>
      </c>
      <c r="D16" t="s">
        <v>29</v>
      </c>
      <c r="E16" s="23">
        <v>500</v>
      </c>
      <c r="F16" s="2">
        <v>2</v>
      </c>
      <c r="G16" s="25">
        <f t="shared" si="0"/>
        <v>1000</v>
      </c>
      <c r="H16" t="s">
        <v>30</v>
      </c>
      <c r="I16" t="s">
        <v>31</v>
      </c>
      <c r="J16" t="s">
        <v>20</v>
      </c>
      <c r="K16" t="s">
        <v>15</v>
      </c>
    </row>
    <row r="17" spans="1:11" x14ac:dyDescent="0.35">
      <c r="A17">
        <v>17</v>
      </c>
      <c r="B17" t="s">
        <v>41</v>
      </c>
      <c r="C17" s="1">
        <v>45340</v>
      </c>
      <c r="D17" t="s">
        <v>11</v>
      </c>
      <c r="E17" s="23">
        <v>350</v>
      </c>
      <c r="F17" s="2">
        <v>4</v>
      </c>
      <c r="G17" s="25">
        <f t="shared" si="0"/>
        <v>1400</v>
      </c>
      <c r="H17" t="s">
        <v>12</v>
      </c>
      <c r="I17" t="s">
        <v>13</v>
      </c>
      <c r="J17" t="s">
        <v>26</v>
      </c>
      <c r="K17" t="s">
        <v>27</v>
      </c>
    </row>
    <row r="18" spans="1:11" x14ac:dyDescent="0.35">
      <c r="A18">
        <v>18</v>
      </c>
      <c r="B18" t="s">
        <v>42</v>
      </c>
      <c r="C18" s="1">
        <v>45342</v>
      </c>
      <c r="D18" t="s">
        <v>17</v>
      </c>
      <c r="E18" s="23">
        <v>275</v>
      </c>
      <c r="F18" s="2">
        <v>1</v>
      </c>
      <c r="G18" s="25">
        <f t="shared" si="0"/>
        <v>275</v>
      </c>
      <c r="H18" t="s">
        <v>18</v>
      </c>
      <c r="I18" t="s">
        <v>19</v>
      </c>
      <c r="J18" t="s">
        <v>33</v>
      </c>
      <c r="K18" t="s">
        <v>15</v>
      </c>
    </row>
    <row r="19" spans="1:11" x14ac:dyDescent="0.35">
      <c r="A19">
        <v>19</v>
      </c>
      <c r="B19" t="s">
        <v>43</v>
      </c>
      <c r="C19" s="1">
        <v>45347</v>
      </c>
      <c r="D19" t="s">
        <v>23</v>
      </c>
      <c r="E19" s="23">
        <v>400</v>
      </c>
      <c r="F19" s="2">
        <v>3</v>
      </c>
      <c r="G19" s="25">
        <f t="shared" si="0"/>
        <v>1200</v>
      </c>
      <c r="H19" t="s">
        <v>24</v>
      </c>
      <c r="I19" t="s">
        <v>25</v>
      </c>
      <c r="J19" t="s">
        <v>14</v>
      </c>
      <c r="K19" t="s">
        <v>21</v>
      </c>
    </row>
    <row r="20" spans="1:11" x14ac:dyDescent="0.35">
      <c r="A20">
        <v>20</v>
      </c>
      <c r="B20" t="s">
        <v>44</v>
      </c>
      <c r="C20" s="1">
        <v>45350</v>
      </c>
      <c r="D20" t="s">
        <v>29</v>
      </c>
      <c r="E20" s="23">
        <v>125</v>
      </c>
      <c r="F20" s="2">
        <v>2</v>
      </c>
      <c r="G20" s="25">
        <f t="shared" si="0"/>
        <v>250</v>
      </c>
      <c r="H20" t="s">
        <v>30</v>
      </c>
      <c r="I20" t="s">
        <v>31</v>
      </c>
      <c r="J20" t="s">
        <v>20</v>
      </c>
      <c r="K20" t="s">
        <v>15</v>
      </c>
    </row>
    <row r="21" spans="1:11" x14ac:dyDescent="0.35">
      <c r="A21">
        <v>21</v>
      </c>
      <c r="B21" t="s">
        <v>45</v>
      </c>
      <c r="C21" s="1">
        <v>45352</v>
      </c>
      <c r="D21" t="s">
        <v>11</v>
      </c>
      <c r="E21" s="23">
        <v>350</v>
      </c>
      <c r="F21" s="2">
        <v>5</v>
      </c>
      <c r="G21" s="25">
        <f t="shared" si="0"/>
        <v>1750</v>
      </c>
      <c r="H21" t="s">
        <v>12</v>
      </c>
      <c r="I21" t="s">
        <v>13</v>
      </c>
      <c r="J21" t="s">
        <v>33</v>
      </c>
      <c r="K21" t="s">
        <v>27</v>
      </c>
    </row>
    <row r="22" spans="1:11" x14ac:dyDescent="0.35">
      <c r="A22">
        <v>22</v>
      </c>
      <c r="B22" t="s">
        <v>46</v>
      </c>
      <c r="C22" s="1">
        <v>45356</v>
      </c>
      <c r="D22" t="s">
        <v>17</v>
      </c>
      <c r="E22" s="23">
        <v>300</v>
      </c>
      <c r="F22" s="2">
        <v>1</v>
      </c>
      <c r="G22" s="25">
        <f t="shared" si="0"/>
        <v>300</v>
      </c>
      <c r="H22" t="s">
        <v>18</v>
      </c>
      <c r="I22" t="s">
        <v>19</v>
      </c>
      <c r="J22" t="s">
        <v>26</v>
      </c>
      <c r="K22" t="s">
        <v>15</v>
      </c>
    </row>
    <row r="23" spans="1:11" x14ac:dyDescent="0.35">
      <c r="A23">
        <v>23</v>
      </c>
      <c r="B23" t="s">
        <v>47</v>
      </c>
      <c r="C23" s="1">
        <v>45359</v>
      </c>
      <c r="D23" t="s">
        <v>23</v>
      </c>
      <c r="E23" s="23">
        <v>150</v>
      </c>
      <c r="F23" s="2">
        <v>3</v>
      </c>
      <c r="G23" s="25">
        <f t="shared" si="0"/>
        <v>450</v>
      </c>
      <c r="H23" t="s">
        <v>24</v>
      </c>
      <c r="I23" t="s">
        <v>25</v>
      </c>
      <c r="J23" t="s">
        <v>20</v>
      </c>
      <c r="K23" t="s">
        <v>15</v>
      </c>
    </row>
    <row r="24" spans="1:11" x14ac:dyDescent="0.35">
      <c r="A24">
        <v>24</v>
      </c>
      <c r="B24" t="s">
        <v>48</v>
      </c>
      <c r="C24" s="1">
        <v>45361</v>
      </c>
      <c r="D24" t="s">
        <v>29</v>
      </c>
      <c r="E24" s="23">
        <v>400</v>
      </c>
      <c r="F24" s="2">
        <v>2</v>
      </c>
      <c r="G24" s="25">
        <f t="shared" si="0"/>
        <v>800</v>
      </c>
      <c r="H24" t="s">
        <v>30</v>
      </c>
      <c r="I24" t="s">
        <v>31</v>
      </c>
      <c r="J24" t="s">
        <v>14</v>
      </c>
      <c r="K24" t="s">
        <v>32</v>
      </c>
    </row>
    <row r="25" spans="1:11" x14ac:dyDescent="0.35">
      <c r="A25">
        <v>25</v>
      </c>
      <c r="B25" t="s">
        <v>49</v>
      </c>
      <c r="C25" s="1">
        <v>45363</v>
      </c>
      <c r="D25" t="s">
        <v>11</v>
      </c>
      <c r="E25" s="23">
        <v>500</v>
      </c>
      <c r="F25" s="2">
        <v>4</v>
      </c>
      <c r="G25" s="25">
        <f t="shared" si="0"/>
        <v>2000</v>
      </c>
      <c r="H25" t="s">
        <v>12</v>
      </c>
      <c r="I25" t="s">
        <v>13</v>
      </c>
      <c r="J25" t="s">
        <v>26</v>
      </c>
      <c r="K25" t="s">
        <v>27</v>
      </c>
    </row>
    <row r="26" spans="1:11" x14ac:dyDescent="0.35">
      <c r="A26">
        <v>26</v>
      </c>
      <c r="B26" t="s">
        <v>50</v>
      </c>
      <c r="C26" s="1">
        <v>45366</v>
      </c>
      <c r="D26" t="s">
        <v>17</v>
      </c>
      <c r="E26" s="23">
        <v>350</v>
      </c>
      <c r="F26" s="2">
        <v>2</v>
      </c>
      <c r="G26" s="25">
        <f t="shared" si="0"/>
        <v>700</v>
      </c>
      <c r="H26" t="s">
        <v>18</v>
      </c>
      <c r="I26" t="s">
        <v>19</v>
      </c>
      <c r="J26" t="s">
        <v>14</v>
      </c>
      <c r="K26" t="s">
        <v>15</v>
      </c>
    </row>
    <row r="27" spans="1:11" x14ac:dyDescent="0.35">
      <c r="A27">
        <v>27</v>
      </c>
      <c r="B27" t="s">
        <v>51</v>
      </c>
      <c r="C27" s="1">
        <v>45369</v>
      </c>
      <c r="D27" t="s">
        <v>23</v>
      </c>
      <c r="E27" s="23">
        <v>275</v>
      </c>
      <c r="F27" s="2">
        <v>1</v>
      </c>
      <c r="G27" s="25">
        <f t="shared" si="0"/>
        <v>275</v>
      </c>
      <c r="H27" t="s">
        <v>24</v>
      </c>
      <c r="I27" t="s">
        <v>25</v>
      </c>
      <c r="J27" t="s">
        <v>33</v>
      </c>
      <c r="K27" t="s">
        <v>21</v>
      </c>
    </row>
    <row r="28" spans="1:11" x14ac:dyDescent="0.35">
      <c r="A28">
        <v>28</v>
      </c>
      <c r="B28" t="s">
        <v>44</v>
      </c>
      <c r="C28" s="1">
        <v>45371</v>
      </c>
      <c r="D28" t="s">
        <v>29</v>
      </c>
      <c r="E28" s="23">
        <v>125</v>
      </c>
      <c r="F28" s="2">
        <v>3</v>
      </c>
      <c r="G28" s="25">
        <f t="shared" si="0"/>
        <v>375</v>
      </c>
      <c r="H28" t="s">
        <v>30</v>
      </c>
      <c r="I28" t="s">
        <v>31</v>
      </c>
      <c r="J28" t="s">
        <v>20</v>
      </c>
      <c r="K28" t="s">
        <v>15</v>
      </c>
    </row>
    <row r="29" spans="1:11" x14ac:dyDescent="0.35">
      <c r="A29">
        <v>29</v>
      </c>
      <c r="B29" t="s">
        <v>52</v>
      </c>
      <c r="C29" s="1">
        <v>45376</v>
      </c>
      <c r="D29" t="s">
        <v>11</v>
      </c>
      <c r="E29" s="23">
        <v>360.71428571428572</v>
      </c>
      <c r="F29" s="2">
        <v>1</v>
      </c>
      <c r="G29" s="25">
        <f t="shared" si="0"/>
        <v>360.71428571428572</v>
      </c>
      <c r="H29" t="s">
        <v>12</v>
      </c>
      <c r="I29" t="s">
        <v>13</v>
      </c>
      <c r="J29" t="s">
        <v>26</v>
      </c>
      <c r="K29" t="s">
        <v>27</v>
      </c>
    </row>
    <row r="30" spans="1:11" x14ac:dyDescent="0.35">
      <c r="A30">
        <v>30</v>
      </c>
      <c r="B30" t="s">
        <v>53</v>
      </c>
      <c r="C30" s="1">
        <v>45381</v>
      </c>
      <c r="D30" t="s">
        <v>17</v>
      </c>
      <c r="E30" s="23">
        <v>150</v>
      </c>
      <c r="F30" s="2">
        <v>4</v>
      </c>
      <c r="G30" s="25">
        <f t="shared" si="0"/>
        <v>600</v>
      </c>
      <c r="H30" t="s">
        <v>18</v>
      </c>
      <c r="I30" t="s">
        <v>19</v>
      </c>
      <c r="J30" t="s">
        <v>14</v>
      </c>
      <c r="K30" t="s">
        <v>15</v>
      </c>
    </row>
  </sheetData>
  <pageMargins left="0.7" right="0.7" top="0.75" bottom="0.75" header="0.3" footer="0.3"/>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5270BE-6B72-4CE2-965F-1C9D002B8FAD}">
  <dimension ref="A1:K62"/>
  <sheetViews>
    <sheetView topLeftCell="D1" workbookViewId="0">
      <selection activeCell="K13" sqref="K13"/>
    </sheetView>
  </sheetViews>
  <sheetFormatPr defaultRowHeight="14.5" x14ac:dyDescent="0.35"/>
  <cols>
    <col min="1" max="1" width="17.26953125" style="1" bestFit="1" customWidth="1"/>
    <col min="2" max="2" width="11.54296875" style="3" bestFit="1" customWidth="1"/>
    <col min="4" max="4" width="13.453125" bestFit="1" customWidth="1"/>
    <col min="5" max="5" width="18.81640625" style="3" bestFit="1" customWidth="1"/>
    <col min="7" max="7" width="19.1796875" bestFit="1" customWidth="1"/>
    <col min="8" max="8" width="11.54296875" style="3" bestFit="1" customWidth="1"/>
    <col min="9" max="9" width="11.81640625" bestFit="1" customWidth="1"/>
    <col min="10" max="10" width="17.1796875" bestFit="1" customWidth="1"/>
    <col min="11" max="11" width="11.54296875" bestFit="1" customWidth="1"/>
    <col min="14" max="14" width="12.453125" bestFit="1" customWidth="1"/>
    <col min="15" max="15" width="15.6328125" bestFit="1" customWidth="1"/>
    <col min="16" max="16" width="10.08984375" bestFit="1" customWidth="1"/>
    <col min="17" max="17" width="7.6328125" bestFit="1" customWidth="1"/>
    <col min="18" max="18" width="7.81640625" bestFit="1" customWidth="1"/>
    <col min="19" max="19" width="10.36328125" bestFit="1" customWidth="1"/>
  </cols>
  <sheetData>
    <row r="1" spans="1:11" x14ac:dyDescent="0.35">
      <c r="A1" s="26" t="s">
        <v>2</v>
      </c>
      <c r="B1" s="3" t="s">
        <v>56</v>
      </c>
      <c r="D1" s="4" t="s">
        <v>4</v>
      </c>
      <c r="E1" s="3" t="s">
        <v>56</v>
      </c>
      <c r="G1" s="4" t="s">
        <v>6</v>
      </c>
      <c r="H1" s="3" t="s">
        <v>56</v>
      </c>
      <c r="J1" s="4" t="s">
        <v>8</v>
      </c>
      <c r="K1" t="s">
        <v>56</v>
      </c>
    </row>
    <row r="2" spans="1:11" ht="15.5" customHeight="1" x14ac:dyDescent="0.35">
      <c r="A2" s="27" t="s">
        <v>58</v>
      </c>
      <c r="B2" s="3">
        <v>6900</v>
      </c>
      <c r="D2" s="2" t="s">
        <v>11</v>
      </c>
      <c r="E2" s="12">
        <v>0.38144742103158741</v>
      </c>
      <c r="G2" s="2" t="s">
        <v>30</v>
      </c>
      <c r="H2" s="13">
        <v>5058.333333333333</v>
      </c>
      <c r="J2" s="2" t="s">
        <v>33</v>
      </c>
      <c r="K2" s="13">
        <v>5775</v>
      </c>
    </row>
    <row r="3" spans="1:11" x14ac:dyDescent="0.35">
      <c r="A3" s="5" t="s">
        <v>61</v>
      </c>
      <c r="B3" s="3">
        <v>500</v>
      </c>
      <c r="D3" s="2" t="s">
        <v>17</v>
      </c>
      <c r="E3" s="12">
        <v>0.21831267493002798</v>
      </c>
      <c r="G3" s="2" t="s">
        <v>18</v>
      </c>
      <c r="H3" s="13">
        <v>5200</v>
      </c>
      <c r="J3" s="2" t="s">
        <v>14</v>
      </c>
      <c r="K3" s="13">
        <v>7950</v>
      </c>
    </row>
    <row r="4" spans="1:11" x14ac:dyDescent="0.35">
      <c r="A4" s="5" t="s">
        <v>62</v>
      </c>
      <c r="B4" s="3">
        <v>450</v>
      </c>
      <c r="D4" s="2" t="s">
        <v>23</v>
      </c>
      <c r="E4" s="12">
        <v>0.18787485005997601</v>
      </c>
      <c r="G4" s="2" t="s">
        <v>24</v>
      </c>
      <c r="H4" s="13">
        <v>4475</v>
      </c>
      <c r="J4" s="2" t="s">
        <v>26</v>
      </c>
      <c r="K4" s="13">
        <v>6744.0476190476184</v>
      </c>
    </row>
    <row r="5" spans="1:11" x14ac:dyDescent="0.35">
      <c r="A5" s="5" t="s">
        <v>63</v>
      </c>
      <c r="B5" s="3">
        <v>400</v>
      </c>
      <c r="D5" s="2" t="s">
        <v>29</v>
      </c>
      <c r="E5" s="12">
        <v>0.21236505397840863</v>
      </c>
      <c r="G5" s="2" t="s">
        <v>12</v>
      </c>
      <c r="H5" s="13">
        <v>9085.7142857142862</v>
      </c>
      <c r="J5" s="2" t="s">
        <v>20</v>
      </c>
      <c r="K5" s="13">
        <v>3350</v>
      </c>
    </row>
    <row r="6" spans="1:11" x14ac:dyDescent="0.35">
      <c r="A6" s="5" t="s">
        <v>64</v>
      </c>
      <c r="B6" s="3">
        <v>2500</v>
      </c>
      <c r="D6" s="2" t="s">
        <v>55</v>
      </c>
      <c r="E6" s="12">
        <v>1</v>
      </c>
      <c r="G6" s="2" t="s">
        <v>55</v>
      </c>
      <c r="H6" s="13">
        <v>23819.047619047618</v>
      </c>
      <c r="J6" s="2" t="s">
        <v>55</v>
      </c>
      <c r="K6" s="13">
        <v>23819.047619047618</v>
      </c>
    </row>
    <row r="7" spans="1:11" x14ac:dyDescent="0.35">
      <c r="A7" s="5" t="s">
        <v>65</v>
      </c>
      <c r="B7" s="3">
        <v>700</v>
      </c>
    </row>
    <row r="8" spans="1:11" x14ac:dyDescent="0.35">
      <c r="A8" s="5" t="s">
        <v>66</v>
      </c>
      <c r="B8" s="3">
        <v>800</v>
      </c>
      <c r="D8" s="4" t="s">
        <v>57</v>
      </c>
      <c r="E8" t="s">
        <v>56</v>
      </c>
    </row>
    <row r="9" spans="1:11" x14ac:dyDescent="0.35">
      <c r="A9" s="5" t="s">
        <v>67</v>
      </c>
      <c r="B9" s="3">
        <v>900</v>
      </c>
      <c r="D9" s="2" t="s">
        <v>13</v>
      </c>
      <c r="E9" s="13">
        <v>9085.7142857142862</v>
      </c>
      <c r="G9" t="s">
        <v>70</v>
      </c>
      <c r="H9"/>
    </row>
    <row r="10" spans="1:11" x14ac:dyDescent="0.35">
      <c r="A10" s="5" t="s">
        <v>68</v>
      </c>
      <c r="B10" s="3">
        <v>275</v>
      </c>
      <c r="D10" s="2" t="s">
        <v>19</v>
      </c>
      <c r="E10" s="13">
        <v>5200</v>
      </c>
      <c r="G10">
        <v>76</v>
      </c>
      <c r="H10"/>
    </row>
    <row r="11" spans="1:11" x14ac:dyDescent="0.35">
      <c r="A11" s="5" t="s">
        <v>69</v>
      </c>
      <c r="B11" s="3">
        <v>375</v>
      </c>
      <c r="D11" s="2" t="s">
        <v>25</v>
      </c>
      <c r="E11" s="13">
        <v>4475</v>
      </c>
      <c r="H11"/>
    </row>
    <row r="12" spans="1:11" x14ac:dyDescent="0.35">
      <c r="A12" s="27" t="s">
        <v>55</v>
      </c>
      <c r="B12" s="3">
        <v>6900</v>
      </c>
      <c r="D12" s="2" t="s">
        <v>31</v>
      </c>
      <c r="E12" s="13">
        <v>5058.333333333333</v>
      </c>
      <c r="G12" t="s">
        <v>71</v>
      </c>
      <c r="H12"/>
    </row>
    <row r="13" spans="1:11" x14ac:dyDescent="0.35">
      <c r="A13"/>
      <c r="B13"/>
      <c r="D13" s="2" t="s">
        <v>55</v>
      </c>
      <c r="E13" s="13">
        <v>23819.047619047618</v>
      </c>
      <c r="G13" s="13">
        <v>23819.047619047622</v>
      </c>
      <c r="H13"/>
    </row>
    <row r="14" spans="1:11" x14ac:dyDescent="0.35">
      <c r="A14"/>
      <c r="B14"/>
      <c r="E14"/>
      <c r="H14"/>
    </row>
    <row r="15" spans="1:11" x14ac:dyDescent="0.35">
      <c r="A15"/>
      <c r="B15"/>
      <c r="D15" s="4" t="s">
        <v>8</v>
      </c>
      <c r="E15" t="s">
        <v>72</v>
      </c>
      <c r="G15" t="s">
        <v>73</v>
      </c>
      <c r="H15"/>
    </row>
    <row r="16" spans="1:11" x14ac:dyDescent="0.35">
      <c r="A16"/>
      <c r="B16"/>
      <c r="D16" s="2" t="s">
        <v>33</v>
      </c>
      <c r="E16">
        <v>6</v>
      </c>
      <c r="G16">
        <v>29</v>
      </c>
      <c r="H16"/>
    </row>
    <row r="17" spans="1:8" customFormat="1" x14ac:dyDescent="0.35">
      <c r="D17" s="2" t="s">
        <v>14</v>
      </c>
      <c r="E17">
        <v>9</v>
      </c>
    </row>
    <row r="18" spans="1:8" customFormat="1" x14ac:dyDescent="0.35">
      <c r="D18" s="2" t="s">
        <v>26</v>
      </c>
      <c r="E18">
        <v>7</v>
      </c>
    </row>
    <row r="19" spans="1:8" customFormat="1" x14ac:dyDescent="0.35">
      <c r="D19" s="2" t="s">
        <v>20</v>
      </c>
      <c r="E19">
        <v>7</v>
      </c>
    </row>
    <row r="20" spans="1:8" customFormat="1" x14ac:dyDescent="0.35">
      <c r="D20" s="2" t="s">
        <v>55</v>
      </c>
      <c r="E20">
        <v>29</v>
      </c>
    </row>
    <row r="21" spans="1:8" x14ac:dyDescent="0.35">
      <c r="A21"/>
      <c r="B21"/>
      <c r="H21"/>
    </row>
    <row r="22" spans="1:8" customFormat="1" x14ac:dyDescent="0.35">
      <c r="D22" s="4" t="s">
        <v>9</v>
      </c>
      <c r="E22" t="s">
        <v>74</v>
      </c>
    </row>
    <row r="23" spans="1:8" customFormat="1" x14ac:dyDescent="0.35">
      <c r="D23" s="2" t="s">
        <v>32</v>
      </c>
      <c r="E23">
        <v>3</v>
      </c>
    </row>
    <row r="24" spans="1:8" customFormat="1" x14ac:dyDescent="0.35">
      <c r="D24" s="2" t="s">
        <v>15</v>
      </c>
      <c r="E24">
        <v>15</v>
      </c>
    </row>
    <row r="25" spans="1:8" customFormat="1" x14ac:dyDescent="0.35">
      <c r="D25" s="2" t="s">
        <v>21</v>
      </c>
      <c r="E25">
        <v>4</v>
      </c>
    </row>
    <row r="26" spans="1:8" customFormat="1" x14ac:dyDescent="0.35">
      <c r="D26" s="2" t="s">
        <v>27</v>
      </c>
      <c r="E26">
        <v>7</v>
      </c>
    </row>
    <row r="27" spans="1:8" customFormat="1" x14ac:dyDescent="0.35">
      <c r="D27" s="2" t="s">
        <v>55</v>
      </c>
      <c r="E27">
        <v>29</v>
      </c>
    </row>
    <row r="28" spans="1:8" x14ac:dyDescent="0.35">
      <c r="A28"/>
      <c r="B28"/>
      <c r="H28"/>
    </row>
    <row r="29" spans="1:8" customFormat="1" x14ac:dyDescent="0.35"/>
    <row r="30" spans="1:8" customFormat="1" x14ac:dyDescent="0.35"/>
    <row r="31" spans="1:8" customFormat="1" x14ac:dyDescent="0.35"/>
    <row r="32" spans="1:8" customFormat="1" x14ac:dyDescent="0.35"/>
    <row r="33" spans="1:8" x14ac:dyDescent="0.35">
      <c r="A33"/>
      <c r="B33"/>
      <c r="E33"/>
      <c r="H33"/>
    </row>
    <row r="34" spans="1:8" x14ac:dyDescent="0.35">
      <c r="A34"/>
      <c r="B34"/>
      <c r="E34"/>
      <c r="H34"/>
    </row>
    <row r="35" spans="1:8" x14ac:dyDescent="0.35">
      <c r="E35"/>
      <c r="H35"/>
    </row>
    <row r="36" spans="1:8" x14ac:dyDescent="0.35">
      <c r="E36"/>
      <c r="H36"/>
    </row>
    <row r="37" spans="1:8" x14ac:dyDescent="0.35">
      <c r="E37"/>
      <c r="H37"/>
    </row>
    <row r="38" spans="1:8" x14ac:dyDescent="0.35">
      <c r="E38"/>
      <c r="H38"/>
    </row>
    <row r="39" spans="1:8" x14ac:dyDescent="0.35">
      <c r="E39"/>
      <c r="H39"/>
    </row>
    <row r="40" spans="1:8" x14ac:dyDescent="0.35">
      <c r="E40"/>
      <c r="H40"/>
    </row>
    <row r="41" spans="1:8" x14ac:dyDescent="0.35">
      <c r="H41"/>
    </row>
    <row r="42" spans="1:8" x14ac:dyDescent="0.35">
      <c r="H42"/>
    </row>
    <row r="43" spans="1:8" x14ac:dyDescent="0.35">
      <c r="H43"/>
    </row>
    <row r="44" spans="1:8" x14ac:dyDescent="0.35">
      <c r="H44"/>
    </row>
    <row r="45" spans="1:8" x14ac:dyDescent="0.35">
      <c r="H45"/>
    </row>
    <row r="46" spans="1:8" x14ac:dyDescent="0.35">
      <c r="H46"/>
    </row>
    <row r="47" spans="1:8" x14ac:dyDescent="0.35">
      <c r="H47"/>
    </row>
    <row r="48" spans="1:8" x14ac:dyDescent="0.35">
      <c r="H48"/>
    </row>
    <row r="49" spans="8:8" x14ac:dyDescent="0.35">
      <c r="H49"/>
    </row>
    <row r="50" spans="8:8" x14ac:dyDescent="0.35">
      <c r="H50"/>
    </row>
    <row r="51" spans="8:8" x14ac:dyDescent="0.35">
      <c r="H51"/>
    </row>
    <row r="52" spans="8:8" x14ac:dyDescent="0.35">
      <c r="H52"/>
    </row>
    <row r="53" spans="8:8" x14ac:dyDescent="0.35">
      <c r="H53"/>
    </row>
    <row r="54" spans="8:8" x14ac:dyDescent="0.35">
      <c r="H54"/>
    </row>
    <row r="55" spans="8:8" x14ac:dyDescent="0.35">
      <c r="H55"/>
    </row>
    <row r="56" spans="8:8" x14ac:dyDescent="0.35">
      <c r="H56"/>
    </row>
    <row r="57" spans="8:8" x14ac:dyDescent="0.35">
      <c r="H57"/>
    </row>
    <row r="58" spans="8:8" x14ac:dyDescent="0.35">
      <c r="H58"/>
    </row>
    <row r="59" spans="8:8" x14ac:dyDescent="0.35">
      <c r="H59"/>
    </row>
    <row r="60" spans="8:8" x14ac:dyDescent="0.35">
      <c r="H60"/>
    </row>
    <row r="61" spans="8:8" x14ac:dyDescent="0.35">
      <c r="H61"/>
    </row>
    <row r="62" spans="8:8" x14ac:dyDescent="0.35">
      <c r="H62"/>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6DC922-0179-4C80-9F17-6812D8B58409}">
  <dimension ref="B1:AE21"/>
  <sheetViews>
    <sheetView topLeftCell="A4" zoomScale="47" zoomScaleNormal="70" workbookViewId="0">
      <selection activeCell="AS19" sqref="AS19"/>
    </sheetView>
  </sheetViews>
  <sheetFormatPr defaultRowHeight="14.5" x14ac:dyDescent="0.35"/>
  <cols>
    <col min="1" max="7" width="8.7265625" style="6"/>
    <col min="8" max="8" width="8.7265625" style="6" customWidth="1"/>
    <col min="9" max="16384" width="8.7265625" style="6"/>
  </cols>
  <sheetData>
    <row r="1" spans="2:31" ht="15" thickBot="1" x14ac:dyDescent="0.4"/>
    <row r="2" spans="2:31" s="7" customFormat="1" ht="146.5" customHeight="1" thickBot="1" x14ac:dyDescent="0.4">
      <c r="B2" s="28" t="s">
        <v>99</v>
      </c>
      <c r="C2" s="29"/>
      <c r="D2" s="29"/>
      <c r="E2" s="29"/>
      <c r="F2" s="29"/>
      <c r="G2" s="29"/>
      <c r="H2" s="29"/>
      <c r="I2" s="29"/>
      <c r="J2" s="29"/>
      <c r="K2" s="29"/>
      <c r="L2" s="29"/>
      <c r="M2" s="29"/>
      <c r="N2" s="29"/>
      <c r="O2" s="29"/>
      <c r="P2" s="29"/>
      <c r="Q2" s="29"/>
      <c r="R2" s="29"/>
      <c r="S2" s="29"/>
      <c r="T2" s="29"/>
      <c r="U2" s="29"/>
      <c r="V2" s="29"/>
      <c r="W2" s="29"/>
      <c r="X2" s="29"/>
      <c r="Y2" s="29"/>
      <c r="Z2" s="29"/>
      <c r="AA2" s="29"/>
      <c r="AB2" s="29"/>
      <c r="AC2" s="29"/>
      <c r="AD2" s="29"/>
      <c r="AE2" s="30"/>
    </row>
    <row r="3" spans="2:31" s="7" customFormat="1" ht="16" customHeight="1" thickBot="1" x14ac:dyDescent="0.4">
      <c r="B3" s="10"/>
      <c r="C3" s="11"/>
      <c r="D3" s="11"/>
      <c r="E3" s="11"/>
      <c r="F3" s="11"/>
      <c r="G3" s="11"/>
      <c r="H3" s="11"/>
      <c r="I3" s="11"/>
      <c r="J3" s="11"/>
      <c r="K3" s="9"/>
      <c r="L3" s="11"/>
      <c r="M3" s="11"/>
      <c r="N3" s="11"/>
      <c r="O3" s="11"/>
      <c r="P3" s="11"/>
      <c r="Q3" s="11"/>
      <c r="R3" s="11"/>
      <c r="S3" s="11"/>
      <c r="T3" s="11"/>
      <c r="U3" s="9"/>
      <c r="V3" s="11"/>
      <c r="W3" s="11"/>
      <c r="X3" s="11"/>
      <c r="Y3" s="11"/>
      <c r="Z3" s="11"/>
      <c r="AA3" s="11"/>
      <c r="AB3" s="11"/>
      <c r="AC3" s="11"/>
      <c r="AD3" s="11"/>
      <c r="AE3" s="11"/>
    </row>
    <row r="4" spans="2:31" s="7" customFormat="1" ht="57" customHeight="1" thickBot="1" x14ac:dyDescent="0.4">
      <c r="B4" s="31" t="s">
        <v>95</v>
      </c>
      <c r="C4" s="32"/>
      <c r="D4" s="32"/>
      <c r="E4" s="32"/>
      <c r="F4" s="32"/>
      <c r="G4" s="32"/>
      <c r="H4" s="32"/>
      <c r="I4" s="32"/>
      <c r="J4" s="32"/>
      <c r="K4" s="9"/>
      <c r="L4" s="31" t="s">
        <v>96</v>
      </c>
      <c r="M4" s="32"/>
      <c r="N4" s="32"/>
      <c r="O4" s="32"/>
      <c r="P4" s="32"/>
      <c r="Q4" s="32"/>
      <c r="R4" s="32"/>
      <c r="S4" s="32"/>
      <c r="T4" s="32"/>
      <c r="U4" s="9"/>
      <c r="V4" s="39" t="s">
        <v>97</v>
      </c>
      <c r="W4" s="39"/>
      <c r="X4" s="39"/>
      <c r="Y4" s="39"/>
      <c r="Z4" s="39"/>
      <c r="AA4" s="39"/>
      <c r="AB4" s="39"/>
      <c r="AC4" s="39"/>
      <c r="AD4" s="39"/>
      <c r="AE4" s="39"/>
    </row>
    <row r="5" spans="2:31" s="7" customFormat="1" ht="61.5" customHeight="1" thickBot="1" x14ac:dyDescent="0.4">
      <c r="B5" s="33">
        <f>GETPIVOTDATA("Name",'Data Model'!$G$15)</f>
        <v>29</v>
      </c>
      <c r="C5" s="34"/>
      <c r="D5" s="34"/>
      <c r="E5" s="34"/>
      <c r="F5" s="34"/>
      <c r="G5" s="34"/>
      <c r="H5" s="34"/>
      <c r="I5" s="34"/>
      <c r="J5" s="35"/>
      <c r="K5" s="9"/>
      <c r="L5" s="33">
        <f>GETPIVOTDATA("Quantity",'Data Model'!$G$9)</f>
        <v>76</v>
      </c>
      <c r="M5" s="34"/>
      <c r="N5" s="34"/>
      <c r="O5" s="34"/>
      <c r="P5" s="34"/>
      <c r="Q5" s="34"/>
      <c r="R5" s="34"/>
      <c r="S5" s="34"/>
      <c r="T5" s="35"/>
      <c r="U5" s="9"/>
      <c r="V5" s="36">
        <f>GETPIVOTDATA("Sales",'Data Model'!$G$12)</f>
        <v>23819.047619047622</v>
      </c>
      <c r="W5" s="37"/>
      <c r="X5" s="37"/>
      <c r="Y5" s="37"/>
      <c r="Z5" s="37"/>
      <c r="AA5" s="37"/>
      <c r="AB5" s="37"/>
      <c r="AC5" s="37"/>
      <c r="AD5" s="37"/>
      <c r="AE5" s="38"/>
    </row>
    <row r="6" spans="2:31" s="7" customFormat="1" ht="19.5" customHeight="1" x14ac:dyDescent="0.35">
      <c r="B6" s="8"/>
      <c r="C6" s="9"/>
      <c r="D6" s="9"/>
      <c r="E6" s="9"/>
      <c r="F6" s="9"/>
      <c r="G6" s="9"/>
      <c r="H6" s="9"/>
      <c r="I6" s="9"/>
      <c r="J6" s="9"/>
      <c r="K6" s="9"/>
      <c r="L6" s="9"/>
      <c r="M6" s="9"/>
      <c r="N6" s="9"/>
      <c r="O6" s="9"/>
      <c r="P6" s="9"/>
      <c r="Q6" s="9"/>
      <c r="R6" s="9"/>
      <c r="S6" s="9"/>
      <c r="T6" s="9"/>
      <c r="U6" s="9"/>
      <c r="V6" s="9"/>
      <c r="W6" s="9"/>
      <c r="X6" s="9"/>
      <c r="Y6" s="9"/>
      <c r="Z6" s="9"/>
      <c r="AA6" s="9"/>
      <c r="AB6" s="9"/>
      <c r="AC6" s="9"/>
      <c r="AD6" s="9"/>
      <c r="AE6" s="9"/>
    </row>
    <row r="21" spans="24:24" x14ac:dyDescent="0.35">
      <c r="X21" s="6" t="s">
        <v>98</v>
      </c>
    </row>
  </sheetData>
  <mergeCells count="7">
    <mergeCell ref="B2:AE2"/>
    <mergeCell ref="B4:J4"/>
    <mergeCell ref="L4:T4"/>
    <mergeCell ref="B5:J5"/>
    <mergeCell ref="V5:AE5"/>
    <mergeCell ref="L5:T5"/>
    <mergeCell ref="V4:AE4"/>
  </mergeCells>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A2CC27-7904-49ED-BE59-1B1A42B4C429}">
  <dimension ref="A3:B8"/>
  <sheetViews>
    <sheetView topLeftCell="A2" workbookViewId="0">
      <selection activeCell="A12" sqref="A12"/>
    </sheetView>
  </sheetViews>
  <sheetFormatPr defaultRowHeight="14.5" x14ac:dyDescent="0.35"/>
  <cols>
    <col min="1" max="1" width="21.1796875" bestFit="1" customWidth="1"/>
    <col min="2" max="2" width="11.54296875" style="25" bestFit="1" customWidth="1"/>
  </cols>
  <sheetData>
    <row r="3" spans="1:2" x14ac:dyDescent="0.35">
      <c r="A3" s="4" t="s">
        <v>103</v>
      </c>
      <c r="B3" s="25" t="s">
        <v>56</v>
      </c>
    </row>
    <row r="4" spans="1:2" x14ac:dyDescent="0.35">
      <c r="A4" s="2" t="s">
        <v>13</v>
      </c>
      <c r="B4" s="25">
        <v>9085.7142857142862</v>
      </c>
    </row>
    <row r="5" spans="1:2" x14ac:dyDescent="0.35">
      <c r="A5" s="2" t="s">
        <v>19</v>
      </c>
      <c r="B5" s="25">
        <v>5200</v>
      </c>
    </row>
    <row r="6" spans="1:2" x14ac:dyDescent="0.35">
      <c r="A6" s="2" t="s">
        <v>25</v>
      </c>
      <c r="B6" s="25">
        <v>4475</v>
      </c>
    </row>
    <row r="7" spans="1:2" x14ac:dyDescent="0.35">
      <c r="A7" s="2" t="s">
        <v>31</v>
      </c>
      <c r="B7" s="25">
        <v>5058.333333333333</v>
      </c>
    </row>
    <row r="8" spans="1:2" x14ac:dyDescent="0.35">
      <c r="A8" s="2" t="s">
        <v>55</v>
      </c>
      <c r="B8" s="25">
        <v>23819.047619047618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DA4D01-F1FC-416B-AF64-CD38F02935D0}">
  <dimension ref="A3:B8"/>
  <sheetViews>
    <sheetView topLeftCell="A2" workbookViewId="0">
      <selection activeCell="X11" sqref="X11"/>
    </sheetView>
  </sheetViews>
  <sheetFormatPr defaultRowHeight="14.5" x14ac:dyDescent="0.35"/>
  <cols>
    <col min="1" max="1" width="17.36328125" bestFit="1" customWidth="1"/>
    <col min="2" max="2" width="11.54296875" style="25" bestFit="1" customWidth="1"/>
    <col min="3" max="3" width="22.54296875" bestFit="1" customWidth="1"/>
  </cols>
  <sheetData>
    <row r="3" spans="1:2" x14ac:dyDescent="0.35">
      <c r="A3" s="4" t="s">
        <v>102</v>
      </c>
      <c r="B3" s="25" t="s">
        <v>56</v>
      </c>
    </row>
    <row r="4" spans="1:2" x14ac:dyDescent="0.35">
      <c r="A4" s="2" t="s">
        <v>33</v>
      </c>
      <c r="B4" s="25">
        <v>5775</v>
      </c>
    </row>
    <row r="5" spans="1:2" x14ac:dyDescent="0.35">
      <c r="A5" s="2" t="s">
        <v>14</v>
      </c>
      <c r="B5" s="25">
        <v>7950</v>
      </c>
    </row>
    <row r="6" spans="1:2" x14ac:dyDescent="0.35">
      <c r="A6" s="2" t="s">
        <v>26</v>
      </c>
      <c r="B6" s="25">
        <v>6744.0476190476184</v>
      </c>
    </row>
    <row r="7" spans="1:2" x14ac:dyDescent="0.35">
      <c r="A7" s="2" t="s">
        <v>20</v>
      </c>
      <c r="B7" s="25">
        <v>3350</v>
      </c>
    </row>
    <row r="8" spans="1:2" x14ac:dyDescent="0.35">
      <c r="A8" s="2" t="s">
        <v>55</v>
      </c>
      <c r="B8" s="25">
        <v>23819.047619047618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1403BE-C84C-4969-96D8-71F35E064977}">
  <dimension ref="A3:B8"/>
  <sheetViews>
    <sheetView zoomScale="116" workbookViewId="0">
      <selection activeCell="J18" sqref="J18"/>
    </sheetView>
  </sheetViews>
  <sheetFormatPr defaultRowHeight="14.5" x14ac:dyDescent="0.35"/>
  <cols>
    <col min="1" max="1" width="10.6328125" bestFit="1" customWidth="1"/>
    <col min="2" max="2" width="11.7265625" style="24" bestFit="1" customWidth="1"/>
  </cols>
  <sheetData>
    <row r="3" spans="1:2" x14ac:dyDescent="0.35">
      <c r="A3" s="4" t="s">
        <v>6</v>
      </c>
      <c r="B3" s="24" t="s">
        <v>56</v>
      </c>
    </row>
    <row r="4" spans="1:2" x14ac:dyDescent="0.35">
      <c r="A4" s="2" t="s">
        <v>30</v>
      </c>
      <c r="B4" s="24">
        <v>5058.333333333333</v>
      </c>
    </row>
    <row r="5" spans="1:2" x14ac:dyDescent="0.35">
      <c r="A5" s="2" t="s">
        <v>18</v>
      </c>
      <c r="B5" s="24">
        <v>5200</v>
      </c>
    </row>
    <row r="6" spans="1:2" x14ac:dyDescent="0.35">
      <c r="A6" s="2" t="s">
        <v>24</v>
      </c>
      <c r="B6" s="24">
        <v>4475</v>
      </c>
    </row>
    <row r="7" spans="1:2" x14ac:dyDescent="0.35">
      <c r="A7" s="2" t="s">
        <v>12</v>
      </c>
      <c r="B7" s="24">
        <v>9085.7142857142862</v>
      </c>
    </row>
    <row r="8" spans="1:2" x14ac:dyDescent="0.35">
      <c r="A8" s="2" t="s">
        <v>55</v>
      </c>
      <c r="B8" s="24">
        <v>23819.047619047618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E92BDF-31E3-45A3-87FC-B3BD8CF00E8A}">
  <dimension ref="A3:A4"/>
  <sheetViews>
    <sheetView workbookViewId="0">
      <selection activeCell="A3" sqref="A3"/>
    </sheetView>
  </sheetViews>
  <sheetFormatPr defaultRowHeight="14.5" x14ac:dyDescent="0.35"/>
  <cols>
    <col min="1" max="1" width="17.08984375" bestFit="1" customWidth="1"/>
    <col min="2" max="2" width="14.26953125" bestFit="1" customWidth="1"/>
  </cols>
  <sheetData>
    <row r="3" spans="1:1" x14ac:dyDescent="0.35">
      <c r="A3" t="s">
        <v>70</v>
      </c>
    </row>
    <row r="4" spans="1:1" x14ac:dyDescent="0.35">
      <c r="A4">
        <v>76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98E05C-CD2A-4D6C-960D-43C271D016E2}">
  <dimension ref="A3:A4"/>
  <sheetViews>
    <sheetView workbookViewId="0">
      <selection activeCell="D22" sqref="D22"/>
    </sheetView>
  </sheetViews>
  <sheetFormatPr defaultRowHeight="14.5" x14ac:dyDescent="0.35"/>
  <cols>
    <col min="1" max="1" width="12.54296875" style="25" bestFit="1" customWidth="1"/>
  </cols>
  <sheetData>
    <row r="3" spans="1:1" x14ac:dyDescent="0.35">
      <c r="A3" s="25" t="s">
        <v>71</v>
      </c>
    </row>
    <row r="4" spans="1:1" x14ac:dyDescent="0.35">
      <c r="A4" s="25">
        <v>23819.047619047622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940BFB-F46E-4EA2-BEFE-573764FF279C}">
  <dimension ref="A3:A4"/>
  <sheetViews>
    <sheetView workbookViewId="0">
      <selection activeCell="A3" sqref="A3"/>
    </sheetView>
  </sheetViews>
  <sheetFormatPr defaultRowHeight="14.5" x14ac:dyDescent="0.35"/>
  <cols>
    <col min="1" max="1" width="18.81640625" bestFit="1" customWidth="1"/>
    <col min="2" max="2" width="17.54296875" bestFit="1" customWidth="1"/>
  </cols>
  <sheetData>
    <row r="3" spans="1:1" x14ac:dyDescent="0.35">
      <c r="A3" t="s">
        <v>101</v>
      </c>
    </row>
    <row r="4" spans="1:1" x14ac:dyDescent="0.35">
      <c r="A4">
        <v>29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E3AFC8-B230-408A-8646-2831242E6167}">
  <dimension ref="A3:C8"/>
  <sheetViews>
    <sheetView workbookViewId="0">
      <selection activeCell="A3" sqref="A3"/>
    </sheetView>
  </sheetViews>
  <sheetFormatPr defaultRowHeight="14.5" x14ac:dyDescent="0.35"/>
  <cols>
    <col min="1" max="1" width="12.453125" bestFit="1" customWidth="1"/>
    <col min="2" max="2" width="11.54296875" bestFit="1" customWidth="1"/>
    <col min="3" max="3" width="22.54296875" bestFit="1" customWidth="1"/>
  </cols>
  <sheetData>
    <row r="3" spans="1:3" x14ac:dyDescent="0.35">
      <c r="A3" s="4" t="s">
        <v>100</v>
      </c>
      <c r="B3" t="s">
        <v>56</v>
      </c>
      <c r="C3" t="s">
        <v>72</v>
      </c>
    </row>
    <row r="4" spans="1:3" x14ac:dyDescent="0.35">
      <c r="A4" s="2" t="s">
        <v>33</v>
      </c>
      <c r="B4" s="3">
        <v>5775</v>
      </c>
      <c r="C4">
        <v>6</v>
      </c>
    </row>
    <row r="5" spans="1:3" x14ac:dyDescent="0.35">
      <c r="A5" s="2" t="s">
        <v>14</v>
      </c>
      <c r="B5" s="3">
        <v>7950</v>
      </c>
      <c r="C5">
        <v>9</v>
      </c>
    </row>
    <row r="6" spans="1:3" x14ac:dyDescent="0.35">
      <c r="A6" s="2" t="s">
        <v>26</v>
      </c>
      <c r="B6" s="3">
        <v>6744.0476190476184</v>
      </c>
      <c r="C6">
        <v>7</v>
      </c>
    </row>
    <row r="7" spans="1:3" x14ac:dyDescent="0.35">
      <c r="A7" s="2" t="s">
        <v>20</v>
      </c>
      <c r="B7" s="3">
        <v>3350</v>
      </c>
      <c r="C7">
        <v>7</v>
      </c>
    </row>
    <row r="8" spans="1:3" x14ac:dyDescent="0.35">
      <c r="A8" s="2" t="s">
        <v>55</v>
      </c>
      <c r="B8" s="3">
        <v>23819.047619047618</v>
      </c>
      <c r="C8">
        <v>29</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163BB2-1A39-47E4-A858-C4E552EF0C01}">
  <dimension ref="A3:B8"/>
  <sheetViews>
    <sheetView workbookViewId="0">
      <selection activeCell="B12" sqref="B12"/>
    </sheetView>
  </sheetViews>
  <sheetFormatPr defaultRowHeight="14.5" x14ac:dyDescent="0.35"/>
  <cols>
    <col min="1" max="1" width="13.453125" bestFit="1" customWidth="1"/>
    <col min="2" max="2" width="18.81640625" bestFit="1" customWidth="1"/>
  </cols>
  <sheetData>
    <row r="3" spans="1:2" x14ac:dyDescent="0.35">
      <c r="A3" s="4" t="s">
        <v>9</v>
      </c>
      <c r="B3" t="s">
        <v>74</v>
      </c>
    </row>
    <row r="4" spans="1:2" x14ac:dyDescent="0.35">
      <c r="A4" s="2" t="s">
        <v>32</v>
      </c>
      <c r="B4">
        <v>3</v>
      </c>
    </row>
    <row r="5" spans="1:2" x14ac:dyDescent="0.35">
      <c r="A5" s="2" t="s">
        <v>15</v>
      </c>
      <c r="B5">
        <v>15</v>
      </c>
    </row>
    <row r="6" spans="1:2" x14ac:dyDescent="0.35">
      <c r="A6" s="2" t="s">
        <v>21</v>
      </c>
      <c r="B6">
        <v>4</v>
      </c>
    </row>
    <row r="7" spans="1:2" x14ac:dyDescent="0.35">
      <c r="A7" s="2" t="s">
        <v>27</v>
      </c>
      <c r="B7">
        <v>7</v>
      </c>
    </row>
    <row r="8" spans="1:2" x14ac:dyDescent="0.35">
      <c r="A8" s="2" t="s">
        <v>55</v>
      </c>
      <c r="B8">
        <v>29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I 8 E A A B Q S w M E F A A C A A g A m 6 I 2 W k x 1 k J K l A A A A 9 g A A A B I A H A B D b 2 5 m a W c v U G F j a 2 F n Z S 5 4 b W w g o h g A K K A U A A A A A A A A A A A A A A A A A A A A A A A A A A A A h Y 9 L D o I w G I S v Q r q n D 0 h 8 k J + y c C u J C d G 4 b W q F R i i G F s v d X H g k r y B G U X c u 5 5 t v M X O / 3 i A b m j q 4 q M 7 q 1 q S I Y Y o C Z W R 7 0 K Z M U e + O 4 Q J l H D Z C n k S p g l E 2 N h n s I U W V c + e E E O 8 9 9 j F u u 5 J E l D K y z 9 e F r F Q j 0 E f W / + V Q G + u E k Q p x 2 L 3 G 8 A i z e I n Z f I Y p k A l C r s 1 X i M a 9 z / Y H w q q v X d 8 p r k y 4 L Y B M E c j 7 A 3 8 A U E s D B B Q A A g A I A J u i N l 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b o j Z a c d F + K 4 g B A A D R A g A A E w A c A E Z v c m 1 1 b G F z L 1 N l Y 3 R p b 2 4 x L m 0 g o h g A K K A U A A A A A A A A A A A A A A A A A A A A A A A A A A A A b V L B b t s w D L 0 H y D 8 Q 6 i U B V G M p t h 1 a + B D Y H d b D 0 n V O T / U O m s 0 1 w m Q p E K m i R t B / H 1 0 H 6 w r H F 1 n v k Y 9 8 z y Z s 2 A Y P 1 X i u r u a z + Y x 2 J m I L Z 4 o 4 R D x v D R t C P n d S k y I q y M E h z 2 c g T x V S b F C Q g p 6 y M j S p Q 8 + L L 9 Z h V g T P c q G F K i 7 r e 8 J I 9 X 1 1 / a O + 9 V h G + 4 R 1 i f S H w 7 4 u R R / W 3 r i e b U N Q i C R h v c E A j Q u p h W 0 0 1 l v / W J 9 c J + N n V k v 9 U K K z n W W M u d J K i 4 p L n a d 8 9 U H D t W 9 C K w L 5 6 u L T h Y a 7 F B g r 7 h 3 m b 6 / Z J n j 8 u d S j r T P 1 P Y Z O u B a + o m l l 9 8 H 1 1 v y S w i N z x B d j A h o e j v j a u a o x z k T K O a b / J Y u d 8 Y + i u O 3 3 + C Y n 7 j z 9 D r E b N x 5 I W p y Y r w 8 H V S S J o M M I N 6 V Y v P H 8 + W M 2 N L x o O K i N 6 V B Q l j s w P v M r + K p u x m 8 s O f 8 r k B D H r n U X k u d J n 4 x v U z P F 7 5 L x b L m f E M U g E 6 d 4 Z R z S X g w E P x 1 i + u F 3 g W / I u 9 B O 6 N s o x q F i w 4 n e k S / L + c z 6 k 7 F e / Q V Q S w E C L Q A U A A I A C A C b o j Z a T H W Q k q U A A A D 2 A A A A E g A A A A A A A A A A A A A A A A A A A A A A Q 2 9 u Z m l n L 1 B h Y 2 t h Z 2 U u e G 1 s U E s B A i 0 A F A A C A A g A m 6 I 2 W g / K 6 a u k A A A A 6 Q A A A B M A A A A A A A A A A A A A A A A A 8 Q A A A F t D b 2 5 0 Z W 5 0 X 1 R 5 c G V z X S 5 4 b W x Q S w E C L Q A U A A I A C A C b o j Z a c d F + K 4 g B A A D R A g A A E w A A A A A A A A A A A A A A A A D i A Q A A R m 9 y b X V s Y X M v U 2 V j d G l v b j E u b V B L B Q Y A A A A A A w A D A M I A A A C 3 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P D w A A A A A A A C 0 P 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z d G 9 y Z S 1 k Y X R h c 2 V 0 L W x l Y 3 R 1 c m U 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U X V l c n l J R C I g V m F s d W U 9 I n M x N 2 J j Z m U z Y y 0 z Z j B k L T Q y Y j Q t Y j Y 0 Y S 1 h N G Z i N j U 4 M j Q 0 M 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M z E i I C 8 + P E V u d H J 5 I F R 5 c G U 9 I k Z p b G x F c n J v c k N v Z G U i I F Z h b H V l P S J z V W 5 r b m 9 3 b i I g L z 4 8 R W 5 0 c n k g V H l w Z T 0 i R m l s b E V y c m 9 y Q 2 9 1 b n Q i I F Z h b H V l P S J s M C I g L z 4 8 R W 5 0 c n k g V H l w Z T 0 i R m l s b E x h c 3 R V c G R h d G V k I i B W Y W x 1 Z T 0 i Z D I w M j Q t M T A t M T h U M T E 6 M z k 6 N T c u O D Y 5 N j k 0 O F o i I C 8 + P E V u d H J 5 I F R 5 c G U 9 I k Z p b G x D b 2 x 1 b W 5 U e X B l c y I g V m F s d W U 9 I n N B d 1 l K Q m d Z R 0 J n W U d C Z z 0 9 I i A v P j x F b n R y e S B U e X B l P S J G a W x s Q 2 9 s d W 1 u T m F t Z X M i I F Z h b H V l P S J z W y Z x d W 9 0 O 0 N 1 c 3 R v b W V y I E l E J n F 1 b 3 Q 7 L C Z x d W 9 0 O 0 5 h b W U m c X V v d D s s J n F 1 b 3 Q 7 V H J h b n N h Y 3 R p b 2 4 g R G F 0 Z S Z x d W 9 0 O y w m c X V v d D t B b W 9 1 b n Q m c X V v d D s s J n F 1 b 3 Q 7 U H J v Z H V j d C Z x d W 9 0 O y w m c X V v d D t R d W F u d G l 0 e S Z x d W 9 0 O y w m c X V v d D t D b 3 V u d H J 5 J n F 1 b 3 Q 7 L C Z x d W 9 0 O 1 N h b G V z c G V y c 2 9 u J n F 1 b 3 Q 7 L C Z x d W 9 0 O 1 B h e W 1 l b n Q g T W V 0 a G 9 k J n F 1 b 3 Q 7 L C Z x d W 9 0 O 0 9 y Z G V y I F N 0 Y X R 1 c y Z x d W 9 0 O 1 0 i I C 8 + P E V u d H J 5 I F R 5 c G U 9 I k Z p b G x T d G F 0 d X M i I F Z h b H V l P S J z Q 2 9 t c G x l d G U i I C 8 + P E V u d H J 5 I F R 5 c G U 9 I l J l b G F 0 a W 9 u c 2 h p c E l u Z m 9 D b 2 5 0 Y W l u Z X I i I F Z h b H V l P S J z e y Z x d W 9 0 O 2 N v b H V t b k N v d W 5 0 J n F 1 b 3 Q 7 O j E w L C Z x d W 9 0 O 2 t l e U N v b H V t b k 5 h b W V z J n F 1 b 3 Q 7 O l t d L C Z x d W 9 0 O 3 F 1 Z X J 5 U m V s Y X R p b 2 5 z a G l w c y Z x d W 9 0 O z p b X S w m c X V v d D t j b 2 x 1 b W 5 J Z G V u d G l 0 a W V z J n F 1 b 3 Q 7 O l s m c X V v d D t T Z W N 0 a W 9 u M S 9 z d G 9 y Z S 1 k Y X R h c 2 V 0 L W x l Y 3 R 1 c m U v Q X V 0 b 1 J l b W 9 2 Z W R D b 2 x 1 b W 5 z M S 5 7 Q 3 V z d G 9 t Z X I g S U Q s M H 0 m c X V v d D s s J n F 1 b 3 Q 7 U 2 V j d G l v b j E v c 3 R v c m U t Z G F 0 Y X N l d C 1 s Z W N 0 d X J l L 0 F 1 d G 9 S Z W 1 v d m V k Q 2 9 s d W 1 u c z E u e 0 5 h b W U s M X 0 m c X V v d D s s J n F 1 b 3 Q 7 U 2 V j d G l v b j E v c 3 R v c m U t Z G F 0 Y X N l d C 1 s Z W N 0 d X J l L 0 F 1 d G 9 S Z W 1 v d m V k Q 2 9 s d W 1 u c z E u e 1 R y Y W 5 z Y W N 0 a W 9 u I E R h d G U s M n 0 m c X V v d D s s J n F 1 b 3 Q 7 U 2 V j d G l v b j E v c 3 R v c m U t Z G F 0 Y X N l d C 1 s Z W N 0 d X J l L 0 F 1 d G 9 S Z W 1 v d m V k Q 2 9 s d W 1 u c z E u e 0 F t b 3 V u d C w z f S Z x d W 9 0 O y w m c X V v d D t T Z W N 0 a W 9 u M S 9 z d G 9 y Z S 1 k Y X R h c 2 V 0 L W x l Y 3 R 1 c m U v Q X V 0 b 1 J l b W 9 2 Z W R D b 2 x 1 b W 5 z M S 5 7 U H J v Z H V j d C w 0 f S Z x d W 9 0 O y w m c X V v d D t T Z W N 0 a W 9 u M S 9 z d G 9 y Z S 1 k Y X R h c 2 V 0 L W x l Y 3 R 1 c m U v Q X V 0 b 1 J l b W 9 2 Z W R D b 2 x 1 b W 5 z M S 5 7 U X V h b n R p d H k s N X 0 m c X V v d D s s J n F 1 b 3 Q 7 U 2 V j d G l v b j E v c 3 R v c m U t Z G F 0 Y X N l d C 1 s Z W N 0 d X J l L 0 F 1 d G 9 S Z W 1 v d m V k Q 2 9 s d W 1 u c z E u e 0 N v d W 5 0 c n k s N n 0 m c X V v d D s s J n F 1 b 3 Q 7 U 2 V j d G l v b j E v c 3 R v c m U t Z G F 0 Y X N l d C 1 s Z W N 0 d X J l L 0 F 1 d G 9 S Z W 1 v d m V k Q 2 9 s d W 1 u c z E u e 1 N h b G V z c G V y c 2 9 u L D d 9 J n F 1 b 3 Q 7 L C Z x d W 9 0 O 1 N l Y 3 R p b 2 4 x L 3 N 0 b 3 J l L W R h d G F z Z X Q t b G V j d H V y Z S 9 B d X R v U m V t b 3 Z l Z E N v b H V t b n M x L n t Q Y X l t Z W 5 0 I E 1 l d G h v Z C w 4 f S Z x d W 9 0 O y w m c X V v d D t T Z W N 0 a W 9 u M S 9 z d G 9 y Z S 1 k Y X R h c 2 V 0 L W x l Y 3 R 1 c m U v Q X V 0 b 1 J l b W 9 2 Z W R D b 2 x 1 b W 5 z M S 5 7 T 3 J k Z X I g U 3 R h d H V z L D l 9 J n F 1 b 3 Q 7 X S w m c X V v d D t D b 2 x 1 b W 5 D b 3 V u d C Z x d W 9 0 O z o x M C w m c X V v d D t L Z X l D b 2 x 1 b W 5 O Y W 1 l c y Z x d W 9 0 O z p b X S w m c X V v d D t D b 2 x 1 b W 5 J Z G V u d G l 0 a W V z J n F 1 b 3 Q 7 O l s m c X V v d D t T Z W N 0 a W 9 u M S 9 z d G 9 y Z S 1 k Y X R h c 2 V 0 L W x l Y 3 R 1 c m U v Q X V 0 b 1 J l b W 9 2 Z W R D b 2 x 1 b W 5 z M S 5 7 Q 3 V z d G 9 t Z X I g S U Q s M H 0 m c X V v d D s s J n F 1 b 3 Q 7 U 2 V j d G l v b j E v c 3 R v c m U t Z G F 0 Y X N l d C 1 s Z W N 0 d X J l L 0 F 1 d G 9 S Z W 1 v d m V k Q 2 9 s d W 1 u c z E u e 0 5 h b W U s M X 0 m c X V v d D s s J n F 1 b 3 Q 7 U 2 V j d G l v b j E v c 3 R v c m U t Z G F 0 Y X N l d C 1 s Z W N 0 d X J l L 0 F 1 d G 9 S Z W 1 v d m V k Q 2 9 s d W 1 u c z E u e 1 R y Y W 5 z Y W N 0 a W 9 u I E R h d G U s M n 0 m c X V v d D s s J n F 1 b 3 Q 7 U 2 V j d G l v b j E v c 3 R v c m U t Z G F 0 Y X N l d C 1 s Z W N 0 d X J l L 0 F 1 d G 9 S Z W 1 v d m V k Q 2 9 s d W 1 u c z E u e 0 F t b 3 V u d C w z f S Z x d W 9 0 O y w m c X V v d D t T Z W N 0 a W 9 u M S 9 z d G 9 y Z S 1 k Y X R h c 2 V 0 L W x l Y 3 R 1 c m U v Q X V 0 b 1 J l b W 9 2 Z W R D b 2 x 1 b W 5 z M S 5 7 U H J v Z H V j d C w 0 f S Z x d W 9 0 O y w m c X V v d D t T Z W N 0 a W 9 u M S 9 z d G 9 y Z S 1 k Y X R h c 2 V 0 L W x l Y 3 R 1 c m U v Q X V 0 b 1 J l b W 9 2 Z W R D b 2 x 1 b W 5 z M S 5 7 U X V h b n R p d H k s N X 0 m c X V v d D s s J n F 1 b 3 Q 7 U 2 V j d G l v b j E v c 3 R v c m U t Z G F 0 Y X N l d C 1 s Z W N 0 d X J l L 0 F 1 d G 9 S Z W 1 v d m V k Q 2 9 s d W 1 u c z E u e 0 N v d W 5 0 c n k s N n 0 m c X V v d D s s J n F 1 b 3 Q 7 U 2 V j d G l v b j E v c 3 R v c m U t Z G F 0 Y X N l d C 1 s Z W N 0 d X J l L 0 F 1 d G 9 S Z W 1 v d m V k Q 2 9 s d W 1 u c z E u e 1 N h b G V z c G V y c 2 9 u L D d 9 J n F 1 b 3 Q 7 L C Z x d W 9 0 O 1 N l Y 3 R p b 2 4 x L 3 N 0 b 3 J l L W R h d G F z Z X Q t b G V j d H V y Z S 9 B d X R v U m V t b 3 Z l Z E N v b H V t b n M x L n t Q Y X l t Z W 5 0 I E 1 l d G h v Z C w 4 f S Z x d W 9 0 O y w m c X V v d D t T Z W N 0 a W 9 u M S 9 z d G 9 y Z S 1 k Y X R h c 2 V 0 L W x l Y 3 R 1 c m U v Q X V 0 b 1 J l b W 9 2 Z W R D b 2 x 1 b W 5 z M S 5 7 T 3 J k Z X I g U 3 R h d H V z L D l 9 J n F 1 b 3 Q 7 X S w m c X V v d D t S Z W x h d G l v b n N o a X B J b m Z v J n F 1 b 3 Q 7 O l t d f S I g L z 4 8 L 1 N 0 Y W J s Z U V u d H J p Z X M + P C 9 J d G V t P j x J d G V t P j x J d G V t T G 9 j Y X R p b 2 4 + P E l 0 Z W 1 U e X B l P k Z v c m 1 1 b G E 8 L 0 l 0 Z W 1 U e X B l P j x J d G V t U G F 0 a D 5 T Z W N 0 a W 9 u M S 9 z d G 9 y Z S 1 k Y X R h c 2 V 0 L W x l Y 3 R 1 c m U v U 2 9 1 c m N l P C 9 J d G V t U G F 0 a D 4 8 L 0 l 0 Z W 1 M b 2 N h d G l v b j 4 8 U 3 R h Y m x l R W 5 0 c m l l c y A v P j w v S X R l b T 4 8 S X R l b T 4 8 S X R l b U x v Y 2 F 0 a W 9 u P j x J d G V t V H l w Z T 5 G b 3 J t d W x h P C 9 J d G V t V H l w Z T 4 8 S X R l b V B h d G g + U 2 V j d G l v b j E v c 3 R v c m U t Z G F 0 Y X N l d C 1 s Z W N 0 d X J l L 1 B y b 2 1 v d G V k J T I w S G V h Z G V y c z w v S X R l b V B h d G g + P C 9 J d G V t T G 9 j Y X R p b 2 4 + P F N 0 Y W J s Z U V u d H J p Z X M g L z 4 8 L 0 l 0 Z W 0 + P E l 0 Z W 0 + P E l 0 Z W 1 M b 2 N h d G l v b j 4 8 S X R l b V R 5 c G U + R m 9 y b X V s Y T w v S X R l b V R 5 c G U + P E l 0 Z W 1 Q Y X R o P l N l Y 3 R p b 2 4 x L 3 N 0 b 3 J l L W R h d G F z Z X Q t b G V j d H V y Z S 9 D a G F u Z 2 V k J T I w V H l w Z T w v S X R l b V B h d G g + P C 9 J d G V t T G 9 j Y X R p b 2 4 + P F N 0 Y W J s Z U V u d H J p Z X M g L z 4 8 L 0 l 0 Z W 0 + P C 9 J d G V t c z 4 8 L 0 x v Y 2 F s U G F j a 2 F n Z U 1 l d G F k Y X R h R m l s Z T 4 W A A A A U E s F B g A A A A A A A A A A A A A A A A A A A A A A A C Y B A A A B A A A A 0 I y d 3 w E V 0 R G M e g D A T 8 K X 6 w E A A A D 5 3 q w V B S a w T 7 + Z j 2 4 V r O D g A A A A A A I A A A A A A B B m A A A A A Q A A I A A A A O / U S d 7 P A G r J D N a x X h M 7 Y 4 9 q G V + Z v m s c P l Y V k 9 P 1 9 A S B A A A A A A 6 A A A A A A g A A I A A A A D B u F P J X q 3 f J o b X I T a Q J y c L G S D + T w s I a O l P x 3 X K 6 B g 3 h U A A A A J B g n K i Z S N e p 4 k L N + C C Z N 9 v F e u 7 C j I d j c f s h Q 0 r f 6 k a y r u l d 7 k P u z H 0 X p H + j y W i j H 8 X / 7 v f b + D t X q b V I r v P t E H S n k j E I V F 1 G P V O 8 A X P 6 d / c d Q A A A A K 6 A b n 8 G d E P P l i z q H u 0 s j 2 5 I x B M m A 7 y n 1 0 b I s Z C v + M 0 s P w m y L 0 w M V D V Z Q a O J b c C 0 z a E M y 0 L z P 6 8 W R 7 7 d k G q d T D g = < / D a t a M a s h u p > 
</file>

<file path=customXml/itemProps1.xml><?xml version="1.0" encoding="utf-8"?>
<ds:datastoreItem xmlns:ds="http://schemas.openxmlformats.org/officeDocument/2006/customXml" ds:itemID="{C3410F2F-2C94-4622-B1C5-A8BA8031078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Product Sales</vt:lpstr>
      <vt:lpstr>SalesPerson Revenue</vt:lpstr>
      <vt:lpstr>Payment Method</vt:lpstr>
      <vt:lpstr>Country Sales</vt:lpstr>
      <vt:lpstr>QOP</vt:lpstr>
      <vt:lpstr>TotalRevenue</vt:lpstr>
      <vt:lpstr>Customers</vt:lpstr>
      <vt:lpstr>SOP</vt:lpstr>
      <vt:lpstr>Order Status</vt:lpstr>
      <vt:lpstr>Transaction Date</vt:lpstr>
      <vt:lpstr>Dashboard 1</vt:lpstr>
      <vt:lpstr>Sheet14</vt:lpstr>
      <vt:lpstr>Store_data_set</vt:lpstr>
      <vt:lpstr>Data Model</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chiamaka okolo</dc:creator>
  <cp:lastModifiedBy>Toluwa kolawole</cp:lastModifiedBy>
  <dcterms:created xsi:type="dcterms:W3CDTF">2024-10-18T11:37:18Z</dcterms:created>
  <dcterms:modified xsi:type="dcterms:W3CDTF">2025-04-07T02:13:17Z</dcterms:modified>
</cp:coreProperties>
</file>