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https://uwoca-my.sharepoint.com/personal/tasubiar_uwo_ca/Documents/Projects/Asubiaro and Igwe/"/>
    </mc:Choice>
  </mc:AlternateContent>
  <xr:revisionPtr revIDLastSave="0" documentId="8_{FEA86386-0D64-47DF-AB36-F204464D4B99}" xr6:coauthVersionLast="45" xr6:coauthVersionMax="45" xr10:uidLastSave="{00000000-0000-0000-0000-000000000000}"/>
  <bookViews>
    <workbookView xWindow="-108" yWindow="-108" windowWidth="23256" windowHeight="12576" xr2:uid="{FF08AB0D-5D1B-4607-ABE9-CA83909CE0C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119" i="1" l="1"/>
  <c r="P119" i="1"/>
  <c r="O119" i="1"/>
  <c r="N119" i="1"/>
  <c r="M119" i="1"/>
  <c r="L119" i="1"/>
  <c r="K119" i="1"/>
  <c r="J119" i="1"/>
  <c r="AK118" i="1"/>
  <c r="AJ118" i="1"/>
  <c r="AI118" i="1"/>
  <c r="AH118" i="1"/>
  <c r="AG118" i="1"/>
  <c r="AF118" i="1"/>
  <c r="AE118" i="1"/>
  <c r="AD118" i="1"/>
  <c r="AC118" i="1"/>
  <c r="AB118" i="1"/>
  <c r="AA118" i="1"/>
  <c r="Z118" i="1"/>
  <c r="Y118" i="1"/>
  <c r="X118" i="1"/>
  <c r="W118" i="1"/>
  <c r="V118" i="1"/>
  <c r="U118" i="1"/>
  <c r="T118" i="1"/>
  <c r="Q118" i="1"/>
  <c r="P118" i="1"/>
  <c r="O118" i="1"/>
  <c r="N118" i="1"/>
  <c r="M118" i="1"/>
  <c r="L118" i="1"/>
  <c r="AO117" i="1" s="1"/>
  <c r="K118" i="1"/>
  <c r="AN117" i="1" s="1"/>
  <c r="J118" i="1"/>
  <c r="AM117" i="1"/>
  <c r="AL117" i="1"/>
  <c r="AO116" i="1"/>
  <c r="AN116" i="1"/>
  <c r="AM116" i="1"/>
  <c r="AL116" i="1"/>
  <c r="AO115" i="1"/>
  <c r="AN115" i="1"/>
  <c r="AM115" i="1"/>
  <c r="AL115" i="1"/>
  <c r="AO114" i="1"/>
  <c r="AN114" i="1"/>
  <c r="AM114" i="1"/>
  <c r="AL114" i="1"/>
  <c r="AO113" i="1"/>
  <c r="AN113" i="1"/>
  <c r="AM113" i="1"/>
  <c r="AL113" i="1"/>
  <c r="AO112" i="1"/>
  <c r="AN112" i="1"/>
  <c r="AM112" i="1"/>
  <c r="AL112" i="1"/>
  <c r="AO111" i="1"/>
  <c r="AN111" i="1"/>
  <c r="AM111" i="1"/>
  <c r="AL111" i="1"/>
  <c r="AO110" i="1"/>
  <c r="AN110" i="1"/>
  <c r="AM110" i="1"/>
  <c r="AL110" i="1"/>
  <c r="AO109" i="1"/>
  <c r="AN109" i="1"/>
  <c r="AM109" i="1"/>
  <c r="AL109" i="1"/>
  <c r="AO108" i="1"/>
  <c r="AN108" i="1"/>
  <c r="AM108" i="1"/>
  <c r="AL108" i="1"/>
  <c r="AO107" i="1"/>
  <c r="AN107" i="1"/>
  <c r="AM107" i="1"/>
  <c r="AL107" i="1"/>
  <c r="AO106" i="1"/>
  <c r="AN106" i="1"/>
  <c r="AM106" i="1"/>
  <c r="AL106" i="1"/>
  <c r="AO105" i="1"/>
  <c r="AN105" i="1"/>
  <c r="AM105" i="1"/>
  <c r="AL105" i="1"/>
  <c r="AO104" i="1"/>
  <c r="AN104" i="1"/>
  <c r="AM104" i="1"/>
  <c r="AL104" i="1"/>
  <c r="AO103" i="1"/>
  <c r="AN103" i="1"/>
  <c r="AM103" i="1"/>
  <c r="AL103" i="1"/>
  <c r="AO102" i="1"/>
  <c r="AN102" i="1"/>
  <c r="AM102" i="1"/>
  <c r="AL102" i="1"/>
  <c r="AO101" i="1"/>
  <c r="AN101" i="1"/>
  <c r="AM101" i="1"/>
  <c r="AL101" i="1"/>
  <c r="AO100" i="1"/>
  <c r="AN100" i="1"/>
  <c r="AM100" i="1"/>
  <c r="AL100" i="1"/>
  <c r="AO99" i="1"/>
  <c r="AN99" i="1"/>
  <c r="AM99" i="1"/>
  <c r="AL99" i="1"/>
  <c r="AO98" i="1"/>
  <c r="AN98" i="1"/>
  <c r="AM98" i="1"/>
  <c r="AL98" i="1"/>
  <c r="AO97" i="1"/>
  <c r="AN97" i="1"/>
  <c r="AM97" i="1"/>
  <c r="AL97" i="1"/>
  <c r="AO96" i="1"/>
  <c r="AN96" i="1"/>
  <c r="AM96" i="1"/>
  <c r="AL96" i="1"/>
  <c r="AO95" i="1"/>
  <c r="AN95" i="1"/>
  <c r="AM95" i="1"/>
  <c r="AL95" i="1"/>
  <c r="AO94" i="1"/>
  <c r="AN94" i="1"/>
  <c r="AM94" i="1"/>
  <c r="AL94" i="1"/>
  <c r="AO93" i="1"/>
  <c r="AN93" i="1"/>
  <c r="AM93" i="1"/>
  <c r="AL93" i="1"/>
  <c r="AO92" i="1"/>
  <c r="AN92" i="1"/>
  <c r="AM92" i="1"/>
  <c r="AL92" i="1"/>
  <c r="AO91" i="1"/>
  <c r="AN91" i="1"/>
  <c r="AM91" i="1"/>
  <c r="AL91" i="1"/>
  <c r="AO90" i="1"/>
  <c r="AN90" i="1"/>
  <c r="AM90" i="1"/>
  <c r="AL90" i="1"/>
  <c r="AO89" i="1"/>
  <c r="AN89" i="1"/>
  <c r="AM89" i="1"/>
  <c r="AL89" i="1"/>
  <c r="AO88" i="1"/>
  <c r="AN88" i="1"/>
  <c r="AM88" i="1"/>
  <c r="AL88" i="1"/>
  <c r="AO87" i="1"/>
  <c r="AN87" i="1"/>
  <c r="AM87" i="1"/>
  <c r="AL87" i="1"/>
  <c r="AO86" i="1"/>
  <c r="AN86" i="1"/>
  <c r="AM86" i="1"/>
  <c r="AL86" i="1"/>
  <c r="AO85" i="1"/>
  <c r="AN85" i="1"/>
  <c r="AM85" i="1"/>
  <c r="AL85" i="1"/>
  <c r="AO84" i="1"/>
  <c r="AN84" i="1"/>
  <c r="AM84" i="1"/>
  <c r="AL84" i="1"/>
  <c r="AO83" i="1"/>
  <c r="AN83" i="1"/>
  <c r="AM83" i="1"/>
  <c r="AL83" i="1"/>
  <c r="AO82" i="1"/>
  <c r="AN82" i="1"/>
  <c r="AM82" i="1"/>
  <c r="AL82" i="1"/>
  <c r="AO81" i="1"/>
  <c r="AN81" i="1"/>
  <c r="AM81" i="1"/>
  <c r="AL81" i="1"/>
  <c r="AO80" i="1"/>
  <c r="AN80" i="1"/>
  <c r="AM80" i="1"/>
  <c r="AL80" i="1"/>
  <c r="AO79" i="1"/>
  <c r="AN79" i="1"/>
  <c r="AM79" i="1"/>
  <c r="AL79" i="1"/>
  <c r="AO78" i="1"/>
  <c r="AN78" i="1"/>
  <c r="AM78" i="1"/>
  <c r="AL78" i="1"/>
  <c r="AO77" i="1"/>
  <c r="AN77" i="1"/>
  <c r="AM77" i="1"/>
  <c r="AL77" i="1"/>
  <c r="AO76" i="1"/>
  <c r="AN76" i="1"/>
  <c r="AM76" i="1"/>
  <c r="AL76" i="1"/>
  <c r="AO75" i="1"/>
  <c r="AN75" i="1"/>
  <c r="AM75" i="1"/>
  <c r="AL75" i="1"/>
  <c r="AO74" i="1"/>
  <c r="AN74" i="1"/>
  <c r="AM74" i="1"/>
  <c r="AL74" i="1"/>
  <c r="AO73" i="1"/>
  <c r="AN73" i="1"/>
  <c r="AM73" i="1"/>
  <c r="AL73" i="1"/>
  <c r="AO72" i="1"/>
  <c r="AN72" i="1"/>
  <c r="AM72" i="1"/>
  <c r="AL72" i="1"/>
  <c r="AO71" i="1"/>
  <c r="AN71" i="1"/>
  <c r="AM71" i="1"/>
  <c r="AL71" i="1"/>
  <c r="AO70" i="1"/>
  <c r="AN70" i="1"/>
  <c r="AM70" i="1"/>
  <c r="AL70" i="1"/>
  <c r="AO69" i="1"/>
  <c r="AN69" i="1"/>
  <c r="AM69" i="1"/>
  <c r="AL69" i="1"/>
  <c r="AO68" i="1"/>
  <c r="AN68" i="1"/>
  <c r="AM68" i="1"/>
  <c r="AL68" i="1"/>
  <c r="AO67" i="1"/>
  <c r="AN67" i="1"/>
  <c r="AM67" i="1"/>
  <c r="AL67" i="1"/>
  <c r="AO66" i="1"/>
  <c r="AN66" i="1"/>
  <c r="AM66" i="1"/>
  <c r="AL66" i="1"/>
  <c r="AO65" i="1"/>
  <c r="AN65" i="1"/>
  <c r="AM65" i="1"/>
  <c r="AL65" i="1"/>
  <c r="AO64" i="1"/>
  <c r="AN64" i="1"/>
  <c r="AM64" i="1"/>
  <c r="AL64" i="1"/>
  <c r="AO63" i="1"/>
  <c r="AN63" i="1"/>
  <c r="AM63" i="1"/>
  <c r="AL63" i="1"/>
  <c r="AO62" i="1"/>
  <c r="AN62" i="1"/>
  <c r="AM62" i="1"/>
  <c r="AL62" i="1"/>
  <c r="AO61" i="1"/>
  <c r="AN61" i="1"/>
  <c r="AM61" i="1"/>
  <c r="AL61" i="1"/>
  <c r="AO60" i="1"/>
  <c r="AN60" i="1"/>
  <c r="AM60" i="1"/>
  <c r="AL60" i="1"/>
  <c r="AO59" i="1"/>
  <c r="AN59" i="1"/>
  <c r="AM59" i="1"/>
  <c r="AL59" i="1"/>
  <c r="AO58" i="1"/>
  <c r="AN58" i="1"/>
  <c r="AM58" i="1"/>
  <c r="AL58" i="1"/>
  <c r="AO57" i="1"/>
  <c r="AN57" i="1"/>
  <c r="AM57" i="1"/>
  <c r="AL57" i="1"/>
  <c r="AO56" i="1"/>
  <c r="AN56" i="1"/>
  <c r="AM56" i="1"/>
  <c r="AL56" i="1"/>
  <c r="AO55" i="1"/>
  <c r="AN55" i="1"/>
  <c r="AM55" i="1"/>
  <c r="AL55" i="1"/>
  <c r="AO54" i="1"/>
  <c r="AN54" i="1"/>
  <c r="AM54" i="1"/>
  <c r="AL54" i="1"/>
  <c r="AO53" i="1"/>
  <c r="AN53" i="1"/>
  <c r="AM53" i="1"/>
  <c r="AL53" i="1"/>
  <c r="AO52" i="1"/>
  <c r="AN52" i="1"/>
  <c r="AM52" i="1"/>
  <c r="AL52" i="1"/>
  <c r="AO51" i="1"/>
  <c r="AN51" i="1"/>
  <c r="AM51" i="1"/>
  <c r="AL51" i="1"/>
  <c r="AO50" i="1"/>
  <c r="AN50" i="1"/>
  <c r="AM50" i="1"/>
  <c r="AL50" i="1"/>
  <c r="AO49" i="1"/>
  <c r="AN49" i="1"/>
  <c r="AM49" i="1"/>
  <c r="AL49" i="1"/>
  <c r="AO48" i="1"/>
  <c r="AN48" i="1"/>
  <c r="AM48" i="1"/>
  <c r="AL48" i="1"/>
  <c r="AO47" i="1"/>
  <c r="AN47" i="1"/>
  <c r="AM47" i="1"/>
  <c r="AL47" i="1"/>
  <c r="AO46" i="1"/>
  <c r="AN46" i="1"/>
  <c r="AM46" i="1"/>
  <c r="AL46" i="1"/>
  <c r="AO45" i="1"/>
  <c r="AN45" i="1"/>
  <c r="AM45" i="1"/>
  <c r="AL45" i="1"/>
  <c r="AO44" i="1"/>
  <c r="AN44" i="1"/>
  <c r="AM44" i="1"/>
  <c r="AL44" i="1"/>
  <c r="AO43" i="1"/>
  <c r="AN43" i="1"/>
  <c r="AM43" i="1"/>
  <c r="AL43" i="1"/>
  <c r="AO42" i="1"/>
  <c r="AN42" i="1"/>
  <c r="AM42" i="1"/>
  <c r="AL42" i="1"/>
  <c r="AO41" i="1"/>
  <c r="AN41" i="1"/>
  <c r="AM41" i="1"/>
  <c r="AL41" i="1"/>
  <c r="AO40" i="1"/>
  <c r="AN40" i="1"/>
  <c r="AM40" i="1"/>
  <c r="AL40" i="1"/>
  <c r="AO39" i="1"/>
  <c r="AN39" i="1"/>
  <c r="AM39" i="1"/>
  <c r="AL39" i="1"/>
  <c r="AO38" i="1"/>
  <c r="AN38" i="1"/>
  <c r="AM38" i="1"/>
  <c r="AL38" i="1"/>
  <c r="AO37" i="1"/>
  <c r="AN37" i="1"/>
  <c r="AM37" i="1"/>
  <c r="AL37" i="1"/>
  <c r="AO36" i="1"/>
  <c r="AN36" i="1"/>
  <c r="AM36" i="1"/>
  <c r="AL36" i="1"/>
  <c r="AO35" i="1"/>
  <c r="AN35" i="1"/>
  <c r="AM35" i="1"/>
  <c r="AL35" i="1"/>
  <c r="AO34" i="1"/>
  <c r="AN34" i="1"/>
  <c r="AM34" i="1"/>
  <c r="AL34" i="1"/>
  <c r="AO33" i="1"/>
  <c r="AN33" i="1"/>
  <c r="AM33" i="1"/>
  <c r="AL33" i="1"/>
  <c r="AO32" i="1"/>
  <c r="AN32" i="1"/>
  <c r="AM32" i="1"/>
  <c r="AL32" i="1"/>
  <c r="AO31" i="1"/>
  <c r="AN31" i="1"/>
  <c r="AM31" i="1"/>
  <c r="AL31" i="1"/>
  <c r="AO30" i="1"/>
  <c r="AN30" i="1"/>
  <c r="AM30" i="1"/>
  <c r="AL30" i="1"/>
  <c r="AO29" i="1"/>
  <c r="AN29" i="1"/>
  <c r="AM29" i="1"/>
  <c r="AL29" i="1"/>
  <c r="AO28" i="1"/>
  <c r="AN28" i="1"/>
  <c r="AM28" i="1"/>
  <c r="AL28" i="1"/>
  <c r="AO27" i="1"/>
  <c r="AN27" i="1"/>
  <c r="AM27" i="1"/>
  <c r="AL27" i="1"/>
  <c r="AO26" i="1"/>
  <c r="AN26" i="1"/>
  <c r="AM26" i="1"/>
  <c r="AL26" i="1"/>
  <c r="AO25" i="1"/>
  <c r="AN25" i="1"/>
  <c r="AM25" i="1"/>
  <c r="AL25" i="1"/>
  <c r="AO24" i="1"/>
  <c r="AN24" i="1"/>
  <c r="AM24" i="1"/>
  <c r="AL24" i="1"/>
  <c r="AO23" i="1"/>
  <c r="AN23" i="1"/>
  <c r="AM23" i="1"/>
  <c r="AL23" i="1"/>
  <c r="AO22" i="1"/>
  <c r="AN22" i="1"/>
  <c r="AM22" i="1"/>
  <c r="AL22" i="1"/>
  <c r="AO21" i="1"/>
  <c r="AN21" i="1"/>
  <c r="AM21" i="1"/>
  <c r="AL21" i="1"/>
  <c r="AO20" i="1"/>
  <c r="AN20" i="1"/>
  <c r="AM20" i="1"/>
  <c r="AL20" i="1"/>
  <c r="AO19" i="1"/>
  <c r="AN19" i="1"/>
  <c r="AM19" i="1"/>
  <c r="AL19" i="1"/>
  <c r="AO18" i="1"/>
  <c r="AN18" i="1"/>
  <c r="AM18" i="1"/>
  <c r="AL18" i="1"/>
  <c r="AO17" i="1"/>
  <c r="AN17" i="1"/>
  <c r="AM17" i="1"/>
  <c r="AL17" i="1"/>
  <c r="AO16" i="1"/>
  <c r="AN16" i="1"/>
  <c r="AM16" i="1"/>
  <c r="AL16" i="1"/>
  <c r="AO15" i="1"/>
  <c r="AN15" i="1"/>
  <c r="AM15" i="1"/>
  <c r="AL15" i="1"/>
  <c r="AO14" i="1"/>
  <c r="AN14" i="1"/>
  <c r="AM14" i="1"/>
  <c r="AL14" i="1"/>
  <c r="AO13" i="1"/>
  <c r="AN13" i="1"/>
  <c r="AM13" i="1"/>
  <c r="AL13" i="1"/>
  <c r="AO12" i="1"/>
  <c r="AN12" i="1"/>
  <c r="AM12" i="1"/>
  <c r="AL12" i="1"/>
  <c r="AO11" i="1"/>
  <c r="AN11" i="1"/>
  <c r="AM11" i="1"/>
  <c r="AL11" i="1"/>
  <c r="AO10" i="1"/>
  <c r="AN10" i="1"/>
  <c r="AM10" i="1"/>
  <c r="AL10" i="1"/>
  <c r="AO9" i="1"/>
  <c r="AN9" i="1"/>
  <c r="AM9" i="1"/>
  <c r="AL9" i="1"/>
  <c r="AO8" i="1"/>
  <c r="AN8" i="1"/>
  <c r="AM8" i="1"/>
  <c r="AL8" i="1"/>
  <c r="AO7" i="1"/>
  <c r="AN7" i="1"/>
  <c r="AM7" i="1"/>
  <c r="AL7" i="1"/>
  <c r="AO6" i="1"/>
  <c r="AN6" i="1"/>
  <c r="AM6" i="1"/>
  <c r="AL6" i="1"/>
  <c r="AO5" i="1"/>
  <c r="AN5" i="1"/>
  <c r="AM5" i="1"/>
  <c r="AL5" i="1"/>
  <c r="AO4" i="1"/>
  <c r="AN4" i="1"/>
  <c r="AM4" i="1"/>
  <c r="AL4" i="1"/>
  <c r="AO3" i="1"/>
  <c r="AO118" i="1" s="1"/>
  <c r="AN3" i="1"/>
  <c r="AN118" i="1" s="1"/>
  <c r="AM3" i="1"/>
  <c r="AM118" i="1" s="1"/>
  <c r="AL3" i="1"/>
  <c r="AL118" i="1" s="1"/>
</calcChain>
</file>

<file path=xl/sharedStrings.xml><?xml version="1.0" encoding="utf-8"?>
<sst xmlns="http://schemas.openxmlformats.org/spreadsheetml/2006/main" count="897" uniqueCount="497">
  <si>
    <t>Notes</t>
  </si>
  <si>
    <t>doc type</t>
  </si>
  <si>
    <t>Pub year</t>
  </si>
  <si>
    <t>Reviewed</t>
  </si>
  <si>
    <t>Hausa</t>
  </si>
  <si>
    <t>Igbo</t>
  </si>
  <si>
    <t>Yoruba</t>
  </si>
  <si>
    <t>Efik</t>
  </si>
  <si>
    <t>Fulfulde</t>
  </si>
  <si>
    <t>Kanuri</t>
  </si>
  <si>
    <t>Tiv</t>
  </si>
  <si>
    <t>Ibibio</t>
  </si>
  <si>
    <t>Major</t>
  </si>
  <si>
    <t>Minor</t>
  </si>
  <si>
    <t>Morphological analysis</t>
  </si>
  <si>
    <t>Phonology/Speech tech</t>
  </si>
  <si>
    <t>Grammar</t>
  </si>
  <si>
    <t>Text to Speech/speech analysis</t>
  </si>
  <si>
    <t>Speech corpus</t>
  </si>
  <si>
    <t>Text Corpus</t>
  </si>
  <si>
    <t>POS tagging</t>
  </si>
  <si>
    <t>Machine tranlation</t>
  </si>
  <si>
    <t>electronic dictionary</t>
  </si>
  <si>
    <t>text normalization</t>
  </si>
  <si>
    <t>Keyboard/diacritics restoration</t>
  </si>
  <si>
    <t>Sign language</t>
  </si>
  <si>
    <t>Entity recognition/ entity typing</t>
  </si>
  <si>
    <t>folktale narrative</t>
  </si>
  <si>
    <t>Sentiment analysis/text summarization/document similarity</t>
  </si>
  <si>
    <t>language identification</t>
  </si>
  <si>
    <t>others</t>
  </si>
  <si>
    <t>Onyenwe, IE; Hepple, M; Chinedu, U; Ezeani, I</t>
  </si>
  <si>
    <t>A Basic Language Resource Kit Implementation for the IgboNLP Project</t>
  </si>
  <si>
    <t>Igbo, an African language with around 32 million speakers worldwide, is one of the many languages having few or none of the language processing resources needed for advanced language technology applications. In this article, we describe the approach taken to creating an initial set of resources for Igbo, including an electronic text corpus, a part-of-speech (POS) tagset, and a POS-tagged subcorpus. We discuss the approach taken in gathering texts, the preprocessing of these texts, and the development of the POS tagged corpus. We also discuss some of the problems encountered during corpus and tagset development and the solutions arrived at for these problems.</t>
  </si>
  <si>
    <t>Journal Article</t>
  </si>
  <si>
    <t>Yes</t>
  </si>
  <si>
    <t>Ayogu I.I., Adetunmbi A.O., Ojokoh B.A., Oluwadare S.A.</t>
  </si>
  <si>
    <t>A comparative study of hidden Markov model and conditional random fields on a Yorùba part-of-speech tagging task</t>
  </si>
  <si>
    <t>Parts-of-speech tagging, the predictive sequential labeling of words in a sentence, given a context, is a challenging problem both because of ambiguity and the infinite nature of natural language vocabulary. Unlike English and most European languages, Yorùba language has no publicly available part-of-speech tagging tool. In this paper, we present the achievements of variants of a bigram hidden Markov model (HMM) as compared to the achievement of a linear-chain conditional random fields (CRF) on a Yorùba part-of-speech tagging task. We have investigated the likely improvements due to using smoothing techniques and morphological affixes on the HMM-based models. For the CRF model, we defined feature functions to capture similar contexts available to the HMM-based models. Both kinds of models were trained and evaluated on the same data set. Experimental results show that the performance of the two kinds of models are encouraging with the CRF model being able to recognize more out-of-vocabulary (OOV) words than the best HMM model by a margin of 3.05 %. While the overall accuracy of the best HMM-based model is 83.62 %, that of CRF is 84.66 %. Although CRF model gives marginal superior performance, both HMM and CRF modeling approaches are clearly promising, given their OOV words recognition rates. © 2017 IEEE.</t>
  </si>
  <si>
    <t>Conference</t>
  </si>
  <si>
    <t>Odéjobí O.A., Beaumont A.J., Wong S.H.S.</t>
  </si>
  <si>
    <t>A computational model of intonation for yorùbá text-to-speech synthesis: Design and analysis</t>
  </si>
  <si>
    <t>In this paper we present the design and analysis of an intonation model for text-to-speech (TTS) synthesis applications using a combination of Relational Tree (RT) and Fuzzy Logic (FL) technologies. The model is demonstrated using the Standard Yorùbá (SY) language. In the proposed intonation model, phonological information extracted from text is converted into an RT. RT is a sophisticated data structure that represents the peaks and valleys as well as the spatial structure of a waveform symbolically in the form of trees. An initial approximation to the RT, called Skeletal Tree (ST), is first generated algorithmically. The exact numerical values of the peaks and valleys on the ST is then computed using FL. Quantitative analysis of the result gives RMSE of 0.56 and 0.71 for peak and valley respectively. Mean Opinion Scores (MOS) of 9.5 and 6.8, on a scale of 1 - -10, was obtained for intelligibility and naturalness respectively. © Springer-Verlag Berlin Heidelberg 2004.</t>
  </si>
  <si>
    <t>Odejobi, OA; Wong, SHS; Beaumont, AJ</t>
  </si>
  <si>
    <t>A modular holistic approach to prosody modelling for Standard Yoruba speech synthesis</t>
  </si>
  <si>
    <t>This paper presents a novel prosody model in the context of computer text-to-speech synthesis applications for tone languages. We have demonstrated its applicability using the Standard Yoruba (SY) language. Our approach is motivated by the theory that abstract and realised forms of various prosody dimensions should be modelled within a modular and unified framework [Coleman, J.S., 1994. Polysyllabic words in the YorkTalk synthesis system. In: Keating, P.A. (Ed.), Phonological Structure and Forms: Papers in Laboratory Phonology 111, Cambridge University Press, Cambridge, pp. 293-324]. We have implemented this framework using the Relational Tree (R-Tree) technique. R-Tree is a sophisticated data structure for representing a multi-dimensional waveform in the form of a tree. The underlying assumption of this research is that it is possible to develop a practical prosody model by using appropriate computational tools and techniques which combine acoustic data with an encoding of the phonological and phonetic knowledge provided by experts. To implement the intonation dimension, fuzzy logic based rules were developed using speech data from native speakers of Yoruba. The Fuzzy Decision Tree (FDT) and the Classification and Regression Tree (CART) techniques were tested in modelling the duration dimension. For practical reasons, we have selected the FDT for implementing the duration dimension of our prosody model. To establish the effectiveness of our prosody model, we have also developed a Stem-ML prosody model for SY. We have performed both quantitative and qualitative evaluations on our implemented prosody models. The results suggest that, although the R-Tree model does not predict the numerical speech prosody data as accurately as the Stem-ML model, it produces synthetic speech prosody with better intelligibility and naturalness. The R-Tree model is particularly suitable for speech prosody modelling for languages with limited language resources and expertise, e.g. African languages. Furthermore, the R-Tree model is easy to implement, interpret and analyse. (c) 2007 Elsevier Ltd. All rights reserved.</t>
  </si>
  <si>
    <t>Lu D., Pan X., Pourdamghani N., Chang S.-F., Ji H., Knight K.</t>
  </si>
  <si>
    <t>A multi-media approach to cross-lingual entity knowledge transfer</t>
  </si>
  <si>
    <t>When a large-scale incident or disaster occurs, there is often a great demand for rapidly developing a system to extract detailed and new information from lowresource languages (LLs). We propose a novel approach to discover comparable documents in high-resource languages (HLs), and project Entity Discovery and Linking results from HLs documents back to LLs. We leverage a wide variety of language-independent forms from multiple data modalities, including image processing (image-to-image retrieval, visual similarity and face recognition) and sound matching. We also propose novel methods to learn entity priors from a large-scale HL corpus and knowledge base. Using Hausa and Chinese as the LLs and English as the HL, experiments show that our approach achieves 36.1% higher Hausa name tagging F-score over a costly supervised model, and 9.4% higher Chineseto- English Entity Linking accuracy over state-of-the-art. © 2016 Association for Computational Linguistics.</t>
  </si>
  <si>
    <t>Akinwonmi A.E., Alese B.K.</t>
  </si>
  <si>
    <t>A prosodic text-to-speech system for Yorùbá language</t>
  </si>
  <si>
    <t>We reviewed prosody realization in Text-to-Speech (TTS) applications. Standard Yoruba (SY) was considered alongside. Our review showed that the language is under-researched in the area of prosody and speech synthesis generally. Some technologies that produced good prosody in certain syllable based languages were identified. These include the use of polysyllabic units, diphones and Hidden Markov's Model (HMM). We recommended a fusion of these technologies to realize the Yoruba TTS of high prosody. A mean opinion score (MOS) is also proposed to ascertain naturalness of the proposed TTS. This report presents among others, the review of prosody techniques in TTS, challenges of a Yoruba TTS and the proposed solution. © 2013 Infonomics Society.</t>
  </si>
  <si>
    <t>Sosimi, A; Adegbola, T; Fakinlede, O</t>
  </si>
  <si>
    <t>A Supervised Phrase Selection Strategy for Phonetically Balanced Standard Yoruba Corpus</t>
  </si>
  <si>
    <t>This paper presents a scheme for the development of speech corpus for Standard Yoruba (SY). The problem herein is the non-availability of phonetically balanced corpus in most resource-scarce languages such as SY. The proposed solution herein is hinged on the development and implementation of a supervised phrase selection using Rule-Based Corpus Optimization Model (RBCOM) to obtain phonetically balanced SY corpus. This was in turn compared with the random phrase selection procedure. The concept of Exploitative Data Analysis (EDA), which is premised on frequency distribution models, was further deployed to evaluate the distribution of allophones of selected phrases. The goodness of fit of the frequency distributions was studied using: Kolmogorov Smirnov, Andersen Darling and Chi-Squared tests while comparative studies were respectively carried out among other techniques. The sample skewness result was used to establish the normality behavior of the data. The results obtained confirmed the efficacy of the supervised phrase selection against the random phrase selection.</t>
  </si>
  <si>
    <t>Ekpenyong, ME; Inyang, UG; Udoh, EO</t>
  </si>
  <si>
    <t>Adaptive Prosody Modelling for Improved Synthetic Speech Quality</t>
  </si>
  <si>
    <t>Neural networks and fuzzy logic have proven to be efficient when applied individually to a variety of domain-specific problems, but their precision is enhanced when hybridized. This contribution presents a combined framework for improving the accuracy of prosodic models. It adopts the Adaptive Neuro-fuzzy Inference System (ANFIS), to offer self-tuned cognitive-learning capabilities, suitable for predicting the imprecise nature of speech prosody. After initializing the Fuzzy Inference System (FIS) structure, an Ibibio (ISO 693-3: nic; Ethnologue: IBB) speech dataset was trained using the gradient descent and non-negative least squares estimator (LSE) to demonstrate the feasibility of the proposed model. The model was then validated using synthesized speech corpus dataset of fundamental frequency (F0) values of ibibio tones, captured at various contour positions (initial, mid, final) within the courpus. Results obtained showed an insignificant difference between the predicted output and the check dataset with a checking error of 0.0412, and validates our claim that the proposed model is satisfactory and suitable for improving prosody prediction of synthetic speech.</t>
  </si>
  <si>
    <t>book chapter</t>
  </si>
  <si>
    <t>Ninan O.D., Ajíbádé G.O., Odéjobí O.A.</t>
  </si>
  <si>
    <t>Appraisal of computational model for Yorùbá folktale narrative</t>
  </si>
  <si>
    <t>Our effort at developing computational models for African narratives, particularly those of Yorùbá folktales, is challenged by the diversity in concepts and methodologies in the discipline. This motivated us to pause and consider the various computational models of narratives in the literature. This is with a view to finding the most appropriate or otherwise adapt a closely related one for the purpose. Thorndyke's story grammar was among the models of narrative in the literature which were appraised, found close in structure and was adapted for the modelling of Yorùbá folktales narrative. In conclusion we found that the modified version of Thorndyke's model was appropriate for modelling Yorùbá folktales narrative. © O. Deborah Ninan, George O. Ajíbádé, and Odetunji A. O{combining dot below}déjo{combining dot below}bí.</t>
  </si>
  <si>
    <t>De Pauw, G; Wagacha, PW; de Schryver, GM</t>
  </si>
  <si>
    <t>Automatic diacritic restoration for resource-scarce languages</t>
  </si>
  <si>
    <t>The orthography of many resource-scarce languages includes diacritically marked characters. Falling outside the scope of the standard Latin encoding, these characters are often represented in digital language resources as their unmarked equivalents. This renders corpus compilation more difficult, as these languages typically do not have the benefit of large electronic dictionaries to perform diacritic restoration. This paper describes experiments with a machine learning approach that is able to automatically restore diacritics on the basis of local graphemic context. We apply the method to the African languages of Ciluba, Gikuyu, Kikamba, Maa, Sesotho sa Leboa, Tshivenda and Yoruba and contrast it with experiments on Czech, Dutch, French, German and Romanian, as well as Vietnamese and Chinese Pinyin.</t>
  </si>
  <si>
    <t>Schlippe, T; Ochs, S; Vu, NT; Schultz, T</t>
  </si>
  <si>
    <t>Automatic Error Recovery for Pronunciation Dictionaries</t>
  </si>
  <si>
    <t>In this paper, we present our latest investigations on pronunciation modeling and its impact on ASR. We propose completely automatic methods to detect, remove, and substitute inconsistent or flawed entries in pronunciation dictionaries. The experiments were conducted on different tasks, namely (1) word-pronunciation pairs from the Czech, English, French, German, Polish, and Spanish Wiktionary [1], a multilingual wild-based open content dictionary, (2) our Global Phone Hausa pronunciation dictionary [2], and (3) pronunciations to complement our Mandarin-English SEAME code-switch dictionary [3]. In the final results, we fairly observed on average an improvement of 2.0% relative in terms of word error rate and even 27.3% for the case of English Wiktionary word-pronunciation pairs.</t>
  </si>
  <si>
    <t>Akanbi, LA; Odejobi, OA</t>
  </si>
  <si>
    <t>Automatic recognition of oral vowels in tone language: Experiments with fuzzy logic and neural network models</t>
  </si>
  <si>
    <t>Automatic recognition of tone language speech is a complex problem in that it involves two parallel recognition tasks. A recognition system to accomplish this task must be able to simultaneously recognise tone and phone Components in the acoustic signal. The acoustic cue for the tones is the fundamental frequency (F0) while the first and second formant (F1 and F2) frequencies are the acoustic cues for the phones. In this study, we experiment with two soft-computing techniques, namely: artificial neural network (ANN) and fuzzy logic (FL) in the recognition of oral vowels in tone language. The standard Yoruba (SY) language is used for our case study. The ANN and FL speech recognition systems were developed using MatLab. The result showed that the ANN based model performed better on the training data while the FL based model performed better on the test set. This implies that the ANN system was able to interpolate or approximate the data more accurately whereas the FL system is better at extrapolating from the data. In addition, it was observed that the ANN system required larger amount of data for it is development whereas the FL system development requires some expert's knowledge. In conclusion, the FL based system seems to be the better approach for developing practical automatic speech recognition (ASR) system for languages such as SY where the language resources are limited. (C) 2010 Elsevier B.V. All rights reserved.</t>
  </si>
  <si>
    <t>Ezeani, I; Hepple, M; Onyenwe, I</t>
  </si>
  <si>
    <t>Automatic Restoration of Diacritics for Igbo Language</t>
  </si>
  <si>
    <t>Igbo is a low-resource African language with orthographic and tonal diacritics, which capture distinctions between words that are important for both meaning and pronunciation, and hence of potential value for a range of language processing tasks. Such diacritics, however, are often largely absent from the electronic texts we might want to process, or assemble into corpora, and so the need arises for effective methods for automatic diacritic restoration for Igbo. In this paper, we experiment using an Igbo bible corpus, which is extensively marked for vowel distinctions, and partially for tonal distinctions, and attempt the task of reinstating these diacritics when they have been deleted. We investigate a number of word-level diacritic restoration methods, based on n-grams, under a closed-world assumption, achieving an accuracy of 98.83% with our most effective method.</t>
  </si>
  <si>
    <t>Gauthier, E; Besacier, L; Voisin, S</t>
  </si>
  <si>
    <t>Automatic Speech Recognition for African Languages with Vowel Length Contrast</t>
  </si>
  <si>
    <t>This paper deals with ASR for two languages: Hausa and Wolof. Their common characteristic is to appear with vowel length contrast. In other words, two versions (short / long) of a same vowel exist in the phoneme inventory of the language. We expect that taking into account this contrast in ASR models might help and this is what we investigate in this pilot study. The experimental results show that while both approaches (vowel length contrast modeling or not) lead to similar results, their combination allows to slightly improve ASR performance. As a by-product of ASR system design, we also show that the acoustic models obtained allow a large scale analysis of vowel length contrast for phonetic studies. (C) 2016 Published by Elsevier B.V.</t>
  </si>
  <si>
    <t>Safiriyu, IE; Akindeji, OA; Isau, OA</t>
  </si>
  <si>
    <t>Computational Modelling of Personal Pronouns for English to Yoruba Machine Translation System</t>
  </si>
  <si>
    <t>Translating third person singular pronouns from English to Yoruba is yet to receive research attention. The issue can be understood if the translation is speech to speech. In the literature, the authors translate sentence without considering the gender of the author or doer as it is in the English (source language) sentence. This does pose a problem to the reader of English to Yoruba translated sentences. We envisaged that there is need to represent she/he/it differently unlike the way we are translating it now. Presently, she/he/it are translated as O. We proposed ways of representing the three third person singular pronouns; binrin, kunrin and unkan. Feminine (She) is bunrin, masculine (he) is kunrin and non-human (it) is unkan. We developed English to Yoruba machine translation (IFEMT1) system that can translate simple English sentence text to Yoruba sentence text using the existing and proposed third person singular pronouns translation processes. We used rule based approach and python programming language to implement the IFEMT1 system. The system graphical user interface (GUI) can display the English sentences (to be translated), translated Yoruba sentences for the existing and our proposed translations.</t>
  </si>
  <si>
    <t>Enguehard, C; Mangeot, M</t>
  </si>
  <si>
    <t>Computerization of African Languages-French Dictionaries</t>
  </si>
  <si>
    <t>This paper relates work done during the DiLAF project. It consists in converting 5 bilingual African language-French dictionaries originally in Word format into XML following the LMF model. The languages processed are Bambara, Hausa, Kanuri, Tamajaq and Songhai-zarma, still considered as under-resourced languages concerning Natural Language Processing tools. Once converted, the dictionaries are available online on the Jibiki platform for lookup and modification. The DiLAF project is first presented. A description of each dictionary follows. Then, the conversion methodology from. doc format to XML files is presented. A specific point on the usage of Unicode follows. Then, each step of the conversion into XML and LMF is detailed. The last part presents the Jibiki lexical resources management platform used for the project.</t>
  </si>
  <si>
    <t>Iheanetu, OU; Nwagwu, WE; Adegbola, T; Agarana, MC</t>
  </si>
  <si>
    <t>Corpus-size Quantification for Computational Morphological Analysis of Igbo Language</t>
  </si>
  <si>
    <t>Data-driven approaches to morphology learning have gained popularity over rule-based approaches. This development favours languages with rich electronic linguistic resources because that is a major pre-requisite for data-driven models. However, due to lack of abundant electronic texts in Igbo, and other resource-scarce languages hardly benefit from data-driven approaches In this study, we seek to quantify the actual corpus size required for morphology induction using a modest Igbo corpus. The impetus for this study being that morphological analysis may not require as much words as would other levels of linguistic analysis. We used Word Labels (WL) which is a representation of individual words in the corpus using Cs for consonants and Vs for vowels. This approach helped to compress the corpus from 29191 words to 2292 unique WLs out of which were found 81 unique Igbo Morphological Structures (MS). This implies ample morphological information in the modest corpus. The unique MS found in new sets of 1000 words approached the zero mark with 6000 words, indicating the neighbourhood of exhaustion of Igbo morphology. This study shows that electronic corpora scarcity does not constrain computational morphology studies as it would other levels of linguistic analysis.</t>
  </si>
  <si>
    <t>Dagba, TK; Aoga, JOR; Fanou, CC</t>
  </si>
  <si>
    <t>Design of a Yoruba Language Speech Corpus for the Purposes of Text-to-Speech (TTS) Synthesis</t>
  </si>
  <si>
    <t>This paper deals with the design of a speech corpus for a corpus-based Text-To-Speech (TTS) synthesis approach. The purposes are first to provide enough speech to develop Yoruba corpus-based TTS system and second, to provide a simple methodology for other languages corpus design. The paper focuses on text analysis, selection of the reliable sentences, selection of the reader, and sentences recording. The analysis is performed to ensure a good balance of the corpus. Then, 2,415 sentences are gathered (essentially affirmative sentences). Those sentences have been read by a Yoruba language journalist who is a native speaker of the language. There is one speaker for the whole corpus.</t>
  </si>
  <si>
    <t>Enguehard C., Naroua H.</t>
  </si>
  <si>
    <t>Evaluation of virtual keyboards for West-African languages</t>
  </si>
  <si>
    <t>West African languages are written with alphabets that comprize non classical Latin characters. It is possible to design virtual keyboards which allow the writing of such special characters with a combination of keys. During the last decade, many different virtual keyboards had been created, without any standardization to fix the correspondence between each character and the keys to press to obtain it. We define a grid to evaluate such keyboards and apply it to five virtual keyboards in relation with the five main languages of Niger (Fulfulde, Hausa, Kanuri, Songhai-Zarma, Tamashek), Bambara and Soninke from Mali and Dyoula from Burkina Faso. We conclude hat the African LLACAN keyboard should be recommended in Niger because it covers all the characters used in the alphabets of the main languages of this country, it produces valid Unicode codes and it minimizes the number of keys to be pressed.</t>
  </si>
  <si>
    <t>Iheanetu, O; Adeyeye, M</t>
  </si>
  <si>
    <t>Finite State Representation of Reduplication Processes in Igbo</t>
  </si>
  <si>
    <t>This paper presents a finite state model of reduplication processes in Igbo. Identified Igbo reduplication processes are based on (i) verbal reduplication with prefixation, (ii) total nominal reduplication (iii) ideophone reduplication. However, this work identifies and includes a fourth and fifth type that occurs in the language, namely; (iv) adverbial reduplication and (v) prepositional reduplication. Xerox Finite State Tool (XFST) was used in representing the five Igbo reduplication processes computationally. Igbo verbal reduplication exhibits selective reduplication process and is characterized by prefixation and vowel replacement. Vowel harmony phenomenon was taken into consideration in achieving verbal reduplication to cater for phonological changes. Model testing results showed 84% accuracy in both analysis and recognition of reduplicated forms in Igbo.</t>
  </si>
  <si>
    <t>van Niekerk, DR; Barnard, E</t>
  </si>
  <si>
    <t>Generating fundamental frequency contours for speech synthesis in Yoruba</t>
  </si>
  <si>
    <t>We present methods for modelling and synthesising fundamental frequency (F-0) contours suitable for application in text to-speech (TTS) synthesis of Yoffiba (an African tone language). These methods are discussed and compared with a baseline approach using the HMM-based speech synthesis system HTS. Evaluation is done by comparing ten-fold cross validation squared errors on a small corpus of four speakers. We show that the proposed methods are relatively effective at modelling and generating F-0 contours in this context, achieving lower error rates than the baseline. These results suggest that our methods will be useful for the generation of improved synthesis of tone in African languages, which has been a challenge to date.</t>
  </si>
  <si>
    <t>Adebara I., Dahl V.</t>
  </si>
  <si>
    <t>Grammar induction as automated transformation between constraint solving models of language</t>
  </si>
  <si>
    <t>We specialize an efficient while linguistically savvy constraint solving model of grammar induction- Womb Grammars (WG) -, into an interesting specific application: that of inferring the grammar of an under-resourced language -Yorùbá- from that of English, through grammatical model transformation. The model represents both the known grammar and the grammar to be inferred in terms of constraints, or properties, between pairs of constituents. This allows us to view parsing as constraint solving, and to use the parser's output (namely, the information of which constraints failed and which were satisfied) as a guideline on how to transform the known grammar model of English into the (unknown to the system) grammar model of Yorùbá. Interesting extensions to the originalWomb Grammar model are presented, motivated from the specific needs of Yorùbá and similar tonality infused languages. Our methodology is implemented in Constraint Handling Rule Grammars (CHRG) and has been used so far for inducing the grammar model of a useful subset of Yorùbá noun phrases.</t>
  </si>
  <si>
    <t>Coombs A.L.</t>
  </si>
  <si>
    <t>High tone processes in Ibibio</t>
  </si>
  <si>
    <t>Downdrift and downstep are processes which may cause lowering of high tone syllables. Downdrift is intonational, occurring at phrasal or utterance level, while downstep is a phonological process which acts from one tone-bearing unit to the next such that H tones lower successively. The relationship between these larger tonal lowering processes and individual tone units is complicated, however, by processes which may raise or preserve original high tone pitches. Ibibio, a Niger-Congo language spoken in southeastern Nigeria, is a terraced tone language with contrastive H and L tones. H tones in Ibibio experience automatic and non-automatic downstep, lowering both in sequences of high tones and around intervening lows. This study aims to determine those factors which counteract or overrule the downstep process. Average pitch readings were taken of entire syllables and compared with readings of other syllables within the same word. The main finding of this study is that while single words show acoustically measurable downtrends, they also show non-lowering and even raising of high tones, specifically in HHL contexts. This complicates how downtrends act across tone-bearing syllables, and may indicate that a high tone is raised in order to increase contrast with a following low. © 2013 Acoustical Society of America.</t>
  </si>
  <si>
    <t>Hassan, ST; Abolarinwa, JA; Alenoghena, CO; Bala, SA; David, M; Farzaminia, A</t>
  </si>
  <si>
    <t>Intelligent Sign Language Recognition Using Enhanced Fourier Descriptor: A Case of Hausa Sign Language</t>
  </si>
  <si>
    <t>Hausa sign language (HSL) is the main communication medium among deaf-mute Hausas in northern Nigeria. HSL is so unique that a deaf-mute individual from other part of the country can rarely understand it. HSL includes static and dynamic hand gesture recognitions. In this paper we present an intelligent recognition of static, manual and non-manual HSL using an enhanced Fourier descriptor. A Red Green Blue (RGB) digital camera was used for image acquisition and Fourier descriptor was used for features extraction. The features extracted chosen manually and fed into artificial neural network (ANN) which was used for classification. Thereafter particle swarm optimization algorithm (PSO) was used to optimize the features based on their fitness in order to obtain high recognition accuracy. The optimized features selected gave a higher recognition accuracy of 90.5% compared to the manually selected features that gave 74.8% accuracy. High average recognition accuracy was achieved; hence, intelligent recognition of HSL was successful.</t>
  </si>
  <si>
    <t>Odejobi, OA; Beaumont, AJ; Wong, SHS</t>
  </si>
  <si>
    <t>Intonation contour realisation for Standard Yoruba text-to-speech synthesis: A fuzzy computational approach</t>
  </si>
  <si>
    <t>This paper presents a novel intonation modelling approach and demonstrates its applicability using the Standard Yoruba language. Our approach is motivated by the theory that abstract and realised forms of intonation and other dimensions of prosody should be modelled within a modular and unified framework. In our model, this framework is implemented using the Relational Tree (R-Tree) technique. The R-Tree is a sophisticated data structure for representing a multi-dimensional waveform in the form of a tree. Our R-Tree for an utterance is generated in two steps. First, the abstract structure of the waveform, called the Skeletal Tree (S-Tree), is generated using tone phonological rules for the target language. Second, the numerical values of the perceptually significant peaks and valleys on the S-Tree are computed using a fuzzy logic based model. The resulting points are then joined by applying interpolation techniques. The actual intonation contour is synthesised by Pitch Synchronous Overlap Technique (PSOLA) using the Praat software. We performed both quantitative and qualitative evaluations of our model. The preliminary results suggest that, although the model does not predict the numerical speech data as accurately as contemporary data-driven approaches, it produces synthetic speech with comparable intelligibility and naturalness. Furthermore, our model is easy to implement, interpret and adapt to other tone languages. (c) 2005 Elsevier Ltd. All rights reserved.</t>
  </si>
  <si>
    <t>Oyinloye O.A., Odejobi O.A.</t>
  </si>
  <si>
    <t>Issues in computational system for morphological analysis of standard Yorùbá (SY) verbs</t>
  </si>
  <si>
    <t>The focus of this study was based on the issues of a computational system for morphological analysis of Standard Yorùbá (SY) verbs. The system we developed was designed using a Finite State Automata (in order to captures the knowledge computationally) and the Unified Modelling Language. Python programming language was used for implementation and subsequently the system's output was evaluated with the use of a questionnaire as the research instrument. The reliability of system's output in relation to the respondents' response from the result generated was estimated using SPSS statistical software and Cronbachs Alpha statistical formular. The Cronbachs Alpha estimate (a) range used in the study was from 0 to 1. The reliability of the systems output in relation to the respondents response showed that the Cronbachs Alpha estimates obtained were 0.978 for the verb expression form and 0.980 for the orthography. The two Cronbachs Alpha estimates obtained (within the range 0.9 &lt; a ≥ 1) gave an excellent measurement that indicated a high correlation between the output generated by the developed system and the respondents' response. In conclusion, the Cronbachs Alpha estimate at the range 0.900 indicates an excellent measure of the respondents' response in relation to the system's output, in essence this showed there is a relation and consistency between the two, hence, it was concluded that the system's output is reliable.</t>
  </si>
  <si>
    <t>Huang, LF; May, J; Pan, XM; Ji, H; Ren, X; Han, JW; Zhao, L; Hendler, JA</t>
  </si>
  <si>
    <t>Liberal Entity Extraction: Rapid Construction of Fine-Grained Entity Typing Systems</t>
  </si>
  <si>
    <t>The ability of automatically recognizing and typing entities in natural language without prior knowledge (e.g., predefined entity types) is a major challenge in processing such data. Most existing entity typing systems are limited to certain domains, genres, and languages. In this article, we propose a novel unsupervised entity-typing framework by combining symbolic and distributional semantics. We start from learning three types of representations for each entity mention: general semantic representation, specific context representation, and knowledge representation based on knowledge bases. Then we develop a novel joint hierarchical clustering and linking algorithm to type all mentions using these representations. This framework does not rely on any annotated data, predefined typing schema, or handcrafted features; therefore, it can be quickly adapted to a new domain, genre, and/or language. Experiments on genres (news and discussion forum) show comparable performance with state-of-the-art supervised typing systems trained from a large amount of labeled data. Results on various languages (English, Chinese, Japanese, Hausa, and Yoruba) and domains (general and biomedical) demonstrate the portability of our framework.</t>
  </si>
  <si>
    <t>Vu, NT; Schultz, T</t>
  </si>
  <si>
    <t>Multilingual Multilayer Perceptron For Rapid Language Adaptation Between and Across Language Families</t>
  </si>
  <si>
    <t>In this paper, we present our latest investigations of multilingual Multilayer Perceptrons (MLPs) for rapid language adaptation between and across language families. We explore the impact of the amount of languages and data used for the multilingual MLP training process. We show that the overall system performance on the target language is significantly improved by initializing it with a multilingual MLP. Our experiments indicate that the more languages we use to train a multilingual MLP, the better is the initialization for MLP training. As a result, the ASR performance is improved, even if the target language and the source languages are not in the same language family. Our best results show an error rate improvement of up to 22.9% relative for different target languages (Czech, Hausa and Vietnamese) by using a multilingual MLP which has been trained with many different languages from the GlobalPhone corpus. In the case of very few training or adaptation data, an improvement of up to 24% relative in terms of error rate is observed.</t>
  </si>
  <si>
    <t>Onyenwe I.E., Hepple M.</t>
  </si>
  <si>
    <t>Predicting morphologically-complex unknown words in Igbo</t>
  </si>
  <si>
    <t>The effective handling of previously unseen words is an important factor in the performance of part-of-speech taggers. Some trainable POS taggers use suffix (sometimes prefix) strings as cues in handling unknown words (in effect serving as a proxy for actual linguistic affixes). In the context of creating a tagger for the African language Igbo, we compare the performance of some existing taggers, implementing such an approach, to a novel method for handling morphologically complex unknown words, based on morphological reconstruction (i.e. a linguistically-informed segmentation into root and affixes). The novel method outperforms these other systems by several percentage points, achieving accuracies of around 92 % on morphologically-complex unknown words. © Springer International Publishing Switzerland 2016.</t>
  </si>
  <si>
    <t>Van Niekerk, DR; Barnard, E</t>
  </si>
  <si>
    <t>Predicting utterance pitch targets in Yoruba for tone realisation in speech synthesis</t>
  </si>
  <si>
    <t>Pitch is a fundamental acoustic feature of speech and as such needs to be determined during the process of speech synthesis. While a range of communicative functions are attributed to pitch variation in speech of all languages, it plays a vital role in distinguishing meaning of lexical items in tone languages. As a number of factors are assumed to affect the realisation of pitch, it is important to know which mechanisms are systematically responsible for pitch realisation in order to be able to model these effectively and thus develop robust speech synthesis systems in under-resourced environments. To this end, features influencing syllable pitch targets in continuous utterances in Yoruba are investigated in a small speech corpus of 4 speakers. It is found that the previous syllable pitch level is strongly correlated with pitch changes between syllables and a number of approaches and features are evaluated in this context. The resulting models can be used to predict utterance pitch targets for speech synthesisers (whether it be concatenative or statistical parametric systems), and may also prove useful in speech-recognition systems. (C) 2013 Elsevier B.V. All rights reserved.</t>
  </si>
  <si>
    <t>Kulick S., Bies A.</t>
  </si>
  <si>
    <t>Rapid development of morphological analyzers for typologically diverse languages</t>
  </si>
  <si>
    <t>The Low Resource Language research conducted under DARPA's Broad Operational Language Translation (BOLT) program required the rapid creation of text corpora of typologically diverse languages (Turkish, Hausa, and Uzbek) which were annotated with morphological information, along with other types of annotation. Since the output of morphological analyzers is a significant aid to morphological annotation, we developed a morphological analyzer for each language in order to support the annotation task, and also as a deliverable by itself. Our framework for analyzer creation results in tables similar to those used in the successful SAMA analyzer for Arabic (Maamouri et al., 2010), but with a more abstract linguistic level, from which the tables are derived. A lexicon was developed from available resources for integration with the analyzer, and given the speed of development and uncertain coverage of the lexicon, we assumed that the analyzer would necessarily be lacking in some coverage for the project annotation. Our analyzer framework was therefore focused on rapid implementation of the key structures of the language, together with accepting "wildcard" solutions as possible analyses for a word with an unknown stem, building upon our similar experiences with morphological annotation with Modern Standard Arabic and Egyptian Arabic.</t>
  </si>
  <si>
    <t>DéloBí O.A.</t>
  </si>
  <si>
    <t>Recognition of tones in YorÙbÁ speech: Experiments with artificial neural networks</t>
  </si>
  <si>
    <t>The speech recognition technology has been applied with success to many Western and Asian languages. Work on African languages still remains very limited in this area. Here a study into automatic recognition of the Standard Yoruba (SY) language tones is described. The models used fundamental frequency profile of SY syllables to characterize and discriminate the three Yoruba tones. Tonal parameters were selected carefully based on linguistic knowledge of tones and observation of acoustic data. We experimented with Multi-layered Perceptron (MLP) and Recurrent Neural Network (RNN) models by training them to classify feature parameters corresponding to tonal patterns. The results obtained exhibited good performances for the two tone recognition models, although the RNN achieved accuracy rates which are higher than that of the MLP model. For example, the outside tests for the H tone, produced a recognition accuracy of 71.00 and 76.00% for the MLP and the RNN models, respectively. In conclusion, this study has demonstrated a basic approach to tone recognition for Yoruba using Artificial Neural Networks (ANN). The proposed model can be easily extended to other African tone languages. © 2008 Springer-Verlag Berlin Heidelberg.</t>
  </si>
  <si>
    <t>Crysmann, B</t>
  </si>
  <si>
    <t>Reduplication in a computational HPSG of Hausa</t>
  </si>
  <si>
    <t>In this article, I shall discuss the treatment of reduplication, and most notably total reduplication in an implemented grammar of Hausa. I shall compare several patterns observed in the language and conclude, on the basis of segmental and suprasegmental properties alike, that partial and total reduplication operate on entirely different structures: phonological representations of limited size (max: CVC) in the case of partial reduplication, and morphological representations, such as stems in the case of total reduplication. Finally, I shall show that partial reduplication can readily be captured by the morphophonological means offered by the underlying formalism, yet argue that total reduplication is best modelled on the basis of a binary morphological construction. I shall propose a formalisation that keeps all of the linguistic generalisations within the grammar proper, yet ensures compositionality and reversibility.</t>
  </si>
  <si>
    <t>Asahiah F.O., Odéjobí O.À., Adagunodo E.R.</t>
  </si>
  <si>
    <t>Restoring tone-marks in standard Yorùbá electronic text: Improved model</t>
  </si>
  <si>
    <t>Diacritic Restoration is a necessity in the processing of languages with Latinbased scripts that utilizes characters outside the basic Latin alphabet used by the English language. Yorùbá is one such language, marking an underdot (dot-below) on three characters and tone marks on all seven vowels and two syllabic nasals. The problem of restoring underdotted characters has been fairly addressed using characters as linguistic units for restoration. However, the existing character-based approaches and word-based approach has not been able to sufficiently address the restoration of tone marks in Yorùbá. In this study, we address tone-mark restoration as a subset of diacritic restoration. We proposed using syllables derived from words as linguistic tokens for tonemark restoration. In our experimental setup, we used Yorùbá text collected from various sources as data with a total word count of 250,336 words. These words, on syllabification, yielded 464,274 syllables. The syllables were divided into training and testing data in different proportions, ranging from 99% used for training and 1% used for testing to 70% used for training and 30% used for testing. The aim of evaluating the different proportions was to determine how the ratio of training-to-test data affected the variations that may occur in the result. We applied memory-based learning to train the models. We also set up a similar experiment using a character token to be able to compare the performance. The result showed that, by using syllables, we were able to increase the wordlevel accuracy to 96.23% (an average of almost 15% over using characters). We also found that using 75% of the data for training and the remaining 25% for testing gives results with the least variation in a ten-fold cross validation test. Hybridizing this method that uses syllabless as processing linguistic units with other methods like lexicon lookup might likely lead to improvement over the current result.</t>
  </si>
  <si>
    <t>Olubolu O.S., Alhashmi S.M., Eu-Gene S.</t>
  </si>
  <si>
    <t>Sentiment analysis amidst ambiguities in YouTube comments on Yoruba language (nollywood) movies</t>
  </si>
  <si>
    <t>Nollywood is the second largest movie industry in the world in terms of annual movie production. A dominant number of the movies are in Yoruba language spoken by over 20 million people across the globe. The number of Yoruba language movies uploaded to YouTube and their corresponding comments is growing exponentially. However, YouTube comments made by native speakers on Yoruba movies combine English language, Yoruba language, and other commonly used "pidgin" Yoruba language words. Since Yoruba is still a resource constrained language, existing sentiment or subjectivity analysis algorithms have poor performances on YouTube comments made on Yoruba language movies. This is because of the constrained language ambiguities. In this work, we present an automatic sentiment analysis algorithm for YouTube comments on Yoruba language movies. The algorithm uses SentiWordNet thesaurus and a lexicon of commonly used Yoruba language sentiment words and phrases. In terms of precision-recall, the algorithm performs more than a state-of-the-art sentiment analysis technique by up to 20%. Copyright is held by the author/owner(s).</t>
  </si>
  <si>
    <t>Iheanetu, OU; Oha, O</t>
  </si>
  <si>
    <t>Some Salient Issues in the Unsupervised Learning of Igbo Morphology</t>
  </si>
  <si>
    <t>The issue of automatic learning of the morphology of natural language is an important topic in computational linguistics. This owes to the fact that morphology is foundational to the study of linguistics. In addition, the emerging information society demands the application of Information and Communication Technologies (ICT) to languages in ways that demand human-like analysis of language and this depends to a large extent on the ability to undertake computational analysis of morphology. Even though rule-based and supervised learning approaches to the modeling of morphology have been found to be productive, they have also been discovered to be costly, cumbersome and sucseptible to human errors. Contrarily, unsupervised learning methods do not require the expensive human intervention but as in everything statistical, they demand large volumes of linguistic data. This poses a challenge to resource scarce languages such as Igbo. Furthermore, being a highly agglutinative language, Igbo features certain morphological processes that may not be easily accommodated by most of the frequency-driven unsupervised learning models available. this paper takes a critical look at some of the identified challenges of inducing Igbo morphology as a first step in devising methods by which they can be addressed.</t>
  </si>
  <si>
    <t>Speed perturbation and vowel duration modeling for ASR in Hausa and Wolof languages</t>
  </si>
  <si>
    <t>Automatic Speech Recognition (ASR) for (under-resourced) Sub-Saharan African languages faces several challenges: small amount of transcribed speech, written language normalization issues, few text resources available for language modeling, as well as specific features (tones, morphology, etc.) that need to be taken into account seriously to optimize ASR performance. This paper tries to address some of the above challenges through the development of ASR systems for two Sub-Saharan African languages: Hausa and Wolof. First, we investigate data augmentation technique (through speed perturbation) to overcome the lack of resources. Secondly, the main contribution is our attempt to model vowel length contrast existing in both languages. For reproducible experiments, the ASR systems developed fpr Hausa and Wolof are made available to the research community on github. To our knowledge, the Wolof ASR system presented in this paper is the first large vocabulary continuous speech recognition system ever developed for this language.</t>
  </si>
  <si>
    <t>Ekpenyong, M; Urua, EA; Watts, O; King, S; Yamagishi, J</t>
  </si>
  <si>
    <t>Statistical parametric speech synthesis for Ibibio</t>
  </si>
  <si>
    <t>Ibibio is a Nigerian tone language, spoken in the south-east coastal region of Nigeria. Like most African languages, it is resource-limited. This presents a major challenge to conventional approaches to speech synthesis, which typically require the training of numerous predictive models of linguistic features such as the phoneme sequence (i.e., a pronunciation dictionary plus a letter-to-sound model) and prosodic structure (e.g., a phrase break predictor). This training is invariably supervised, requiring a corpus of training data labelled with the linguistic feature to be predicted. In this paper, we investigate what can be achieved in the absence of many of these expensive resources, and also with a limited amount of speech recordings. We employ a statistical parametric method, because this has been found to offer good performance even on small corpora, and because it is able to directly learn the relationship between acoustics and whatever linguistic features are available, potentially mitigating the absence of explicit representations of intermediate linguistic layers such as prosody. We present an evaluation that compares systems that have access to varying degrees of linguistic structure. The simplest system only uses phonetic context (quinphones), and this is compared to systems with access to a richer set of context features, with or without tone marking. It is found that the use of tone marking contributes significantly to the quality of synthetic speech. Future work should therefore address the problem of tone assignment using a dictionary and the building of a prediction module for out-of-vocabulary words. (C) 2013 Elsevier B.V. All rights reserved.</t>
  </si>
  <si>
    <t>Scannell, KP</t>
  </si>
  <si>
    <t>Statistical unicodification of African languages</t>
  </si>
  <si>
    <t>Many languages in Africa are written using Latin-based scripts, but often with extra diacritics (e.g. dots below in Igbo: i, o, u) or modifications to the letters themselves (e.g. open vowels "e" and "o" in Lingala: epsilon, partial derivative). While it is possible to render these characters accurately in Unicode, oftentimes keyboard input methods are not easily accessible or are cumbersome to use, and so the vast majority of electronic texts in many African languages are written in plain ASCII. We call the process of converting an ASCII text to its proper Unicode form unicodification. This paper describes an open-source package which performs automatic unicodification, implementing a variant of an algorithm described in previous work of De Pauw, Wagacha, and de Schryver. We have trained models for more than 100 languages using web data, and have evaluated each language using a range of feature sets.</t>
  </si>
  <si>
    <t>Bimba, A; Idris, N; Khamis, N; Noor, NFM</t>
  </si>
  <si>
    <t>Stemming Hausa text: using affix-stripping rules and reference look-up</t>
  </si>
  <si>
    <t>Stemming is a process of reducing a derivational or inflectional word to its root or stem by stripping all its affixes. It is been used in applications such as information retrieval, machine translation, and text summarization, as their preprocessing step to increase efficiency. Currently, there are a few stemming algorithms which have been developed for languages such as English, Arabic, Turkish, Malay and Amharic. Unfortunately, no algorithm has been used to stem text in Hausa, a Chadic language spoken in West Africa. To address this need, we propose stemming Hausa text using affix-stripping rules and reference lookup. We stemmed Hausa text, using 78 affix stripping rules applied in 4 steps and a reference look-up consisting of 1500 Hausa root words. The over-stemming index, under-stemming index, stemmer weight, word stemmed factor, correctly stemmed words factor and average words conflation factor were calculated to determine the effect of reference look-up on the strength and accuracy of the stemmer. It was observed that reference look-up aided in reducing both over-stemming and under-stemming errors, increased accuracy and has a tendency to reduce the strength of an affix stripping stemmer. The rationality behind the approach used is discussed and directions for future research are identified.</t>
  </si>
  <si>
    <t>Tucker R., Shalonova K.</t>
  </si>
  <si>
    <t>Supporting the creation of TTS for local language voice information systems</t>
  </si>
  <si>
    <t>We report on the Local Language Speech Technology Initiative, which is producing the TTS required for voice information systems in the developing world. We overview the whole process now the initial phases of Hindi, isiZulu, Kiswahili and Ibibio are complete, outline some applications we are targeting, and draw some lessons for the future.</t>
  </si>
  <si>
    <t>Maitama J.Z., Haruna U., Gambo A.Y., Thomas B.A., Idris N.B., Gital A.Y., Abubakar A.I.</t>
  </si>
  <si>
    <t>Text normalization algorithm for facebook chats in Hausa language</t>
  </si>
  <si>
    <t>The rapid increase in using non-standard words (NSWs) in communication through the social media is causing difficulties in understanding contents of the text messages. In addition, it affects the performance of several natural language processing (NLP) task such as machine translation, information retrievals, summarization and etc. In this study, we present an automatic text normalization system on Facebook chatting based on Hausa language. The proposed algorithm manually developed dictionary that employ normalization of each non-standard word with its equivalent standard word. This is accomplished through modification of the technique employed by [1] to fit Hausa NSWs' formation. It was found that our proposed algorithm was able to normalized Hausa NSWs with an accuracy of 100%The results of this research can facilitate comprehensive communication via Facebook using Hausa language. © 2014 IEEE.</t>
  </si>
  <si>
    <t>Ogwu E.J., Talib M., Odejobi O.A.</t>
  </si>
  <si>
    <t>Text-to-speech processing using African language as case study</t>
  </si>
  <si>
    <t>This paper presents Text-to-Speech processing using text mark-up language, such as eXtendible Markup Language, Text-to-speech synthesis, and Web technologies, which provide a more powerful platform for accessing it. In this paper, the specification and design of computational mechanisms for realizing the various components of the Text-to-speech synthesis system using one of African most popular Language “Yorùbá” as a case study is discussed. The design of the High Level and Low Level synthesis modules of the Text-to-speech synthesis system are discussed. An implementation based on Finite State Transducer Technology and Fuzzy logic technique is also presented. Using experiments, we are able to obtain 85% intelligibility and 70% naturalness accuracy for the Text-to-speech synthesis system. © 2006 Taylor &amp; Francis Group, LLC.</t>
  </si>
  <si>
    <t>Ninan O.D., Odéjobí O.A.</t>
  </si>
  <si>
    <t>Theoretical issues in the computational modelling of yorùbá narratives</t>
  </si>
  <si>
    <t>Developing a coherent computational model for narratives across multiple cultures raises the question of the components and structure of a framework within which African narratives can be conceptualised and formalised. It is well known that narratives are influenced by cultural, linguistic, and cognitive factors. We identify and define entities, elements, and relations necessary for the adequate description of Yorùbá narratives. We also discuss these theoretical issues in the context of designing a formal framework that is amenable to computational modelling.</t>
  </si>
  <si>
    <t>Ekpenyong, ME; Inyang, UG; Umoren, IJ</t>
  </si>
  <si>
    <t>Towards a Hybrid Learning Approach to Efficient Tone Pattern Recognition</t>
  </si>
  <si>
    <t>Tone has remained an interesting puzzle to the development of language resources for African languages, mainly because its appearance (within a word) is not segmentally fixed. In this contribution, we begin by proposing a tone marking framework that intelligently tags an input corpus using a close-copy synthesis of tone-tags generated by a Hidden Markov Model (HMM) syllabifier. Next, we investigate the recognition of tone patterns by building a generic architecture that will serve diverse languages. The proposed architecture is a multi-layer feedforward neural network implementing the Levenberg-Marquardt backpropagation algorithm. The network consists of, (i) seventeen inputs describing the tone patterns of Ibibio (ISO 693-3: nic; Ethnologue: IBB), with training data captured from an input corpus of 16,905 phrases; (ii) a target class that learns tone recognition from a combination of the input tone patterns and boundary tone - an important feature used for intonation analysis. Results obtained showed that our tone marking model perfectly tagged the input corpus, except for phonemes with more than one diacritic marks. Concerning the recognition of tone patterns, we deduced from a confusion matrix that 93.1% of the tone patterns were correctly classified, while the remaining 6.9% of the patterns were misclassified. A greater chunk of the misclassified cases came from non-boundary tone information, which presence inhibits speech quality. The ROC curve also showed good classification of the training, testing and validation datasets. A future direction of this paper is the introduction of an unsupervised solution and additional tone-bearing information such as syllables and vowels, to improve the learning system; and a comparison of our approach with other methods.</t>
  </si>
  <si>
    <t>Ekpenyong M.E., Urua E.-A., Gibbon D.</t>
  </si>
  <si>
    <t>Towards an unrestricted domain TTS system for African tone languages</t>
  </si>
  <si>
    <t>In this paper we discuss the procedural problems, issues and challenges involved in developing a generic speech synthesizer for African tone languages. We base our development methodology on the "MultiSyn" unit-selection approach, supported by Festival Text-To-Speech (TTS) Toolkit for Ibibio, a Lower Cross subgroup of the (New) Benue-Congo language family widely spoken in the southeastern region of Nigeria. We present in a chronological order, the several levels of infrastructural and linguistic problems as well as challenges identified in the Local Language Speech Technology Initiative (LLSTI) during the development process (from the corpus preparation and refinement stage to the integration and synthesis stage). We provide solutions to most of these challenges and point to possible outlook for further refinement. The evaluation of the initial prototype shows that the synthesis system will be useful to non-literate communities and a wide spectrum of applications. © 2009 Springer Science+Business Media, LLC.</t>
  </si>
  <si>
    <t>Ekpenyong, ME; Inyang, UG</t>
  </si>
  <si>
    <t>Unsupervised Mining of Under-resourced Speech Corpora for Tone Features Classification</t>
  </si>
  <si>
    <t>In this contribution, the unsupervised mining of speech corpora for the efficient classification of tone features was investigated. Input vectors to the experiment were generated from tone pattern alignments of Ibibio (Benue-Congo, Nigeria) corpus. The corpus used for the experiment contained 16,905 words/phrases. The proposed system design is novel, and integrates two unsupervised tools-k-means clustering and self organizing map (SOM) model, into a methodological workflow, that evaluates and selects the optimal number of clusters with the subsequent association of each clustering point to the input data points. In order to reduce data dimensionality for effective visualization, a non-negative matrix factorization (NMF) was introduced to rid the k-means clusters of noisy attributes. The k-means cluster points generated by the optimum clusters (two in this case) were evaluated by the Silhouette algorithm and finally fed into the SOM, to improve the efficiency of features classification. Results obtained validate existing research claims and demonstrates the importance of vowel-only features in the recognition of tone patterns. A SOM visualization of the input vectors revealed that vowel-only feature correlates better with other input vectors such as syllable and phoneme, compared to consonant-only features. Furthermore, clustering the input datasets into the optimal number of clusters enabled proper and timely visualization of the map. This contribution is therefore vital for advancing future speech processing research on under-resourced languages.</t>
  </si>
  <si>
    <t>Ekpenyong M., Inyang U., Udoh E.</t>
  </si>
  <si>
    <t>Unsupervised visualization of Under-resourced speech prosody</t>
  </si>
  <si>
    <t>In this paper, an unsupervised visualization framework for analyzing under-resourced speech prosody is proposed. An experiment was carried out for Ibibio–a Lower Cross Language of the New Benue Congo family, spoken in the Southeast coastal region of Nigeria, West Africa. The proposed methodology adopts machine learning, with semi-automated procedure for extracting prosodic features from a translated prosodically stable corpus ‘The Tiger and the Mouse’—a text corpus that demonstrates the prosody of read-aloud English. A self-organizing map (SOM) was used to learn the classification of certain input vectors (speech duration, fundamental frequency: F0, phoneme pattern (vowels only), tone pattern), and provide visualization of the clusters structure. Results obtained from the experiment showed that duration and F0 features realized from speech syllables are indispensable for modeling phoneme and tone patterns, but the tone input classes revealed clusters with well separated boundaries and well distributed component planes, compared to the phoneme input classes. Further, except for very few outliers, the map weights were well distributed with proper neighboring neuron connections across the input space. A possible future work to advance this research is the development of the language's corpus, for the discovery of prosodic patterns in expressive speech. © 2018 Elsevier B.V.</t>
  </si>
  <si>
    <t>Abdulkareem Z.O., Edet E.E.</t>
  </si>
  <si>
    <t>YorCALL: Improving and sustaining Yoruba Language through a practical iterative learning approach</t>
  </si>
  <si>
    <t>The number of people who speak Yoruba language fluently and write it correctly with appropriate tonal signs is declining. This could be attributed to the adoption of English Language (a colonial language) by parent as their children first language and the neglect of Yoruba from most Nigeria Educational system curricula. To this end, the aim of this work was to improve user knowledge of tonal sign assigning, correct word pronunciation and thus Yoruba language literacy by implementing a Computer Assisted Language Learning System that translates Yoruba text to speech, and allows users to check-up the meaning of words and take test on Yoruba language literacy. We propose a practical iterative learning approach that factors in the basic features and requirements that will ensure the optimal realization of benefits of the system to the user. Copyright © 2016 Ibadan ACM.</t>
  </si>
  <si>
    <t>Asubiaro Toluwase</t>
  </si>
  <si>
    <t>Statistical Patterns of Diacritized and Undiacritized Yorùbá Texts</t>
  </si>
  <si>
    <t>S. I. Eludiora, O. R. Ayemonisan</t>
  </si>
  <si>
    <t>Computational Morphological Analysis of Yorùbá Language Words</t>
  </si>
  <si>
    <t>T Adegbol</t>
  </si>
  <si>
    <t>Pattern-based Unsupervised Induction Of Yorùbá Morphology</t>
  </si>
  <si>
    <t>A Afolabi</t>
  </si>
  <si>
    <t>Development of Text to Speech System for Yoruba Language</t>
  </si>
  <si>
    <t>Orife I</t>
  </si>
  <si>
    <t>Attentive Sequence-to-Sequence Learning for Diacritic Restoration of Yorùbá Language Text</t>
  </si>
  <si>
    <r>
      <t>AliSelamat</t>
    </r>
    <r>
      <rPr>
        <vertAlign val="superscript"/>
        <sz val="11"/>
        <color indexed="8"/>
        <rFont val="Calibri"/>
        <family val="2"/>
      </rPr>
      <t>a</t>
    </r>
    <r>
      <rPr>
        <sz val="11"/>
        <color theme="1"/>
        <rFont val="Calibri"/>
        <family val="2"/>
        <scheme val="minor"/>
      </rPr>
      <t>NicholasAkosu</t>
    </r>
    <r>
      <rPr>
        <vertAlign val="superscript"/>
        <sz val="11"/>
        <color indexed="8"/>
        <rFont val="Calibri"/>
        <family val="2"/>
      </rPr>
      <t>b</t>
    </r>
  </si>
  <si>
    <t>Word-length algorithm for language identification of under-resourced languages</t>
  </si>
  <si>
    <t>EO Oyekanmi</t>
  </si>
  <si>
    <t>Intelligent System for Learning and Understanding of Yoruba Language</t>
  </si>
  <si>
    <t>Guy De Pauw and Gilles-Maurice de Schryver</t>
  </si>
  <si>
    <t>African Language Technology: The Data-Driven Perspective</t>
  </si>
  <si>
    <t>Toluwase Asubiaro</t>
  </si>
  <si>
    <t>Entropy-Based Generic Stopwords List for Yoruba</t>
  </si>
  <si>
    <t>Adegoke-Elijah Adenike.1, Odejobi Odetunji. A.1,Salawu Akeem. S.2</t>
  </si>
  <si>
    <t>Lexical Ambiguity Resolution System For Standard Yorùbá Verbs</t>
  </si>
  <si>
    <t>Effects of Diacritics on Web Search Engines’ Performance for Retrieval of Yoruba Documents</t>
  </si>
  <si>
    <t>Chen-Tse Tsai, Stephen Mayhew, and Dan Roth</t>
  </si>
  <si>
    <t>Cross-Lingual Named Entity Recognition viaWikification</t>
  </si>
  <si>
    <r>
      <t>Jumoke F. Ajao</t>
    </r>
    <r>
      <rPr>
        <b/>
        <vertAlign val="superscript"/>
        <sz val="11"/>
        <color indexed="17"/>
        <rFont val="Calibri"/>
        <family val="2"/>
      </rPr>
      <t>1*</t>
    </r>
    <r>
      <rPr>
        <b/>
        <sz val="11"/>
        <color indexed="17"/>
        <rFont val="Calibri"/>
        <family val="2"/>
      </rPr>
      <t>, Stephen O. Olabiyisi</t>
    </r>
    <r>
      <rPr>
        <b/>
        <vertAlign val="superscript"/>
        <sz val="11"/>
        <color indexed="17"/>
        <rFont val="Calibri"/>
        <family val="2"/>
      </rPr>
      <t>2</t>
    </r>
    <r>
      <rPr>
        <b/>
        <sz val="11"/>
        <color indexed="17"/>
        <rFont val="Calibri"/>
        <family val="2"/>
      </rPr>
      <t>, Elijah O. Omidiora</t>
    </r>
    <r>
      <rPr>
        <b/>
        <vertAlign val="superscript"/>
        <sz val="11"/>
        <color indexed="17"/>
        <rFont val="Calibri"/>
        <family val="2"/>
      </rPr>
      <t>2</t>
    </r>
    <r>
      <rPr>
        <b/>
        <sz val="11"/>
        <color indexed="17"/>
        <rFont val="Calibri"/>
        <family val="2"/>
      </rPr>
      <t xml:space="preserve"> and Oladayo O. Okediran</t>
    </r>
  </si>
  <si>
    <t>Hidden Markov Model Approach for Offline Yorùbá Handwritten Word Recognition</t>
  </si>
  <si>
    <t>Localising for Yoruba: Experience, Challenges and Future Direction</t>
  </si>
  <si>
    <t>Odejobi</t>
  </si>
  <si>
    <t>A Quantitative Model of Yorùbá Speech Intonation Using Stem-ML</t>
  </si>
  <si>
    <t>Olakanmi O. Oladayo</t>
  </si>
  <si>
    <t>Yoruba Language and Numerals’ Offline Interpreter Using Morphological and Template Matching</t>
  </si>
  <si>
    <t>Tunde Adegbola, Lydia Uchechukwu Odilinye</t>
  </si>
  <si>
    <t>Quantifying the effect of corpus size on the quality of automatic diacritization of Yorùbá texts</t>
  </si>
  <si>
    <t>Daniel R. van Niekerk1, Etienne Barnard2</t>
  </si>
  <si>
    <t>TONE REALISATION IN A YOR`UB´A SPEECH RECOGNITION CORPUS</t>
  </si>
  <si>
    <t>Abdulwahab Funsho Atanda</t>
  </si>
  <si>
    <t>Yorùbá Automatic Speech Recognition: A Review</t>
  </si>
  <si>
    <t>Lawrence B Adewole, Adebayo O Adetunmbi, Boniface K Alese, Samuel A Oluwadare</t>
  </si>
  <si>
    <t>Token Validation in Automatic Corpus Gathering for Yorùbá Language</t>
  </si>
  <si>
    <t>O. A. Adetunmbi</t>
  </si>
  <si>
    <t>Development of Standard Yorùbá speech-to-text system using HTK</t>
  </si>
  <si>
    <r>
      <t xml:space="preserve">Bruce Connell </t>
    </r>
    <r>
      <rPr>
        <vertAlign val="superscript"/>
        <sz val="11"/>
        <color indexed="8"/>
        <rFont val="Calibri"/>
        <family val="2"/>
      </rPr>
      <t>(a1)</t>
    </r>
    <r>
      <rPr>
        <sz val="11"/>
        <color theme="1"/>
        <rFont val="Calibri"/>
        <family val="2"/>
        <scheme val="minor"/>
      </rPr>
      <t xml:space="preserve"> and D. Robert Ladd </t>
    </r>
    <r>
      <rPr>
        <vertAlign val="superscript"/>
        <sz val="11"/>
        <color indexed="8"/>
        <rFont val="Calibri"/>
        <family val="2"/>
      </rPr>
      <t>(a2)</t>
    </r>
  </si>
  <si>
    <t>Aspects of pitch realisation in Yoruba*</t>
  </si>
  <si>
    <t>Raphael Finkel; Odetunji Ajadi Odejobi</t>
  </si>
  <si>
    <t>A computational approach to Yorùbá morphology</t>
  </si>
  <si>
    <t>Tunde Adegbola</t>
  </si>
  <si>
    <t>Building Capacities in Human Language Technology for African Languages</t>
  </si>
  <si>
    <t>Asahiah; Odejobi</t>
  </si>
  <si>
    <t>Tone Mark Restoration in Standard Yorùbá Text: A Proposal</t>
  </si>
  <si>
    <t>Abayomi Olusola Agbeyangi, Safiriyu Eludiora, Popoola O. A</t>
  </si>
  <si>
    <t>Web-Based Yorùbá Numeral Translation System</t>
  </si>
  <si>
    <t>Olúgbénga O. Akinadé and Ọdẹ́túnjí A. Ọdẹ́jọbí</t>
  </si>
  <si>
    <t>Computational modelling of Yorùbá numerals in a number-to-text conversion system</t>
  </si>
  <si>
    <t>Ignatius Majesty Ezeani; M. Hepple; Ikechukwu Onyenwe</t>
  </si>
  <si>
    <t>Lexical Disambiguation of Igbo using Diacritic Restoration</t>
  </si>
  <si>
    <t>Wanjiku Ng’ang’a</t>
  </si>
  <si>
    <t>Towards a Comprehensive, Machine-readable Dialectal Dictionary of Igbo</t>
  </si>
  <si>
    <t>Ikechukwu E. Onyenwe; Chinedu Uchechukwu; Mark Hepple</t>
  </si>
  <si>
    <t>Part-of-speech Tagset and Corpus Development for Igbo, an African</t>
  </si>
  <si>
    <t>Enemouh C.; Hepple M.; and Onyenwe, I; Ezeani I</t>
  </si>
  <si>
    <t>Morph-Inflected Word Detection in Igbo via Bitext</t>
  </si>
  <si>
    <t>Ezeani, I; Hepple. M.; Onyenwe, I. and Enemuo, C.</t>
  </si>
  <si>
    <t>Igbo Diacritic Restoration using Embedding Models</t>
  </si>
  <si>
    <t>Onyenwe, I.; Hepple. M.; and Uchechukwu. C.</t>
  </si>
  <si>
    <t>Improving Accuracy of Igbo Corpus Annotation Using Morphological Reconstruction and Transformation-Based Learning.</t>
  </si>
  <si>
    <t>Onyenwe , I.; Hepple. M; Uchechukwu. C.; and Ezeani. I </t>
  </si>
  <si>
    <t>Use of Transformation-Based Learning in Annotation Pipeline of Igbo, an African Language</t>
  </si>
  <si>
    <t>Ifeanyi Reuben, N; Ugwu C. and Nwachukwu E</t>
  </si>
  <si>
    <t>Comparative Analysis of N-gram Text Representation on Igbo Text Document Similarity</t>
  </si>
  <si>
    <t>Ifeanyi Reuben, N; Ugwu C. and Adegbola T</t>
  </si>
  <si>
    <t>Analysis and Representation of Igbo Text Document for a Text-Based System</t>
  </si>
  <si>
    <t>Deborah, Ninan; Abimbola Iyanda; Isaac Elesemoyo; Esther Obasa</t>
  </si>
  <si>
    <t>Computational Analysis of Igbo Numerals in a Number-to-text Conversion System</t>
  </si>
  <si>
    <t>Multi-task Projected Embedding for Igbo</t>
  </si>
  <si>
    <t>Ekpenyong, M. E  and Udoh, E</t>
  </si>
  <si>
    <t>Tone modelling in Ibibio speech synthesis</t>
  </si>
  <si>
    <t>Muazzam Bashir</t>
  </si>
  <si>
    <t>A Word Stemming Algorithm for Hausa Language</t>
  </si>
  <si>
    <t>Lawaly Salifou &amp; Harouna Naroua</t>
  </si>
  <si>
    <t>Design of A Spell Corrector For Hausa Language</t>
  </si>
  <si>
    <t>Berthold Crysmann</t>
  </si>
  <si>
    <t>HaG — A Computational Grammar of Hausa</t>
  </si>
  <si>
    <t>Lifu Huang; Jonathan May; Xiaoman Pan; Heng Ji</t>
  </si>
  <si>
    <t>Building a Fine-Grained Entity Typing System Overnight for a New X (X = Language, Domain, Genre)</t>
  </si>
  <si>
    <t>arXiv</t>
  </si>
  <si>
    <t>Matthew K. Luka; Matthew K. Luka; Gregory Onwodi</t>
  </si>
  <si>
    <t>Neural Network Based Hausa Language Speech</t>
  </si>
  <si>
    <t>Muazzam Bashir, Azilawati Rozaimee and Wan Malini Wan Isa</t>
  </si>
  <si>
    <t>Automatic Hausa LanguageText Summarization Based on Feature Extraction using Naïve Bayes Model</t>
  </si>
  <si>
    <t>update</t>
  </si>
  <si>
    <t>Asubiaro Toluwase, Adegbola Tunde, Robert Mercer and Ajiferuke Isola</t>
  </si>
  <si>
    <t>A word-level Language Identification Strategy for Resource Scarce Languages</t>
  </si>
  <si>
    <t>Onyenwe Ikechukwu E, Onyedinma Ebele G, Aniegwu Godwin E, Ezeani Ignatius M</t>
  </si>
  <si>
    <t>Bootstrapping Method for Developing Part-of-Speech Tagged Corpus in Low Resource Languages Tagset - A Focus on an African Igbo</t>
  </si>
  <si>
    <t>Ikechukwu E. Onyenwe, Mark Hepple, Uchechukwu Chinedu, Ignatius Ezeani</t>
  </si>
  <si>
    <t>Toward an Effective Igbo Part-of-Speech Tagger</t>
  </si>
  <si>
    <t>Jumoke Falilat Ajao David Olufemi Olawuyi Odetunji Odejobi</t>
  </si>
  <si>
    <t>Yoruba Handwritten Character Recognition using Freeman Chain Code and K-Nearest Neighbor Classifier</t>
  </si>
  <si>
    <t>Nima Pourdamghani, Marjan Ghazvininejad, Kevin Knight</t>
  </si>
  <si>
    <t>Using Word Vectors to Improve Word Alignments for Low Resource Machine Translation</t>
  </si>
  <si>
    <t>Ignatius Ezeani Mark Hepple Ikechukwu Onyenwe Chioma Enemuo</t>
  </si>
  <si>
    <t>Transferred Embeddings for Igbo Similarity, Analogy and Diacritic Restoration Tasks</t>
  </si>
  <si>
    <t>I. I. Ayogu, A. O. Adetunmbi, and N. C. Kammelu</t>
  </si>
  <si>
    <t>Finite state concatenative morphotactics: The treatment of Igbo verbs. </t>
  </si>
  <si>
    <t>reference</t>
  </si>
  <si>
    <t>O.A. Ọdẹ´jọbí, S.H.S. Wong, A.J.Beaumont</t>
  </si>
  <si>
    <t>A fuzzy decision tree-based duration model for standard Yorùbá text-to-speech synthesis</t>
  </si>
  <si>
    <t>Ekpenyong, M., Udoh, E.O., Udosen, E., Urua, E.-A</t>
  </si>
  <si>
    <t> Improved syllable-based text to speech synthesis for tone language systems.</t>
  </si>
  <si>
    <t>Ekpenyong, M., Udoh, E.O</t>
  </si>
  <si>
    <t>Intelligent prosody modelling: a framework for tone language synthesis</t>
  </si>
  <si>
    <t>D. O. Ninan and O. A. Odejobi</t>
  </si>
  <si>
    <t>Towards a digital resource for african folktales.</t>
  </si>
  <si>
    <t>Adeyemo, O.O., Idowu, A</t>
  </si>
  <si>
    <t>Development and integration of text to speech usability interface for visually impaired users in Yoruba language.</t>
  </si>
  <si>
    <t>Schlippe, T., Djomgang, E. G. K., Vu, N. T., Ochs, S., and Schultz, T. (2012)</t>
  </si>
  <si>
    <t>Hausa large vocabulary continuous speech recognition. In SLTU, pages 11–14.</t>
  </si>
  <si>
    <t>Crysmann, B. (2015a).</t>
  </si>
  <si>
    <t>The representation of morphological tone in a computational grammar of Hausa. </t>
  </si>
  <si>
    <t>Resumption and extraction in an implemented HPSG of Hausa</t>
  </si>
  <si>
    <t>Gibbon, D., Urua, E.-A., and Ekpenyong, M. (2006).</t>
  </si>
  <si>
    <t>Problems and solutions in African tone language text-to-speech.</t>
  </si>
  <si>
    <t>Ekpenyong, M.</t>
  </si>
  <si>
    <t>Optimizing speech naturalness in voice uses interface design</t>
  </si>
  <si>
    <t>Kumolalo, F. O., Adagunodo, E. R., and Odejobi,</t>
  </si>
  <si>
    <t>Development of a syllabicator for yorùbá language</t>
  </si>
  <si>
    <t>M. Oladele, E. Omidiora, A. Temilola, and A. A. Sobowale</t>
  </si>
  <si>
    <t>An Offline Yoruba Handwritten Character Recognition System using Support Vector Machine</t>
  </si>
  <si>
    <t>Odejobi O.,</t>
  </si>
  <si>
    <t>Design of a text markup system for Yoruba text to speech synthesis applications</t>
  </si>
  <si>
    <t>A. M Aibinu ; M. J. E Salami ; Athaur Rahman Najeeb ; J. F. Azeez ; S. M Ataul Karim Rajin</t>
  </si>
  <si>
    <t>Evaluating the effect of voice activity detection in isolated Yoruba word recognition system</t>
  </si>
  <si>
    <t>1=open</t>
  </si>
  <si>
    <t>1=Nigeria</t>
  </si>
  <si>
    <t>2=mixed</t>
  </si>
  <si>
    <t>3=abroad</t>
  </si>
  <si>
    <t>0=closed</t>
  </si>
  <si>
    <t xml:space="preserve">speech language technology </t>
  </si>
  <si>
    <t xml:space="preserve">computational morphology </t>
  </si>
  <si>
    <t>alternatives to language-dependent keyboard</t>
  </si>
  <si>
    <t xml:space="preserve">machine translation </t>
  </si>
  <si>
    <t xml:space="preserve">document modelling </t>
  </si>
  <si>
    <t xml:space="preserve">lexical analysis </t>
  </si>
  <si>
    <t xml:space="preserve">computational grammar </t>
  </si>
  <si>
    <t xml:space="preserve">entity typing </t>
  </si>
  <si>
    <t xml:space="preserve">narrative computation </t>
  </si>
  <si>
    <t xml:space="preserve">language identification </t>
  </si>
  <si>
    <t xml:space="preserve">resource development </t>
  </si>
  <si>
    <t xml:space="preserve">sentiment analysis </t>
  </si>
  <si>
    <t xml:space="preserve">information retrieval </t>
  </si>
  <si>
    <t>Funded</t>
  </si>
  <si>
    <t>Computer Program</t>
  </si>
  <si>
    <t>Software/system</t>
  </si>
  <si>
    <t>Data</t>
  </si>
  <si>
    <t>Academia</t>
  </si>
  <si>
    <t>Researchgate</t>
  </si>
  <si>
    <t>IR/Nigeria</t>
  </si>
  <si>
    <t>IR/Abroad</t>
  </si>
  <si>
    <t>Original</t>
  </si>
  <si>
    <t>Address</t>
  </si>
  <si>
    <t>Prates, MOR; Avelar, PH; Lamb, LC</t>
  </si>
  <si>
    <t>Assessing gender bias in machine translation: a case study with Google Translate</t>
  </si>
  <si>
    <t>journal article</t>
  </si>
  <si>
    <t>yes</t>
  </si>
  <si>
    <t>Kaur, J; Singh, A; Kadyan, V</t>
  </si>
  <si>
    <t>Automatic Speech Recognition System for Tonal Languages: State-of-the-Art Survey</t>
  </si>
  <si>
    <t>Alqahtani S., Mishra A., Diab M.</t>
  </si>
  <si>
    <t>Efficient convolutional neural networks for diacritic restoration</t>
  </si>
  <si>
    <t>Iyanda A.R., Abegunde O.</t>
  </si>
  <si>
    <t>Predicting sentiment in Yorùbá written texts: A comparison of machine learning models</t>
  </si>
  <si>
    <t>Alqahtani S., Diab M.</t>
  </si>
  <si>
    <t>Investigating input and output units in diacritic restoration</t>
  </si>
  <si>
    <t>Abdulmumin I., Galadanci B.S.</t>
  </si>
  <si>
    <t>HauWE: Hausa Words Embedding for Natural Language Processing</t>
  </si>
  <si>
    <t>Esan, A., Oladosu, J., Oyeleye, C., Adeyanju, I., Okomba, N., Omodunbi, B., Adanigbo, O.</t>
  </si>
  <si>
    <t>Development of a recurrent neural network model for english to yoruba machine translation</t>
  </si>
  <si>
    <t>Agbeyangi, A.O., Abegunde, O., Eludiora, S.I.</t>
  </si>
  <si>
    <t>Authorship Verification of Yorùbá Blog Posts using Character N-grams</t>
  </si>
  <si>
    <t>Moses Ekpenyong1 &amp; Emem Obong Udoh</t>
  </si>
  <si>
    <t>Morpho-Syntactic Analysis Framework for Tone Language Text-to-Speech Systems</t>
  </si>
  <si>
    <t>Moses E. Ekpenyong, 2Eno-Abasi E. Urua, 3Victor J. Ekong, 4Okure U. Obot and 5 Imelda I. Udoh</t>
  </si>
  <si>
    <t>Unifying Speech Resources for Tone Languages: A Computational Perspective</t>
  </si>
  <si>
    <t>SOSIMI, AA.; ADEGBOLA, T.; FAKINLEDE, OA.</t>
  </si>
  <si>
    <t>Standard Yorùbá Context Dependent Tone Identification Using Multi-Class Support Vector Machine (MSVM)</t>
  </si>
  <si>
    <t>Jesujoba O. Alabi?†‡ Kwabena Amponsah-Kaakyire?†‡ David I. Adelani‡k Cristina Espana-Bonet ˜ †‡</t>
  </si>
  <si>
    <t>Massive vs. Curated Embeddings for Low-Resourced Languages: the Case of Yoruba and Twi</t>
  </si>
  <si>
    <t>Samuel Ojumah, Sanjay Misra, Adewole Adewumi</t>
  </si>
  <si>
    <t>A Database for Handwritten Yoruba Characters</t>
  </si>
  <si>
    <t>Olufade F. W. Onifade1,2 • Ayodeji O. J. Ibitoye2 • Pabitra Mitra</t>
  </si>
  <si>
    <t>Embedded Fuzzy Bilingual Dictionary model for cross language information retrieval systems</t>
  </si>
  <si>
    <t>Ikechukwu I. Ayogu; Adebayo O. Adetunmbi; Bosede A. Ayogu</t>
  </si>
  <si>
    <t>A First Step Towards the Development of Yoruba Named Entity Recognition System</t>
  </si>
  <si>
    <t>Sheng Zhang; Kevin Duh; Benjamin Van Durme</t>
  </si>
  <si>
    <t>Selective Decoding for Cross-lingual Open Information Extraction</t>
  </si>
  <si>
    <t>Khalil Mrini; Martin Benjamin</t>
  </si>
  <si>
    <t>Towards Producing Human-Validated Translation Resources for the Fula language through WordNet Linking</t>
  </si>
  <si>
    <t>Jumoke F. Ajao, Stephen O.Olabiyisi, Elijah O.Omidiora, Odetunji O. Odejobi</t>
  </si>
  <si>
    <t>Yoruba Handwriting Word Recognition Quality Evaluation of Preprocessing Attributes using Information Theory Approach</t>
  </si>
  <si>
    <t>Tukur A., Umar K., Muhammad A.S.</t>
  </si>
  <si>
    <t>Tagging part of speech in hausa sentences</t>
  </si>
  <si>
    <t>Gauthier, E; Besacier, L; Voisin, S; Melese, M; Elingui, PU</t>
  </si>
  <si>
    <t>Collecting Resources in Sub-Saharan African Languages for Automatic Speech Recognition: a Case Study of Wolof</t>
  </si>
  <si>
    <t>Muhammad A. S.1, Muktar M. Aliyu, Dr. Sani I. Zimit</t>
  </si>
  <si>
    <t xml:space="preserve">Towards the Development of Hausa Language Corpus </t>
  </si>
  <si>
    <t>David Ifeoluwa Adelani, Michael A. Hedderich, Dawei Zhu, Esther van den Berg, Dietrich Klakow</t>
  </si>
  <si>
    <t>Distant Supervision and Noisy Label Learning for Low Resource Named Entity Recognition: A Study on Hausa and Yorùbá</t>
  </si>
  <si>
    <t>Yakubu A. Ibrahim; Silas A. Faki; Taofeek-Ibrahim Fatimoh Abidemi</t>
  </si>
  <si>
    <t>AUTOMATIC SPEECH RECOGNITION USING MFCC IN FEATURE EXTRACTION BASED HMM FOR HUMAN COMPUTER INTERACTION IN HAUSA.</t>
  </si>
  <si>
    <t>Emeka Ogbuju, Moses Onyesolu</t>
  </si>
  <si>
    <t>Development of a General Purpose Sentiment Lexicon for Igbo Language</t>
  </si>
  <si>
    <t>Nkechi J. Ifeanyi-Reuben; Mercy E. Benson-Emenike</t>
  </si>
  <si>
    <t>An Efficient Feature Selection Model for Igbo Text</t>
  </si>
  <si>
    <t>I. Ezeani, P. Rayson; I. Onyenwe, C. Uchechukwu; Mark Hepple</t>
  </si>
  <si>
    <t>Igbo-English Machine Translation: An Evaluation Benchmark</t>
  </si>
  <si>
    <t>WoS2020</t>
  </si>
  <si>
    <t>A target approximation intonation model for Yoruba TTS</t>
  </si>
  <si>
    <t>Aoga, JOR; Dagba, TK; Fanou, CC</t>
  </si>
  <si>
    <t>Integration of Yoruba language into MaryTTS</t>
  </si>
  <si>
    <t>Scopus2020</t>
  </si>
  <si>
    <t>Gibbon D., Gut U.</t>
  </si>
  <si>
    <t>Measuring speech rhythm</t>
  </si>
  <si>
    <t>Google2021</t>
  </si>
  <si>
    <r>
      <t>Adedjouma Sèmiyou A.</t>
    </r>
    <r>
      <rPr>
        <sz val="6"/>
        <color theme="1"/>
        <rFont val="Arial"/>
        <family val="2"/>
      </rPr>
      <t>1</t>
    </r>
    <r>
      <rPr>
        <sz val="9"/>
        <color theme="1"/>
        <rFont val="Arial"/>
        <family val="2"/>
      </rPr>
      <t>, John O. R. Aoga</t>
    </r>
    <r>
      <rPr>
        <sz val="6"/>
        <color theme="1"/>
        <rFont val="Arial"/>
        <family val="2"/>
      </rPr>
      <t>1</t>
    </r>
    <r>
      <rPr>
        <sz val="9"/>
        <color theme="1"/>
        <rFont val="Arial"/>
        <family val="2"/>
      </rPr>
      <t xml:space="preserve"> and Mamoud A. Igue</t>
    </r>
  </si>
  <si>
    <t>Part-of-Speech tagging of Yoruba Standard, Language of Niger-Congo family</t>
  </si>
  <si>
    <t>Google2023</t>
  </si>
  <si>
    <t>Safiriyu I. Eludiora; Abayomi O. Agbeyangi; O.I. Fatusin</t>
  </si>
  <si>
    <t>Development of English to Yorùbá Machine Translation System for Yorùbá Verbs’ Tone Changing</t>
  </si>
  <si>
    <t>Google2024</t>
  </si>
  <si>
    <t>Iroro Orife, David I. Adelani, Timi Fasubaa, Victor Williamson, Wuraola Fisayo Oyewusi, Olamilekan Wahab, Kola Tubosun</t>
  </si>
  <si>
    <t>Improving Yorùbá Diacritic Restoration</t>
  </si>
  <si>
    <t>Google2026</t>
  </si>
  <si>
    <t xml:space="preserve">FRANKLIN ỌLÁDIÍPỌ̀ ASAHIAH (a1), ỌDẸ́TÚNJÍ ÀJÀDÍ ỌDẸ́JỌBÍ (a1) and EMMANUEL RÓTÌMÍ ADÁGÚNODÒ (a1) </t>
  </si>
  <si>
    <t>A survey of diacritic restoration in abjad and alphabet writing systems</t>
  </si>
  <si>
    <t>N/A</t>
  </si>
  <si>
    <t>Google2027</t>
  </si>
  <si>
    <t>Boliang Zhang, Xiaoman Pan, Tianlu Wang, Ashish Vaswani, Heng Ji, Kevin Knight, Daniel Marcu</t>
  </si>
  <si>
    <t>Name Tagging for Low-resource Incident Languages based on Expectation-driven Learning</t>
  </si>
  <si>
    <t>Google2029</t>
  </si>
  <si>
    <t>Iorundu Gabriel Shimasaan, Esiefarienrhe Michael Bukohwo</t>
  </si>
  <si>
    <t xml:space="preserve">An Artificial Neural Network Model for Tiv Character Recognition (ANNTCR) </t>
  </si>
  <si>
    <t>Ọlájídé Ishola, Daniel Zeman</t>
  </si>
  <si>
    <t>Yorùbá Dependency Treebank (YTB)</t>
  </si>
  <si>
    <t>Eludiora, Safiriyu I; Agbeyangi, Abayomi O.; Ojediran, Damilola T</t>
  </si>
  <si>
    <t>Word Sense Disambiguation In English To Yorùbá Machine Translation System</t>
  </si>
  <si>
    <t>Heather Simpson, Christopher Cieri, Kazuaki Maeda, Kathryn Baker, Boyan Onyshkevych</t>
  </si>
  <si>
    <t>Human Language Technology Resources for Less Commonly Taught Languages: Lessons Learned Toward Creation of Basic Language Resources</t>
  </si>
  <si>
    <t>Sanusi Adeeyo Yekeen; Ibiyemi T. S.</t>
  </si>
  <si>
    <t>Edge Detection Algorithm for Yoruba Character Recognition</t>
  </si>
  <si>
    <t>Akinwale O. I., Adetunmbi A. O., Obe O. O., Adesuyi A. T.</t>
  </si>
  <si>
    <t>Web-Based English to Yoruba Machine Translation</t>
  </si>
  <si>
    <t>Ifeanyi-Reuben Nkechi J., Ugwu Chidiebere</t>
  </si>
  <si>
    <t>AN IMPROVED CLASSIFICATION MODEL FOR IGBO TEXT USING N-GRAM AND KNEAREST NEIGHBOUR APPROACHES</t>
  </si>
  <si>
    <t>ARXVIX</t>
  </si>
  <si>
    <t>Xiaoman Pan, Boliang Zhang, Jonathan May, Joel Nothman, Kevin Knight, Heng Ji</t>
  </si>
  <si>
    <t>Cross-lingual Name Tagging and Linking for 282 Languages</t>
  </si>
  <si>
    <t>Okan Kolak; Philip Resnik</t>
  </si>
  <si>
    <t>OCR Post-Processing for Low Density Languages</t>
  </si>
  <si>
    <t>new reference</t>
  </si>
  <si>
    <t>Ekpenyong, M., Udoinyang, M., &amp; Urua, E. A. (2009)</t>
  </si>
  <si>
    <t xml:space="preserve">A Robust Language Processor for African Tone Language Systems. </t>
  </si>
  <si>
    <t>D. Gibbon</t>
  </si>
  <si>
    <t>Tone and Timing: Two problems and two methods for prosodic typology.</t>
  </si>
  <si>
    <t>thesis</t>
  </si>
  <si>
    <t>Adedayo Oluokun</t>
  </si>
  <si>
    <t>Creation of a Dependency Treebank for Yoruba using Parallel Data</t>
  </si>
  <si>
    <t>Master</t>
  </si>
  <si>
    <t>Olajide Kolawole ISHOLA</t>
  </si>
  <si>
    <t>Universal Dependencies for Yorùbá</t>
  </si>
  <si>
    <t>Benjamin Philip King</t>
  </si>
  <si>
    <t>Practical Natural Language Processing for Low-Resource Languages</t>
  </si>
  <si>
    <t>new</t>
  </si>
  <si>
    <t>Ignatius Majesty Ezeani</t>
  </si>
  <si>
    <t>Corpus-Based Approaches to Igbo Diacritic Restoration An IGBONLP Project</t>
  </si>
  <si>
    <t>old</t>
  </si>
  <si>
    <t>Akinlabi, A. M.</t>
  </si>
  <si>
    <t>Underspecification of tones in Yoruba</t>
  </si>
  <si>
    <t>Laniran, Y</t>
  </si>
  <si>
    <t xml:space="preserve">Intonation in tone languages: the Yoruba example. </t>
  </si>
  <si>
    <t>Adegbola, Tunde</t>
  </si>
  <si>
    <t>Application of tonemic information for search-space reduction in the automatic speech recognition of Yoruba</t>
  </si>
  <si>
    <t>PhD</t>
  </si>
  <si>
    <t>Ibadan</t>
  </si>
  <si>
    <t>Franklin Oladiipo Asahiah</t>
  </si>
  <si>
    <t>Development of a Standard Yorùbá Text Automatic Diacritic Restoration System</t>
  </si>
  <si>
    <t>Odejobi, Ajadi</t>
  </si>
  <si>
    <t>A computational model of prosody for Yorùbá text-to-speech synthesis. </t>
  </si>
  <si>
    <t>Iheanetu, Olamma</t>
  </si>
  <si>
    <t>Data-driven model of Igbo morphology.</t>
  </si>
  <si>
    <r>
      <t xml:space="preserve">I. E. </t>
    </r>
    <r>
      <rPr>
        <sz val="10"/>
        <color theme="1"/>
        <rFont val="Times New Roman"/>
        <family val="1"/>
      </rPr>
      <t>Onyenwe</t>
    </r>
  </si>
  <si>
    <t>Developing Methods and Resources for Automated Processing of the African Language Igbo</t>
  </si>
  <si>
    <t>Ekpenyong</t>
  </si>
  <si>
    <t>Speech synthesis for tone language systems</t>
  </si>
  <si>
    <t>Urua, E. E</t>
  </si>
  <si>
    <t>Aspects of Ibibio phonology and morphology</t>
  </si>
  <si>
    <t>Noah, P.</t>
  </si>
  <si>
    <t>An autosegmental analysis of Ibibio tone</t>
  </si>
  <si>
    <t>O. D Ninan</t>
  </si>
  <si>
    <t>Formal Specification and Computational Modelling of African Folktale Narratives</t>
  </si>
  <si>
    <t>Maduagwu, G. O. (2006)</t>
  </si>
  <si>
    <t>Lexicalization Strategies in Ògbahu Dialect in Igbo, Nigeria</t>
  </si>
  <si>
    <t>M.A. Przezdziecki,</t>
  </si>
  <si>
    <t xml:space="preserve">Vowel harmony and coarticulation in three dialects of Yorùbá: phonetics determining phonology, </t>
  </si>
  <si>
    <t>Daniel Rudolph van Niekerk, 2014,</t>
  </si>
  <si>
    <t>Tone Realisation for Speech Synthesis of Yoruba</t>
  </si>
  <si>
    <t>Asubiaro, Toluwase Victor</t>
  </si>
  <si>
    <t>An Analysis of the Structure of Index Terms for Yoruba texts</t>
  </si>
  <si>
    <t>Adebara, Ifeoluwanimi</t>
  </si>
  <si>
    <t>Using Womb Grammars for inducing the grammar of a subset of Yorùbá noun phrases</t>
  </si>
  <si>
    <t>Eludiora</t>
  </si>
  <si>
    <t>Development of English to Yorùbá machine translation system</t>
  </si>
  <si>
    <t>corpus</t>
  </si>
  <si>
    <t>Daniel van Niekerk; Etienne Barnard; Oluwapelumi Giwa; Azeez Sosimi</t>
  </si>
  <si>
    <t>Lagos-NWU Yoruba Speech Corpus</t>
  </si>
  <si>
    <t>Ayogu</t>
  </si>
  <si>
    <t>EXPLORING MULTINOMIAL NAÏVE BAYES FOR YORÙBÁ TEXT DOCUMENT CLASSIFICATION</t>
  </si>
  <si>
    <t>Bajeh, Amos Orenyi; Wasiu, Muftau Oluwatosin; Usman-Hamza, Fatima Enehezei</t>
  </si>
  <si>
    <t>Performance Evaluation of Optimised Backpropagation Algorithms for Yorùbá Character Feature Extraction and Recognition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</si>
</sst>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vertAlign val="superscript"/>
      <sz val="11"/>
      <color indexed="8"/>
      <name val="Calibri"/>
      <family val="2"/>
    </font>
    <font>
      <b/>
      <sz val="11"/>
      <color rgb="FF009900"/>
      <name val="Calibri"/>
      <family val="2"/>
      <scheme val="minor"/>
    </font>
    <font>
      <b/>
      <vertAlign val="superscript"/>
      <sz val="11"/>
      <color indexed="17"/>
      <name val="Calibri"/>
      <family val="2"/>
    </font>
    <font>
      <b/>
      <sz val="11"/>
      <color indexed="17"/>
      <name val="Calibri"/>
      <family val="2"/>
    </font>
    <font>
      <i/>
      <sz val="11"/>
      <color theme="1"/>
      <name val="Calibri"/>
      <family val="2"/>
      <scheme val="minor"/>
    </font>
    <font>
      <sz val="10"/>
      <name val="Arial"/>
      <family val="2"/>
    </font>
    <font>
      <sz val="11"/>
      <color rgb="FF000000"/>
      <name val="Verdana"/>
      <family val="2"/>
    </font>
    <font>
      <sz val="11"/>
      <color rgb="FF323232"/>
      <name val="Arial"/>
      <family val="2"/>
    </font>
    <font>
      <sz val="11"/>
      <color rgb="FF333333"/>
      <name val="Georgia"/>
      <family val="1"/>
    </font>
    <font>
      <sz val="13"/>
      <color rgb="FF333333"/>
      <name val="Georgia"/>
      <family val="1"/>
    </font>
    <font>
      <sz val="11"/>
      <color theme="1"/>
      <name val="Arial"/>
      <family val="2"/>
    </font>
    <font>
      <sz val="12"/>
      <color theme="1"/>
      <name val="Times New Roman"/>
      <family val="1"/>
    </font>
    <font>
      <sz val="9"/>
      <color rgb="FF333333"/>
      <name val="Arial"/>
      <family val="2"/>
    </font>
    <font>
      <sz val="9"/>
      <color theme="1"/>
      <name val="Arial"/>
      <family val="2"/>
    </font>
    <font>
      <sz val="6"/>
      <color theme="1"/>
      <name val="Arial"/>
      <family val="2"/>
    </font>
    <font>
      <sz val="11"/>
      <color theme="1"/>
      <name val="Times New Roman"/>
      <family val="1"/>
    </font>
    <font>
      <sz val="9"/>
      <color theme="1"/>
      <name val="Times New Roman"/>
      <family val="1"/>
    </font>
    <font>
      <sz val="8"/>
      <color theme="1"/>
      <name val="Times New Roman"/>
      <family val="1"/>
    </font>
    <font>
      <sz val="10"/>
      <color rgb="FF000000"/>
      <name val="Times New Roman"/>
      <family val="1"/>
    </font>
    <font>
      <sz val="10"/>
      <color theme="1"/>
      <name val="Times New Roman"/>
      <family val="1"/>
    </font>
    <font>
      <i/>
      <sz val="10"/>
      <color rgb="FF000000"/>
      <name val="Times New Roman"/>
      <family val="1"/>
    </font>
    <font>
      <sz val="8"/>
      <color rgb="FF006621"/>
      <name val="Arial"/>
      <family val="2"/>
    </font>
    <font>
      <sz val="8"/>
      <color rgb="FF1A2F69"/>
      <name val="Arial"/>
      <family val="2"/>
    </font>
  </fonts>
  <fills count="2">
    <fill>
      <patternFill patternType="none"/>
    </fill>
    <fill>
      <patternFill patternType="gray125"/>
    </fill>
  </fills>
  <borders count="7">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s>
  <cellStyleXfs count="1">
    <xf numFmtId="0" fontId="0" fillId="0" borderId="0"/>
  </cellStyleXfs>
  <cellXfs count="28">
    <xf numFmtId="0" fontId="0" fillId="0" borderId="0" xfId="0"/>
    <xf numFmtId="0" fontId="0" fillId="0" borderId="0" xfId="0" applyAlignment="1">
      <alignment horizontal="center" vertical="center"/>
    </xf>
    <xf numFmtId="0" fontId="2" fillId="0" borderId="0" xfId="0" applyFont="1"/>
    <xf numFmtId="0" fontId="0" fillId="0" borderId="0" xfId="0" applyAlignment="1">
      <alignment horizontal="left" vertical="center" indent="1"/>
    </xf>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applyAlignment="1">
      <alignment vertical="center"/>
    </xf>
    <xf numFmtId="0" fontId="12" fillId="0" borderId="0" xfId="0" applyFont="1"/>
    <xf numFmtId="0" fontId="13" fillId="0" borderId="0" xfId="0" applyFont="1"/>
    <xf numFmtId="0" fontId="14" fillId="0" borderId="0" xfId="0" applyFont="1"/>
    <xf numFmtId="0" fontId="16" fillId="0" borderId="0" xfId="0" applyFont="1"/>
    <xf numFmtId="0" fontId="17" fillId="0" borderId="0" xfId="0" applyFont="1"/>
    <xf numFmtId="0" fontId="18" fillId="0" borderId="0" xfId="0" applyFont="1"/>
    <xf numFmtId="0" fontId="19" fillId="0" borderId="1" xfId="0" applyFont="1" applyBorder="1" applyAlignment="1">
      <alignment vertical="center"/>
    </xf>
    <xf numFmtId="0" fontId="19" fillId="0" borderId="2" xfId="0" applyFont="1" applyBorder="1" applyAlignment="1">
      <alignment vertical="center"/>
    </xf>
    <xf numFmtId="0" fontId="19" fillId="0" borderId="3" xfId="0" applyFont="1" applyBorder="1" applyAlignment="1">
      <alignment vertical="center"/>
    </xf>
    <xf numFmtId="0" fontId="19" fillId="0" borderId="4" xfId="0" applyFont="1" applyBorder="1" applyAlignment="1">
      <alignment vertical="center"/>
    </xf>
    <xf numFmtId="0" fontId="20" fillId="0" borderId="3" xfId="0" applyFont="1" applyBorder="1" applyAlignment="1">
      <alignment vertical="center"/>
    </xf>
    <xf numFmtId="0" fontId="20" fillId="0" borderId="4" xfId="0" applyFont="1" applyBorder="1" applyAlignment="1">
      <alignment vertical="center"/>
    </xf>
    <xf numFmtId="0" fontId="21" fillId="0" borderId="4" xfId="0" applyFont="1" applyBorder="1" applyAlignment="1">
      <alignment vertical="center"/>
    </xf>
    <xf numFmtId="0" fontId="20" fillId="0" borderId="5" xfId="0" applyFont="1" applyBorder="1" applyAlignment="1">
      <alignment vertical="center"/>
    </xf>
    <xf numFmtId="0" fontId="20" fillId="0" borderId="6" xfId="0" applyFont="1" applyBorder="1" applyAlignment="1">
      <alignment vertical="center"/>
    </xf>
    <xf numFmtId="0" fontId="22" fillId="0" borderId="0" xfId="0" applyFont="1"/>
    <xf numFmtId="0" fontId="2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1D2C4-AA50-447D-BF52-76E1E1D5FA73}">
  <dimension ref="A1:AR200"/>
  <sheetViews>
    <sheetView tabSelected="1" topLeftCell="A156" workbookViewId="0">
      <selection sqref="A1:XFD1048576"/>
    </sheetView>
  </sheetViews>
  <sheetFormatPr defaultRowHeight="14.4" x14ac:dyDescent="0.3"/>
  <cols>
    <col min="21" max="21" width="9.5546875" customWidth="1"/>
    <col min="27" max="27" width="10.109375" customWidth="1"/>
    <col min="28" max="29" width="9" customWidth="1"/>
    <col min="30" max="30" width="10.6640625" customWidth="1"/>
    <col min="31" max="31" width="21.109375" customWidth="1"/>
    <col min="32" max="32" width="17.33203125" customWidth="1"/>
  </cols>
  <sheetData>
    <row r="1" spans="1:41" x14ac:dyDescent="0.3">
      <c r="B1" t="s">
        <v>0</v>
      </c>
      <c r="G1" t="s">
        <v>1</v>
      </c>
      <c r="H1" t="s">
        <v>2</v>
      </c>
      <c r="I1" t="s">
        <v>3</v>
      </c>
      <c r="J1" t="s">
        <v>4</v>
      </c>
      <c r="K1" t="s">
        <v>5</v>
      </c>
      <c r="L1" t="s">
        <v>6</v>
      </c>
      <c r="M1" t="s">
        <v>7</v>
      </c>
      <c r="N1" t="s">
        <v>8</v>
      </c>
      <c r="O1" t="s">
        <v>9</v>
      </c>
      <c r="P1" t="s">
        <v>10</v>
      </c>
      <c r="Q1" t="s">
        <v>11</v>
      </c>
      <c r="R1" t="s">
        <v>12</v>
      </c>
      <c r="S1" t="s">
        <v>13</v>
      </c>
      <c r="T1" t="s">
        <v>14</v>
      </c>
      <c r="U1" t="s">
        <v>15</v>
      </c>
      <c r="V1" t="s">
        <v>16</v>
      </c>
      <c r="W1" t="s">
        <v>17</v>
      </c>
      <c r="X1" t="s">
        <v>18</v>
      </c>
      <c r="Y1" t="s">
        <v>19</v>
      </c>
      <c r="Z1" t="s">
        <v>20</v>
      </c>
      <c r="AA1" t="s">
        <v>21</v>
      </c>
      <c r="AB1" t="s">
        <v>22</v>
      </c>
      <c r="AC1" t="s">
        <v>23</v>
      </c>
      <c r="AD1" t="s">
        <v>24</v>
      </c>
      <c r="AE1" t="s">
        <v>25</v>
      </c>
      <c r="AF1" t="s">
        <v>26</v>
      </c>
      <c r="AG1" t="s">
        <v>27</v>
      </c>
      <c r="AH1" t="s">
        <v>28</v>
      </c>
      <c r="AJ1" t="s">
        <v>29</v>
      </c>
      <c r="AK1" t="s">
        <v>30</v>
      </c>
      <c r="AL1" t="s">
        <v>4</v>
      </c>
      <c r="AM1" t="s">
        <v>11</v>
      </c>
      <c r="AN1" t="s">
        <v>5</v>
      </c>
      <c r="AO1" t="s">
        <v>6</v>
      </c>
    </row>
    <row r="2" spans="1:41" x14ac:dyDescent="0.3">
      <c r="G2" t="s">
        <v>1</v>
      </c>
      <c r="H2" t="s">
        <v>2</v>
      </c>
      <c r="R2" t="s">
        <v>12</v>
      </c>
      <c r="S2" t="s">
        <v>13</v>
      </c>
    </row>
    <row r="3" spans="1:41" x14ac:dyDescent="0.3">
      <c r="A3">
        <v>1</v>
      </c>
      <c r="B3">
        <v>1</v>
      </c>
      <c r="C3" t="s">
        <v>31</v>
      </c>
      <c r="D3" s="1" t="s">
        <v>32</v>
      </c>
      <c r="E3" t="s">
        <v>33</v>
      </c>
      <c r="F3">
        <v>1</v>
      </c>
      <c r="G3" t="s">
        <v>34</v>
      </c>
      <c r="H3">
        <v>2018</v>
      </c>
      <c r="I3" t="s">
        <v>35</v>
      </c>
      <c r="K3">
        <v>1</v>
      </c>
      <c r="R3">
        <v>1</v>
      </c>
      <c r="Z3">
        <v>1</v>
      </c>
      <c r="AL3">
        <f t="shared" ref="AL3:AL66" si="0">IF(AND(J4=1, AD4=1),1,0)</f>
        <v>0</v>
      </c>
      <c r="AM3">
        <f>IF(AND(Q4=1, AD4=1),1,0)</f>
        <v>0</v>
      </c>
      <c r="AN3">
        <f t="shared" ref="AN3:AN66" si="1">IF(AND(K4=1, AD4=1),1,0)</f>
        <v>0</v>
      </c>
      <c r="AO3">
        <f t="shared" ref="AO3:AO66" si="2">IF(AND(L4=1, AD4=1),1,0)</f>
        <v>0</v>
      </c>
    </row>
    <row r="4" spans="1:41" x14ac:dyDescent="0.3">
      <c r="A4">
        <v>2</v>
      </c>
      <c r="B4">
        <v>2</v>
      </c>
      <c r="C4" t="s">
        <v>36</v>
      </c>
      <c r="D4" s="1" t="s">
        <v>37</v>
      </c>
      <c r="E4" t="s">
        <v>38</v>
      </c>
      <c r="F4">
        <v>1</v>
      </c>
      <c r="G4" t="s">
        <v>39</v>
      </c>
      <c r="H4">
        <v>2017</v>
      </c>
      <c r="I4" t="s">
        <v>35</v>
      </c>
      <c r="L4">
        <v>1</v>
      </c>
      <c r="R4">
        <v>1</v>
      </c>
      <c r="Z4">
        <v>1</v>
      </c>
      <c r="AL4">
        <f t="shared" si="0"/>
        <v>0</v>
      </c>
      <c r="AM4">
        <f t="shared" ref="AM4:AM67" si="3">IF(AND(Q5=1, AD5=1),1,0)</f>
        <v>0</v>
      </c>
      <c r="AN4">
        <f t="shared" si="1"/>
        <v>0</v>
      </c>
      <c r="AO4">
        <f t="shared" si="2"/>
        <v>0</v>
      </c>
    </row>
    <row r="5" spans="1:41" x14ac:dyDescent="0.3">
      <c r="A5">
        <v>3</v>
      </c>
      <c r="B5">
        <v>3</v>
      </c>
      <c r="C5" t="s">
        <v>40</v>
      </c>
      <c r="D5" s="1" t="s">
        <v>41</v>
      </c>
      <c r="E5" t="s">
        <v>42</v>
      </c>
      <c r="F5">
        <v>1</v>
      </c>
      <c r="G5" t="s">
        <v>39</v>
      </c>
      <c r="H5">
        <v>2004</v>
      </c>
      <c r="I5" t="s">
        <v>35</v>
      </c>
      <c r="L5">
        <v>1</v>
      </c>
      <c r="R5">
        <v>1</v>
      </c>
      <c r="W5">
        <v>1</v>
      </c>
      <c r="AL5">
        <f t="shared" si="0"/>
        <v>0</v>
      </c>
      <c r="AM5">
        <f t="shared" si="3"/>
        <v>0</v>
      </c>
      <c r="AN5">
        <f t="shared" si="1"/>
        <v>0</v>
      </c>
      <c r="AO5">
        <f t="shared" si="2"/>
        <v>0</v>
      </c>
    </row>
    <row r="6" spans="1:41" x14ac:dyDescent="0.3">
      <c r="A6">
        <v>4</v>
      </c>
      <c r="B6">
        <v>4</v>
      </c>
      <c r="C6" t="s">
        <v>43</v>
      </c>
      <c r="D6" s="1" t="s">
        <v>44</v>
      </c>
      <c r="E6" t="s">
        <v>45</v>
      </c>
      <c r="F6">
        <v>1</v>
      </c>
      <c r="G6" t="s">
        <v>34</v>
      </c>
      <c r="H6">
        <v>2008</v>
      </c>
      <c r="I6" t="s">
        <v>35</v>
      </c>
      <c r="L6">
        <v>1</v>
      </c>
      <c r="R6">
        <v>1</v>
      </c>
      <c r="W6">
        <v>1</v>
      </c>
      <c r="AL6">
        <f t="shared" si="0"/>
        <v>0</v>
      </c>
      <c r="AM6">
        <f t="shared" si="3"/>
        <v>0</v>
      </c>
      <c r="AN6">
        <f t="shared" si="1"/>
        <v>0</v>
      </c>
      <c r="AO6">
        <f t="shared" si="2"/>
        <v>0</v>
      </c>
    </row>
    <row r="7" spans="1:41" x14ac:dyDescent="0.3">
      <c r="A7">
        <v>5</v>
      </c>
      <c r="B7">
        <v>6</v>
      </c>
      <c r="C7" t="s">
        <v>46</v>
      </c>
      <c r="D7" s="1" t="s">
        <v>47</v>
      </c>
      <c r="E7" t="s">
        <v>48</v>
      </c>
      <c r="F7">
        <v>1</v>
      </c>
      <c r="G7" t="s">
        <v>39</v>
      </c>
      <c r="H7">
        <v>2016</v>
      </c>
      <c r="I7" t="s">
        <v>35</v>
      </c>
      <c r="J7">
        <v>1</v>
      </c>
      <c r="S7">
        <v>1</v>
      </c>
      <c r="AF7">
        <v>1</v>
      </c>
      <c r="AL7">
        <f t="shared" si="0"/>
        <v>0</v>
      </c>
      <c r="AM7">
        <f t="shared" si="3"/>
        <v>0</v>
      </c>
      <c r="AN7">
        <f t="shared" si="1"/>
        <v>0</v>
      </c>
      <c r="AO7">
        <f t="shared" si="2"/>
        <v>0</v>
      </c>
    </row>
    <row r="8" spans="1:41" x14ac:dyDescent="0.3">
      <c r="A8">
        <v>6</v>
      </c>
      <c r="B8">
        <v>7</v>
      </c>
      <c r="C8" t="s">
        <v>49</v>
      </c>
      <c r="D8" s="1" t="s">
        <v>50</v>
      </c>
      <c r="E8" t="s">
        <v>51</v>
      </c>
      <c r="F8">
        <v>1</v>
      </c>
      <c r="G8" t="s">
        <v>39</v>
      </c>
      <c r="H8">
        <v>2013</v>
      </c>
      <c r="I8" t="s">
        <v>35</v>
      </c>
      <c r="L8">
        <v>1</v>
      </c>
      <c r="S8">
        <v>1</v>
      </c>
      <c r="W8">
        <v>1</v>
      </c>
      <c r="AL8">
        <f t="shared" si="0"/>
        <v>0</v>
      </c>
      <c r="AM8">
        <f t="shared" si="3"/>
        <v>0</v>
      </c>
      <c r="AN8">
        <f t="shared" si="1"/>
        <v>0</v>
      </c>
      <c r="AO8">
        <f t="shared" si="2"/>
        <v>0</v>
      </c>
    </row>
    <row r="9" spans="1:41" x14ac:dyDescent="0.3">
      <c r="A9">
        <v>7</v>
      </c>
      <c r="B9">
        <v>10</v>
      </c>
      <c r="C9" t="s">
        <v>52</v>
      </c>
      <c r="D9" s="1" t="s">
        <v>53</v>
      </c>
      <c r="E9" t="s">
        <v>54</v>
      </c>
      <c r="F9">
        <v>1</v>
      </c>
      <c r="G9" t="s">
        <v>39</v>
      </c>
      <c r="H9">
        <v>2015</v>
      </c>
      <c r="I9" t="s">
        <v>35</v>
      </c>
      <c r="L9">
        <v>1</v>
      </c>
      <c r="R9">
        <v>1</v>
      </c>
      <c r="X9">
        <v>1</v>
      </c>
      <c r="AL9">
        <f t="shared" si="0"/>
        <v>0</v>
      </c>
      <c r="AM9">
        <f t="shared" si="3"/>
        <v>0</v>
      </c>
      <c r="AN9">
        <f t="shared" si="1"/>
        <v>0</v>
      </c>
      <c r="AO9">
        <f t="shared" si="2"/>
        <v>0</v>
      </c>
    </row>
    <row r="10" spans="1:41" x14ac:dyDescent="0.3">
      <c r="A10">
        <v>8</v>
      </c>
      <c r="B10">
        <v>12</v>
      </c>
      <c r="C10" t="s">
        <v>55</v>
      </c>
      <c r="D10" s="1" t="s">
        <v>56</v>
      </c>
      <c r="E10" t="s">
        <v>57</v>
      </c>
      <c r="F10">
        <v>1</v>
      </c>
      <c r="G10" t="s">
        <v>58</v>
      </c>
      <c r="H10">
        <v>2016</v>
      </c>
      <c r="I10" t="s">
        <v>35</v>
      </c>
      <c r="Q10">
        <v>1</v>
      </c>
      <c r="W10">
        <v>1</v>
      </c>
      <c r="AL10">
        <f t="shared" si="0"/>
        <v>0</v>
      </c>
      <c r="AM10">
        <f t="shared" si="3"/>
        <v>0</v>
      </c>
      <c r="AN10">
        <f t="shared" si="1"/>
        <v>0</v>
      </c>
      <c r="AO10">
        <f t="shared" si="2"/>
        <v>0</v>
      </c>
    </row>
    <row r="11" spans="1:41" x14ac:dyDescent="0.3">
      <c r="A11">
        <v>9</v>
      </c>
      <c r="B11">
        <v>13</v>
      </c>
      <c r="C11" t="s">
        <v>59</v>
      </c>
      <c r="D11" s="1" t="s">
        <v>60</v>
      </c>
      <c r="E11" t="s">
        <v>61</v>
      </c>
      <c r="F11">
        <v>1</v>
      </c>
      <c r="G11" t="s">
        <v>39</v>
      </c>
      <c r="H11">
        <v>2016</v>
      </c>
      <c r="I11" t="s">
        <v>35</v>
      </c>
      <c r="L11">
        <v>1</v>
      </c>
      <c r="R11">
        <v>1</v>
      </c>
      <c r="AG11">
        <v>1</v>
      </c>
      <c r="AL11">
        <f t="shared" si="0"/>
        <v>0</v>
      </c>
      <c r="AM11">
        <f t="shared" si="3"/>
        <v>0</v>
      </c>
      <c r="AN11">
        <f t="shared" si="1"/>
        <v>0</v>
      </c>
      <c r="AO11">
        <f t="shared" si="2"/>
        <v>1</v>
      </c>
    </row>
    <row r="12" spans="1:41" x14ac:dyDescent="0.3">
      <c r="A12">
        <v>10</v>
      </c>
      <c r="B12">
        <v>14</v>
      </c>
      <c r="C12" t="s">
        <v>62</v>
      </c>
      <c r="D12" s="1" t="s">
        <v>63</v>
      </c>
      <c r="E12" t="s">
        <v>64</v>
      </c>
      <c r="F12">
        <v>1</v>
      </c>
      <c r="G12" t="s">
        <v>39</v>
      </c>
      <c r="H12">
        <v>2007</v>
      </c>
      <c r="I12" t="s">
        <v>35</v>
      </c>
      <c r="L12">
        <v>1</v>
      </c>
      <c r="S12">
        <v>1</v>
      </c>
      <c r="AD12">
        <v>1</v>
      </c>
      <c r="AL12">
        <f t="shared" si="0"/>
        <v>0</v>
      </c>
      <c r="AM12">
        <f t="shared" si="3"/>
        <v>0</v>
      </c>
      <c r="AN12">
        <f t="shared" si="1"/>
        <v>0</v>
      </c>
      <c r="AO12">
        <f t="shared" si="2"/>
        <v>0</v>
      </c>
    </row>
    <row r="13" spans="1:41" x14ac:dyDescent="0.3">
      <c r="A13">
        <v>11</v>
      </c>
      <c r="B13">
        <v>16</v>
      </c>
      <c r="C13" t="s">
        <v>65</v>
      </c>
      <c r="D13" s="1" t="s">
        <v>66</v>
      </c>
      <c r="E13" t="s">
        <v>67</v>
      </c>
      <c r="F13">
        <v>1</v>
      </c>
      <c r="G13" t="s">
        <v>39</v>
      </c>
      <c r="H13">
        <v>2012</v>
      </c>
      <c r="I13" t="s">
        <v>35</v>
      </c>
      <c r="J13">
        <v>1</v>
      </c>
      <c r="S13">
        <v>1</v>
      </c>
      <c r="AB13">
        <v>1</v>
      </c>
      <c r="AL13">
        <f t="shared" si="0"/>
        <v>0</v>
      </c>
      <c r="AM13">
        <f t="shared" si="3"/>
        <v>0</v>
      </c>
      <c r="AN13">
        <f t="shared" si="1"/>
        <v>0</v>
      </c>
      <c r="AO13">
        <f t="shared" si="2"/>
        <v>0</v>
      </c>
    </row>
    <row r="14" spans="1:41" x14ac:dyDescent="0.3">
      <c r="A14">
        <v>12</v>
      </c>
      <c r="B14">
        <v>17</v>
      </c>
      <c r="C14" t="s">
        <v>68</v>
      </c>
      <c r="D14" s="1" t="s">
        <v>69</v>
      </c>
      <c r="E14" t="s">
        <v>70</v>
      </c>
      <c r="F14">
        <v>1</v>
      </c>
      <c r="G14" t="s">
        <v>34</v>
      </c>
      <c r="H14">
        <v>2011</v>
      </c>
      <c r="I14" t="s">
        <v>35</v>
      </c>
      <c r="L14">
        <v>1</v>
      </c>
      <c r="R14">
        <v>1</v>
      </c>
      <c r="W14">
        <v>1</v>
      </c>
      <c r="AL14">
        <f t="shared" si="0"/>
        <v>0</v>
      </c>
      <c r="AM14">
        <f t="shared" si="3"/>
        <v>0</v>
      </c>
      <c r="AN14">
        <f t="shared" si="1"/>
        <v>1</v>
      </c>
      <c r="AO14">
        <f t="shared" si="2"/>
        <v>0</v>
      </c>
    </row>
    <row r="15" spans="1:41" x14ac:dyDescent="0.3">
      <c r="A15">
        <v>13</v>
      </c>
      <c r="B15">
        <v>18</v>
      </c>
      <c r="C15" t="s">
        <v>71</v>
      </c>
      <c r="D15" s="1" t="s">
        <v>72</v>
      </c>
      <c r="E15" t="s">
        <v>73</v>
      </c>
      <c r="F15">
        <v>1</v>
      </c>
      <c r="G15" t="s">
        <v>39</v>
      </c>
      <c r="H15">
        <v>2016</v>
      </c>
      <c r="I15" t="s">
        <v>35</v>
      </c>
      <c r="K15">
        <v>1</v>
      </c>
      <c r="R15">
        <v>1</v>
      </c>
      <c r="AD15">
        <v>1</v>
      </c>
      <c r="AL15">
        <f t="shared" si="0"/>
        <v>0</v>
      </c>
      <c r="AM15">
        <f t="shared" si="3"/>
        <v>0</v>
      </c>
      <c r="AN15">
        <f t="shared" si="1"/>
        <v>0</v>
      </c>
      <c r="AO15">
        <f t="shared" si="2"/>
        <v>0</v>
      </c>
    </row>
    <row r="16" spans="1:41" x14ac:dyDescent="0.3">
      <c r="A16">
        <v>14</v>
      </c>
      <c r="B16">
        <v>19</v>
      </c>
      <c r="C16" t="s">
        <v>74</v>
      </c>
      <c r="D16" s="1" t="s">
        <v>75</v>
      </c>
      <c r="E16" t="s">
        <v>76</v>
      </c>
      <c r="F16">
        <v>1</v>
      </c>
      <c r="G16" t="s">
        <v>34</v>
      </c>
      <c r="H16">
        <v>2016</v>
      </c>
      <c r="I16" t="s">
        <v>35</v>
      </c>
      <c r="J16">
        <v>1</v>
      </c>
      <c r="S16">
        <v>1</v>
      </c>
      <c r="W16">
        <v>1</v>
      </c>
      <c r="AL16">
        <f t="shared" si="0"/>
        <v>0</v>
      </c>
      <c r="AM16">
        <f t="shared" si="3"/>
        <v>0</v>
      </c>
      <c r="AN16">
        <f t="shared" si="1"/>
        <v>0</v>
      </c>
      <c r="AO16">
        <f t="shared" si="2"/>
        <v>0</v>
      </c>
    </row>
    <row r="17" spans="1:41" x14ac:dyDescent="0.3">
      <c r="A17">
        <v>15</v>
      </c>
      <c r="B17">
        <v>22</v>
      </c>
      <c r="C17" t="s">
        <v>77</v>
      </c>
      <c r="D17" s="1" t="s">
        <v>78</v>
      </c>
      <c r="E17" t="s">
        <v>79</v>
      </c>
      <c r="F17">
        <v>1</v>
      </c>
      <c r="G17" t="s">
        <v>39</v>
      </c>
      <c r="H17">
        <v>2015</v>
      </c>
      <c r="I17" t="s">
        <v>35</v>
      </c>
      <c r="L17">
        <v>1</v>
      </c>
      <c r="AA17">
        <v>1</v>
      </c>
      <c r="AL17">
        <f t="shared" si="0"/>
        <v>0</v>
      </c>
      <c r="AM17">
        <f t="shared" si="3"/>
        <v>0</v>
      </c>
      <c r="AN17">
        <f t="shared" si="1"/>
        <v>0</v>
      </c>
      <c r="AO17">
        <f t="shared" si="2"/>
        <v>0</v>
      </c>
    </row>
    <row r="18" spans="1:41" x14ac:dyDescent="0.3">
      <c r="A18">
        <v>16</v>
      </c>
      <c r="B18">
        <v>23</v>
      </c>
      <c r="C18" t="s">
        <v>80</v>
      </c>
      <c r="D18" s="1" t="s">
        <v>81</v>
      </c>
      <c r="E18" t="s">
        <v>82</v>
      </c>
      <c r="F18">
        <v>1</v>
      </c>
      <c r="G18" t="s">
        <v>39</v>
      </c>
      <c r="H18">
        <v>2014</v>
      </c>
      <c r="I18" t="s">
        <v>35</v>
      </c>
      <c r="J18">
        <v>1</v>
      </c>
      <c r="O18">
        <v>1</v>
      </c>
      <c r="S18">
        <v>1</v>
      </c>
      <c r="AB18">
        <v>1</v>
      </c>
      <c r="AL18">
        <f t="shared" si="0"/>
        <v>0</v>
      </c>
      <c r="AM18">
        <f t="shared" si="3"/>
        <v>0</v>
      </c>
      <c r="AN18">
        <f t="shared" si="1"/>
        <v>0</v>
      </c>
      <c r="AO18">
        <f t="shared" si="2"/>
        <v>0</v>
      </c>
    </row>
    <row r="19" spans="1:41" x14ac:dyDescent="0.3">
      <c r="A19">
        <v>17</v>
      </c>
      <c r="B19">
        <v>24</v>
      </c>
      <c r="C19" t="s">
        <v>83</v>
      </c>
      <c r="D19" s="1" t="s">
        <v>84</v>
      </c>
      <c r="E19" t="s">
        <v>85</v>
      </c>
      <c r="F19">
        <v>1</v>
      </c>
      <c r="G19" t="s">
        <v>39</v>
      </c>
      <c r="H19">
        <v>2017</v>
      </c>
      <c r="I19" t="s">
        <v>35</v>
      </c>
      <c r="K19">
        <v>1</v>
      </c>
      <c r="R19">
        <v>1</v>
      </c>
      <c r="T19">
        <v>1</v>
      </c>
      <c r="AL19">
        <f t="shared" si="0"/>
        <v>0</v>
      </c>
      <c r="AM19">
        <f t="shared" si="3"/>
        <v>0</v>
      </c>
      <c r="AN19">
        <f t="shared" si="1"/>
        <v>0</v>
      </c>
      <c r="AO19">
        <f t="shared" si="2"/>
        <v>0</v>
      </c>
    </row>
    <row r="20" spans="1:41" x14ac:dyDescent="0.3">
      <c r="A20">
        <v>18</v>
      </c>
      <c r="B20">
        <v>26</v>
      </c>
      <c r="C20" t="s">
        <v>86</v>
      </c>
      <c r="D20" s="1" t="s">
        <v>87</v>
      </c>
      <c r="E20" t="s">
        <v>88</v>
      </c>
      <c r="F20">
        <v>1</v>
      </c>
      <c r="G20" t="s">
        <v>39</v>
      </c>
      <c r="H20">
        <v>2016</v>
      </c>
      <c r="I20" t="s">
        <v>35</v>
      </c>
      <c r="L20">
        <v>1</v>
      </c>
      <c r="S20">
        <v>1</v>
      </c>
      <c r="X20">
        <v>1</v>
      </c>
      <c r="AL20">
        <f t="shared" si="0"/>
        <v>1</v>
      </c>
      <c r="AM20">
        <f t="shared" si="3"/>
        <v>0</v>
      </c>
      <c r="AN20">
        <f t="shared" si="1"/>
        <v>0</v>
      </c>
      <c r="AO20">
        <f t="shared" si="2"/>
        <v>0</v>
      </c>
    </row>
    <row r="21" spans="1:41" x14ac:dyDescent="0.3">
      <c r="A21">
        <v>19</v>
      </c>
      <c r="B21">
        <v>30</v>
      </c>
      <c r="C21" t="s">
        <v>89</v>
      </c>
      <c r="D21" s="1" t="s">
        <v>90</v>
      </c>
      <c r="E21" t="s">
        <v>91</v>
      </c>
      <c r="F21">
        <v>1</v>
      </c>
      <c r="G21" t="s">
        <v>39</v>
      </c>
      <c r="H21">
        <v>2008</v>
      </c>
      <c r="I21" t="s">
        <v>35</v>
      </c>
      <c r="J21">
        <v>1</v>
      </c>
      <c r="N21">
        <v>1</v>
      </c>
      <c r="O21">
        <v>1</v>
      </c>
      <c r="S21">
        <v>1</v>
      </c>
      <c r="AD21">
        <v>1</v>
      </c>
      <c r="AL21">
        <f t="shared" si="0"/>
        <v>0</v>
      </c>
      <c r="AM21">
        <f t="shared" si="3"/>
        <v>0</v>
      </c>
      <c r="AN21">
        <f t="shared" si="1"/>
        <v>0</v>
      </c>
      <c r="AO21">
        <f t="shared" si="2"/>
        <v>0</v>
      </c>
    </row>
    <row r="22" spans="1:41" x14ac:dyDescent="0.3">
      <c r="A22">
        <v>20</v>
      </c>
      <c r="B22">
        <v>32</v>
      </c>
      <c r="C22" t="s">
        <v>92</v>
      </c>
      <c r="D22" s="1" t="s">
        <v>93</v>
      </c>
      <c r="E22" t="s">
        <v>94</v>
      </c>
      <c r="F22">
        <v>1</v>
      </c>
      <c r="G22" t="s">
        <v>39</v>
      </c>
      <c r="H22">
        <v>2013</v>
      </c>
      <c r="I22" t="s">
        <v>35</v>
      </c>
      <c r="K22">
        <v>1</v>
      </c>
      <c r="R22">
        <v>1</v>
      </c>
      <c r="T22">
        <v>1</v>
      </c>
      <c r="AL22">
        <f t="shared" si="0"/>
        <v>0</v>
      </c>
      <c r="AM22">
        <f t="shared" si="3"/>
        <v>0</v>
      </c>
      <c r="AN22">
        <f t="shared" si="1"/>
        <v>0</v>
      </c>
      <c r="AO22">
        <f t="shared" si="2"/>
        <v>0</v>
      </c>
    </row>
    <row r="23" spans="1:41" x14ac:dyDescent="0.3">
      <c r="A23">
        <v>21</v>
      </c>
      <c r="B23">
        <v>33</v>
      </c>
      <c r="C23" t="s">
        <v>95</v>
      </c>
      <c r="D23" s="1" t="s">
        <v>96</v>
      </c>
      <c r="E23" t="s">
        <v>97</v>
      </c>
      <c r="F23">
        <v>1</v>
      </c>
      <c r="G23" t="s">
        <v>39</v>
      </c>
      <c r="H23">
        <v>2013</v>
      </c>
      <c r="I23" t="s">
        <v>35</v>
      </c>
      <c r="L23">
        <v>1</v>
      </c>
      <c r="R23">
        <v>1</v>
      </c>
      <c r="W23">
        <v>1</v>
      </c>
      <c r="AL23">
        <f t="shared" si="0"/>
        <v>0</v>
      </c>
      <c r="AM23">
        <f t="shared" si="3"/>
        <v>0</v>
      </c>
      <c r="AN23">
        <f t="shared" si="1"/>
        <v>0</v>
      </c>
      <c r="AO23">
        <f t="shared" si="2"/>
        <v>0</v>
      </c>
    </row>
    <row r="24" spans="1:41" x14ac:dyDescent="0.3">
      <c r="A24">
        <v>22</v>
      </c>
      <c r="B24">
        <v>34</v>
      </c>
      <c r="C24" t="s">
        <v>98</v>
      </c>
      <c r="D24" s="1" t="s">
        <v>99</v>
      </c>
      <c r="E24" t="s">
        <v>100</v>
      </c>
      <c r="F24">
        <v>1</v>
      </c>
      <c r="G24" t="s">
        <v>39</v>
      </c>
      <c r="H24">
        <v>2016</v>
      </c>
      <c r="I24" t="s">
        <v>35</v>
      </c>
      <c r="L24">
        <v>1</v>
      </c>
      <c r="R24">
        <v>1</v>
      </c>
      <c r="V24">
        <v>1</v>
      </c>
      <c r="AL24">
        <f t="shared" si="0"/>
        <v>0</v>
      </c>
      <c r="AM24">
        <f t="shared" si="3"/>
        <v>0</v>
      </c>
      <c r="AN24">
        <f t="shared" si="1"/>
        <v>0</v>
      </c>
      <c r="AO24">
        <f t="shared" si="2"/>
        <v>0</v>
      </c>
    </row>
    <row r="25" spans="1:41" x14ac:dyDescent="0.3">
      <c r="A25">
        <v>23</v>
      </c>
      <c r="B25">
        <v>35</v>
      </c>
      <c r="C25" t="s">
        <v>101</v>
      </c>
      <c r="D25" s="1" t="s">
        <v>102</v>
      </c>
      <c r="E25" t="s">
        <v>103</v>
      </c>
      <c r="F25">
        <v>1</v>
      </c>
      <c r="G25" t="s">
        <v>39</v>
      </c>
      <c r="H25">
        <v>2013</v>
      </c>
      <c r="I25" t="s">
        <v>35</v>
      </c>
      <c r="Q25">
        <v>1</v>
      </c>
      <c r="R25">
        <v>1</v>
      </c>
      <c r="W25">
        <v>1</v>
      </c>
      <c r="AL25">
        <f t="shared" si="0"/>
        <v>0</v>
      </c>
      <c r="AM25">
        <f t="shared" si="3"/>
        <v>0</v>
      </c>
      <c r="AN25">
        <f t="shared" si="1"/>
        <v>0</v>
      </c>
      <c r="AO25">
        <f t="shared" si="2"/>
        <v>0</v>
      </c>
    </row>
    <row r="26" spans="1:41" x14ac:dyDescent="0.3">
      <c r="A26">
        <v>24</v>
      </c>
      <c r="B26">
        <v>37</v>
      </c>
      <c r="C26" t="s">
        <v>104</v>
      </c>
      <c r="D26" s="1" t="s">
        <v>105</v>
      </c>
      <c r="E26" t="s">
        <v>106</v>
      </c>
      <c r="F26">
        <v>1</v>
      </c>
      <c r="G26" t="s">
        <v>39</v>
      </c>
      <c r="H26">
        <v>2017</v>
      </c>
      <c r="I26" t="s">
        <v>35</v>
      </c>
      <c r="J26">
        <v>1</v>
      </c>
      <c r="R26">
        <v>1</v>
      </c>
      <c r="AE26">
        <v>1</v>
      </c>
      <c r="AL26">
        <f t="shared" si="0"/>
        <v>0</v>
      </c>
      <c r="AM26">
        <f t="shared" si="3"/>
        <v>0</v>
      </c>
      <c r="AN26">
        <f t="shared" si="1"/>
        <v>0</v>
      </c>
      <c r="AO26">
        <f t="shared" si="2"/>
        <v>0</v>
      </c>
    </row>
    <row r="27" spans="1:41" x14ac:dyDescent="0.3">
      <c r="A27">
        <v>25</v>
      </c>
      <c r="B27">
        <v>38</v>
      </c>
      <c r="C27" t="s">
        <v>107</v>
      </c>
      <c r="D27" s="1" t="s">
        <v>108</v>
      </c>
      <c r="E27" t="s">
        <v>109</v>
      </c>
      <c r="F27">
        <v>1</v>
      </c>
      <c r="G27" t="s">
        <v>34</v>
      </c>
      <c r="H27">
        <v>2006</v>
      </c>
      <c r="I27" t="s">
        <v>35</v>
      </c>
      <c r="L27">
        <v>1</v>
      </c>
      <c r="R27">
        <v>1</v>
      </c>
      <c r="W27">
        <v>1</v>
      </c>
      <c r="AL27">
        <f t="shared" si="0"/>
        <v>0</v>
      </c>
      <c r="AM27">
        <f t="shared" si="3"/>
        <v>0</v>
      </c>
      <c r="AN27">
        <f t="shared" si="1"/>
        <v>0</v>
      </c>
      <c r="AO27">
        <f t="shared" si="2"/>
        <v>0</v>
      </c>
    </row>
    <row r="28" spans="1:41" x14ac:dyDescent="0.3">
      <c r="A28">
        <v>26</v>
      </c>
      <c r="B28">
        <v>39</v>
      </c>
      <c r="C28" t="s">
        <v>110</v>
      </c>
      <c r="D28" s="1" t="s">
        <v>111</v>
      </c>
      <c r="E28" t="s">
        <v>112</v>
      </c>
      <c r="F28">
        <v>1</v>
      </c>
      <c r="G28" t="s">
        <v>39</v>
      </c>
      <c r="H28">
        <v>2015</v>
      </c>
      <c r="I28" t="s">
        <v>35</v>
      </c>
      <c r="L28">
        <v>1</v>
      </c>
      <c r="R28">
        <v>1</v>
      </c>
      <c r="T28">
        <v>1</v>
      </c>
      <c r="AL28">
        <f t="shared" si="0"/>
        <v>0</v>
      </c>
      <c r="AM28">
        <f t="shared" si="3"/>
        <v>0</v>
      </c>
      <c r="AN28">
        <f t="shared" si="1"/>
        <v>0</v>
      </c>
      <c r="AO28">
        <f t="shared" si="2"/>
        <v>0</v>
      </c>
    </row>
    <row r="29" spans="1:41" x14ac:dyDescent="0.3">
      <c r="A29">
        <v>27</v>
      </c>
      <c r="B29">
        <v>41</v>
      </c>
      <c r="C29" t="s">
        <v>113</v>
      </c>
      <c r="D29" s="1" t="s">
        <v>114</v>
      </c>
      <c r="E29" t="s">
        <v>115</v>
      </c>
      <c r="F29">
        <v>1</v>
      </c>
      <c r="G29" t="s">
        <v>34</v>
      </c>
      <c r="H29">
        <v>2017</v>
      </c>
      <c r="I29" t="s">
        <v>35</v>
      </c>
      <c r="J29">
        <v>1</v>
      </c>
      <c r="L29">
        <v>1</v>
      </c>
      <c r="R29">
        <v>1</v>
      </c>
      <c r="AF29">
        <v>1</v>
      </c>
      <c r="AL29">
        <f t="shared" si="0"/>
        <v>0</v>
      </c>
      <c r="AM29">
        <f t="shared" si="3"/>
        <v>0</v>
      </c>
      <c r="AN29">
        <f t="shared" si="1"/>
        <v>0</v>
      </c>
      <c r="AO29">
        <f t="shared" si="2"/>
        <v>0</v>
      </c>
    </row>
    <row r="30" spans="1:41" x14ac:dyDescent="0.3">
      <c r="A30">
        <v>28</v>
      </c>
      <c r="B30">
        <v>42</v>
      </c>
      <c r="C30" t="s">
        <v>116</v>
      </c>
      <c r="D30" s="1" t="s">
        <v>117</v>
      </c>
      <c r="E30" t="s">
        <v>118</v>
      </c>
      <c r="F30">
        <v>1</v>
      </c>
      <c r="G30" t="s">
        <v>39</v>
      </c>
      <c r="H30">
        <v>2013</v>
      </c>
      <c r="I30" t="s">
        <v>35</v>
      </c>
      <c r="J30">
        <v>1</v>
      </c>
      <c r="R30">
        <v>1</v>
      </c>
      <c r="W30">
        <v>1</v>
      </c>
      <c r="AL30">
        <f t="shared" si="0"/>
        <v>0</v>
      </c>
      <c r="AM30">
        <f t="shared" si="3"/>
        <v>0</v>
      </c>
      <c r="AN30">
        <f t="shared" si="1"/>
        <v>0</v>
      </c>
      <c r="AO30">
        <f t="shared" si="2"/>
        <v>0</v>
      </c>
    </row>
    <row r="31" spans="1:41" x14ac:dyDescent="0.3">
      <c r="A31">
        <v>29</v>
      </c>
      <c r="B31">
        <v>46</v>
      </c>
      <c r="C31" t="s">
        <v>119</v>
      </c>
      <c r="D31" s="1" t="s">
        <v>120</v>
      </c>
      <c r="E31" t="s">
        <v>121</v>
      </c>
      <c r="F31">
        <v>1</v>
      </c>
      <c r="G31" t="s">
        <v>39</v>
      </c>
      <c r="H31">
        <v>2016</v>
      </c>
      <c r="I31" t="s">
        <v>35</v>
      </c>
      <c r="K31">
        <v>1</v>
      </c>
      <c r="R31">
        <v>1</v>
      </c>
      <c r="T31">
        <v>1</v>
      </c>
      <c r="AL31">
        <f t="shared" si="0"/>
        <v>0</v>
      </c>
      <c r="AM31">
        <f t="shared" si="3"/>
        <v>0</v>
      </c>
      <c r="AN31">
        <f t="shared" si="1"/>
        <v>0</v>
      </c>
      <c r="AO31">
        <f t="shared" si="2"/>
        <v>0</v>
      </c>
    </row>
    <row r="32" spans="1:41" x14ac:dyDescent="0.3">
      <c r="A32">
        <v>30</v>
      </c>
      <c r="B32">
        <v>47</v>
      </c>
      <c r="C32" t="s">
        <v>122</v>
      </c>
      <c r="D32" s="1" t="s">
        <v>123</v>
      </c>
      <c r="E32" t="s">
        <v>124</v>
      </c>
      <c r="F32">
        <v>1</v>
      </c>
      <c r="G32" t="s">
        <v>34</v>
      </c>
      <c r="H32">
        <v>2014</v>
      </c>
      <c r="I32" t="s">
        <v>35</v>
      </c>
      <c r="L32">
        <v>1</v>
      </c>
      <c r="R32">
        <v>1</v>
      </c>
      <c r="W32">
        <v>1</v>
      </c>
      <c r="AL32">
        <f t="shared" si="0"/>
        <v>0</v>
      </c>
      <c r="AM32">
        <f t="shared" si="3"/>
        <v>0</v>
      </c>
      <c r="AN32">
        <f t="shared" si="1"/>
        <v>0</v>
      </c>
      <c r="AO32">
        <f t="shared" si="2"/>
        <v>0</v>
      </c>
    </row>
    <row r="33" spans="1:41" x14ac:dyDescent="0.3">
      <c r="A33">
        <v>31</v>
      </c>
      <c r="B33">
        <v>48</v>
      </c>
      <c r="C33" t="s">
        <v>125</v>
      </c>
      <c r="D33" s="1" t="s">
        <v>126</v>
      </c>
      <c r="E33" t="s">
        <v>127</v>
      </c>
      <c r="F33">
        <v>1</v>
      </c>
      <c r="G33" t="s">
        <v>39</v>
      </c>
      <c r="H33">
        <v>2016</v>
      </c>
      <c r="I33" t="s">
        <v>35</v>
      </c>
      <c r="J33">
        <v>1</v>
      </c>
      <c r="S33">
        <v>1</v>
      </c>
      <c r="T33">
        <v>1</v>
      </c>
      <c r="AL33">
        <f t="shared" si="0"/>
        <v>0</v>
      </c>
      <c r="AM33">
        <f t="shared" si="3"/>
        <v>0</v>
      </c>
      <c r="AN33">
        <f t="shared" si="1"/>
        <v>0</v>
      </c>
      <c r="AO33">
        <f t="shared" si="2"/>
        <v>0</v>
      </c>
    </row>
    <row r="34" spans="1:41" x14ac:dyDescent="0.3">
      <c r="A34">
        <v>32</v>
      </c>
      <c r="B34">
        <v>50</v>
      </c>
      <c r="C34" t="s">
        <v>128</v>
      </c>
      <c r="D34" s="1" t="s">
        <v>129</v>
      </c>
      <c r="E34" t="s">
        <v>130</v>
      </c>
      <c r="F34">
        <v>1</v>
      </c>
      <c r="G34" t="s">
        <v>58</v>
      </c>
      <c r="H34">
        <v>2008</v>
      </c>
      <c r="I34" t="s">
        <v>35</v>
      </c>
      <c r="L34">
        <v>1</v>
      </c>
      <c r="R34">
        <v>1</v>
      </c>
      <c r="W34">
        <v>1</v>
      </c>
      <c r="AL34">
        <f t="shared" si="0"/>
        <v>0</v>
      </c>
      <c r="AM34">
        <f t="shared" si="3"/>
        <v>0</v>
      </c>
      <c r="AN34">
        <f t="shared" si="1"/>
        <v>0</v>
      </c>
      <c r="AO34">
        <f t="shared" si="2"/>
        <v>0</v>
      </c>
    </row>
    <row r="35" spans="1:41" x14ac:dyDescent="0.3">
      <c r="A35">
        <v>33</v>
      </c>
      <c r="B35">
        <v>51</v>
      </c>
      <c r="C35" t="s">
        <v>131</v>
      </c>
      <c r="D35" s="1" t="s">
        <v>132</v>
      </c>
      <c r="E35" t="s">
        <v>133</v>
      </c>
      <c r="F35">
        <v>1</v>
      </c>
      <c r="G35" t="s">
        <v>34</v>
      </c>
      <c r="H35">
        <v>2017</v>
      </c>
      <c r="I35" t="s">
        <v>35</v>
      </c>
      <c r="J35">
        <v>1</v>
      </c>
      <c r="R35">
        <v>1</v>
      </c>
      <c r="T35">
        <v>1</v>
      </c>
      <c r="AL35">
        <f t="shared" si="0"/>
        <v>0</v>
      </c>
      <c r="AM35">
        <f t="shared" si="3"/>
        <v>0</v>
      </c>
      <c r="AN35">
        <f t="shared" si="1"/>
        <v>0</v>
      </c>
      <c r="AO35">
        <f t="shared" si="2"/>
        <v>1</v>
      </c>
    </row>
    <row r="36" spans="1:41" x14ac:dyDescent="0.3">
      <c r="A36">
        <v>34</v>
      </c>
      <c r="B36">
        <v>52</v>
      </c>
      <c r="C36" t="s">
        <v>134</v>
      </c>
      <c r="D36" s="1" t="s">
        <v>135</v>
      </c>
      <c r="E36" t="s">
        <v>136</v>
      </c>
      <c r="F36">
        <v>1</v>
      </c>
      <c r="G36" t="s">
        <v>34</v>
      </c>
      <c r="H36">
        <v>2017</v>
      </c>
      <c r="I36" t="s">
        <v>35</v>
      </c>
      <c r="L36">
        <v>1</v>
      </c>
      <c r="R36">
        <v>1</v>
      </c>
      <c r="AD36">
        <v>1</v>
      </c>
      <c r="AL36">
        <f t="shared" si="0"/>
        <v>0</v>
      </c>
      <c r="AM36">
        <f t="shared" si="3"/>
        <v>0</v>
      </c>
      <c r="AN36">
        <f t="shared" si="1"/>
        <v>0</v>
      </c>
      <c r="AO36">
        <f t="shared" si="2"/>
        <v>0</v>
      </c>
    </row>
    <row r="37" spans="1:41" x14ac:dyDescent="0.3">
      <c r="A37">
        <v>35</v>
      </c>
      <c r="B37">
        <v>53</v>
      </c>
      <c r="C37" t="s">
        <v>137</v>
      </c>
      <c r="D37" s="1" t="s">
        <v>138</v>
      </c>
      <c r="E37" t="s">
        <v>139</v>
      </c>
      <c r="F37">
        <v>1</v>
      </c>
      <c r="G37" t="s">
        <v>39</v>
      </c>
      <c r="H37">
        <v>2012</v>
      </c>
      <c r="I37" t="s">
        <v>35</v>
      </c>
      <c r="L37">
        <v>1</v>
      </c>
      <c r="R37">
        <v>1</v>
      </c>
      <c r="AH37">
        <v>1</v>
      </c>
      <c r="AL37">
        <f t="shared" si="0"/>
        <v>0</v>
      </c>
      <c r="AM37">
        <f t="shared" si="3"/>
        <v>0</v>
      </c>
      <c r="AN37">
        <f t="shared" si="1"/>
        <v>0</v>
      </c>
      <c r="AO37">
        <f t="shared" si="2"/>
        <v>0</v>
      </c>
    </row>
    <row r="38" spans="1:41" x14ac:dyDescent="0.3">
      <c r="A38">
        <v>36</v>
      </c>
      <c r="B38">
        <v>54</v>
      </c>
      <c r="C38" t="s">
        <v>140</v>
      </c>
      <c r="D38" s="1" t="s">
        <v>141</v>
      </c>
      <c r="E38" t="s">
        <v>142</v>
      </c>
      <c r="F38">
        <v>1</v>
      </c>
      <c r="G38" t="s">
        <v>39</v>
      </c>
      <c r="H38">
        <v>2017</v>
      </c>
      <c r="I38" t="s">
        <v>35</v>
      </c>
      <c r="K38">
        <v>1</v>
      </c>
      <c r="R38">
        <v>1</v>
      </c>
      <c r="T38">
        <v>1</v>
      </c>
      <c r="AL38">
        <f t="shared" si="0"/>
        <v>0</v>
      </c>
      <c r="AM38">
        <f t="shared" si="3"/>
        <v>0</v>
      </c>
      <c r="AN38">
        <f t="shared" si="1"/>
        <v>0</v>
      </c>
      <c r="AO38">
        <f t="shared" si="2"/>
        <v>0</v>
      </c>
    </row>
    <row r="39" spans="1:41" x14ac:dyDescent="0.3">
      <c r="A39">
        <v>37</v>
      </c>
      <c r="B39">
        <v>55</v>
      </c>
      <c r="C39" t="s">
        <v>74</v>
      </c>
      <c r="D39" s="1" t="s">
        <v>143</v>
      </c>
      <c r="E39" t="s">
        <v>144</v>
      </c>
      <c r="F39">
        <v>1</v>
      </c>
      <c r="G39" t="s">
        <v>39</v>
      </c>
      <c r="H39">
        <v>2016</v>
      </c>
      <c r="I39" t="s">
        <v>35</v>
      </c>
      <c r="J39">
        <v>1</v>
      </c>
      <c r="S39">
        <v>1</v>
      </c>
      <c r="W39">
        <v>1</v>
      </c>
      <c r="AL39">
        <f t="shared" si="0"/>
        <v>0</v>
      </c>
      <c r="AM39">
        <f t="shared" si="3"/>
        <v>0</v>
      </c>
      <c r="AN39">
        <f t="shared" si="1"/>
        <v>0</v>
      </c>
      <c r="AO39">
        <f t="shared" si="2"/>
        <v>0</v>
      </c>
    </row>
    <row r="40" spans="1:41" x14ac:dyDescent="0.3">
      <c r="A40">
        <v>38</v>
      </c>
      <c r="B40">
        <v>56</v>
      </c>
      <c r="C40" t="s">
        <v>145</v>
      </c>
      <c r="D40" s="1" t="s">
        <v>146</v>
      </c>
      <c r="E40" t="s">
        <v>147</v>
      </c>
      <c r="F40">
        <v>1</v>
      </c>
      <c r="G40" t="s">
        <v>34</v>
      </c>
      <c r="H40">
        <v>2014</v>
      </c>
      <c r="I40" t="s">
        <v>35</v>
      </c>
      <c r="Q40">
        <v>1</v>
      </c>
      <c r="R40">
        <v>1</v>
      </c>
      <c r="W40">
        <v>1</v>
      </c>
      <c r="AL40">
        <f t="shared" si="0"/>
        <v>1</v>
      </c>
      <c r="AM40">
        <f t="shared" si="3"/>
        <v>1</v>
      </c>
      <c r="AN40">
        <f t="shared" si="1"/>
        <v>1</v>
      </c>
      <c r="AO40">
        <f t="shared" si="2"/>
        <v>1</v>
      </c>
    </row>
    <row r="41" spans="1:41" x14ac:dyDescent="0.3">
      <c r="A41">
        <v>39</v>
      </c>
      <c r="B41">
        <v>57</v>
      </c>
      <c r="C41" t="s">
        <v>148</v>
      </c>
      <c r="D41" s="1" t="s">
        <v>149</v>
      </c>
      <c r="E41" t="s">
        <v>150</v>
      </c>
      <c r="F41">
        <v>1</v>
      </c>
      <c r="G41" t="s">
        <v>34</v>
      </c>
      <c r="H41">
        <v>2011</v>
      </c>
      <c r="I41" t="s">
        <v>35</v>
      </c>
      <c r="J41">
        <v>1</v>
      </c>
      <c r="K41">
        <v>1</v>
      </c>
      <c r="L41">
        <v>1</v>
      </c>
      <c r="M41">
        <v>1</v>
      </c>
      <c r="P41">
        <v>1</v>
      </c>
      <c r="Q41">
        <v>1</v>
      </c>
      <c r="S41">
        <v>1</v>
      </c>
      <c r="AD41">
        <v>1</v>
      </c>
      <c r="AL41">
        <f t="shared" si="0"/>
        <v>0</v>
      </c>
      <c r="AM41">
        <f t="shared" si="3"/>
        <v>0</v>
      </c>
      <c r="AN41">
        <f t="shared" si="1"/>
        <v>0</v>
      </c>
      <c r="AO41">
        <f t="shared" si="2"/>
        <v>0</v>
      </c>
    </row>
    <row r="42" spans="1:41" x14ac:dyDescent="0.3">
      <c r="A42">
        <v>40</v>
      </c>
      <c r="B42">
        <v>58</v>
      </c>
      <c r="C42" t="s">
        <v>151</v>
      </c>
      <c r="D42" s="1" t="s">
        <v>152</v>
      </c>
      <c r="E42" t="s">
        <v>153</v>
      </c>
      <c r="F42">
        <v>1</v>
      </c>
      <c r="G42" t="s">
        <v>34</v>
      </c>
      <c r="H42">
        <v>2015</v>
      </c>
      <c r="I42" t="s">
        <v>35</v>
      </c>
      <c r="J42">
        <v>1</v>
      </c>
      <c r="S42">
        <v>1</v>
      </c>
      <c r="T42">
        <v>1</v>
      </c>
      <c r="AL42">
        <f t="shared" si="0"/>
        <v>0</v>
      </c>
      <c r="AM42">
        <f t="shared" si="3"/>
        <v>0</v>
      </c>
      <c r="AN42">
        <f t="shared" si="1"/>
        <v>0</v>
      </c>
      <c r="AO42">
        <f t="shared" si="2"/>
        <v>0</v>
      </c>
    </row>
    <row r="43" spans="1:41" x14ac:dyDescent="0.3">
      <c r="A43">
        <v>41</v>
      </c>
      <c r="B43">
        <v>59</v>
      </c>
      <c r="C43" t="s">
        <v>154</v>
      </c>
      <c r="D43" s="1" t="s">
        <v>155</v>
      </c>
      <c r="E43" t="s">
        <v>156</v>
      </c>
      <c r="F43">
        <v>1</v>
      </c>
      <c r="G43" t="s">
        <v>39</v>
      </c>
      <c r="H43">
        <v>2005</v>
      </c>
      <c r="I43" t="s">
        <v>35</v>
      </c>
      <c r="Q43">
        <v>1</v>
      </c>
      <c r="S43">
        <v>1</v>
      </c>
      <c r="W43">
        <v>1</v>
      </c>
      <c r="AL43">
        <f t="shared" si="0"/>
        <v>1</v>
      </c>
      <c r="AM43">
        <f t="shared" si="3"/>
        <v>0</v>
      </c>
      <c r="AN43">
        <f t="shared" si="1"/>
        <v>0</v>
      </c>
      <c r="AO43">
        <f t="shared" si="2"/>
        <v>0</v>
      </c>
    </row>
    <row r="44" spans="1:41" x14ac:dyDescent="0.3">
      <c r="A44">
        <v>42</v>
      </c>
      <c r="B44">
        <v>60</v>
      </c>
      <c r="C44" t="s">
        <v>157</v>
      </c>
      <c r="D44" s="1" t="s">
        <v>158</v>
      </c>
      <c r="E44" t="s">
        <v>159</v>
      </c>
      <c r="F44">
        <v>1</v>
      </c>
      <c r="G44" t="s">
        <v>39</v>
      </c>
      <c r="H44">
        <v>2014</v>
      </c>
      <c r="I44" t="s">
        <v>35</v>
      </c>
      <c r="J44">
        <v>1</v>
      </c>
      <c r="S44">
        <v>1</v>
      </c>
      <c r="AD44">
        <v>1</v>
      </c>
      <c r="AL44">
        <f t="shared" si="0"/>
        <v>0</v>
      </c>
      <c r="AM44">
        <f t="shared" si="3"/>
        <v>0</v>
      </c>
      <c r="AN44">
        <f t="shared" si="1"/>
        <v>0</v>
      </c>
      <c r="AO44">
        <f t="shared" si="2"/>
        <v>0</v>
      </c>
    </row>
    <row r="45" spans="1:41" x14ac:dyDescent="0.3">
      <c r="A45">
        <v>43</v>
      </c>
      <c r="B45">
        <v>61</v>
      </c>
      <c r="C45" t="s">
        <v>160</v>
      </c>
      <c r="D45" s="1" t="s">
        <v>161</v>
      </c>
      <c r="E45" t="s">
        <v>162</v>
      </c>
      <c r="F45">
        <v>1</v>
      </c>
      <c r="G45" t="s">
        <v>34</v>
      </c>
      <c r="H45">
        <v>2006</v>
      </c>
      <c r="I45" t="s">
        <v>35</v>
      </c>
      <c r="L45">
        <v>1</v>
      </c>
      <c r="S45">
        <v>1</v>
      </c>
      <c r="W45">
        <v>1</v>
      </c>
      <c r="AL45">
        <f t="shared" si="0"/>
        <v>0</v>
      </c>
      <c r="AM45">
        <f t="shared" si="3"/>
        <v>0</v>
      </c>
      <c r="AN45">
        <f t="shared" si="1"/>
        <v>0</v>
      </c>
      <c r="AO45">
        <f t="shared" si="2"/>
        <v>0</v>
      </c>
    </row>
    <row r="46" spans="1:41" x14ac:dyDescent="0.3">
      <c r="A46">
        <v>44</v>
      </c>
      <c r="B46">
        <v>64</v>
      </c>
      <c r="C46" t="s">
        <v>163</v>
      </c>
      <c r="D46" s="1" t="s">
        <v>164</v>
      </c>
      <c r="E46" t="s">
        <v>165</v>
      </c>
      <c r="F46">
        <v>1</v>
      </c>
      <c r="G46" t="s">
        <v>39</v>
      </c>
      <c r="H46">
        <v>2013</v>
      </c>
      <c r="I46" t="s">
        <v>35</v>
      </c>
      <c r="L46">
        <v>1</v>
      </c>
      <c r="R46">
        <v>1</v>
      </c>
      <c r="AG46">
        <v>1</v>
      </c>
      <c r="AL46">
        <f t="shared" si="0"/>
        <v>0</v>
      </c>
      <c r="AM46">
        <f t="shared" si="3"/>
        <v>0</v>
      </c>
      <c r="AN46">
        <f t="shared" si="1"/>
        <v>0</v>
      </c>
      <c r="AO46">
        <f t="shared" si="2"/>
        <v>0</v>
      </c>
    </row>
    <row r="47" spans="1:41" x14ac:dyDescent="0.3">
      <c r="A47">
        <v>45</v>
      </c>
      <c r="B47">
        <v>65</v>
      </c>
      <c r="C47" t="s">
        <v>166</v>
      </c>
      <c r="D47" s="1" t="s">
        <v>167</v>
      </c>
      <c r="E47" t="s">
        <v>168</v>
      </c>
      <c r="F47">
        <v>1</v>
      </c>
      <c r="G47" t="s">
        <v>39</v>
      </c>
      <c r="H47">
        <v>2016</v>
      </c>
      <c r="I47" t="s">
        <v>35</v>
      </c>
      <c r="Q47">
        <v>1</v>
      </c>
      <c r="R47">
        <v>1</v>
      </c>
      <c r="W47">
        <v>1</v>
      </c>
      <c r="AL47">
        <f t="shared" si="0"/>
        <v>0</v>
      </c>
      <c r="AM47">
        <f t="shared" si="3"/>
        <v>0</v>
      </c>
      <c r="AN47">
        <f t="shared" si="1"/>
        <v>0</v>
      </c>
      <c r="AO47">
        <f t="shared" si="2"/>
        <v>0</v>
      </c>
    </row>
    <row r="48" spans="1:41" x14ac:dyDescent="0.3">
      <c r="A48">
        <v>46</v>
      </c>
      <c r="B48">
        <v>66</v>
      </c>
      <c r="C48" t="s">
        <v>169</v>
      </c>
      <c r="D48" s="1" t="s">
        <v>170</v>
      </c>
      <c r="E48" t="s">
        <v>171</v>
      </c>
      <c r="F48">
        <v>1</v>
      </c>
      <c r="G48" t="s">
        <v>34</v>
      </c>
      <c r="H48">
        <v>2009</v>
      </c>
      <c r="I48" t="s">
        <v>35</v>
      </c>
      <c r="Q48">
        <v>1</v>
      </c>
      <c r="R48">
        <v>1</v>
      </c>
      <c r="W48">
        <v>1</v>
      </c>
      <c r="AL48">
        <f t="shared" si="0"/>
        <v>0</v>
      </c>
      <c r="AM48">
        <f t="shared" si="3"/>
        <v>0</v>
      </c>
      <c r="AN48">
        <f t="shared" si="1"/>
        <v>0</v>
      </c>
      <c r="AO48">
        <f t="shared" si="2"/>
        <v>0</v>
      </c>
    </row>
    <row r="49" spans="1:41" x14ac:dyDescent="0.3">
      <c r="A49">
        <v>47</v>
      </c>
      <c r="B49">
        <v>67</v>
      </c>
      <c r="C49" t="s">
        <v>172</v>
      </c>
      <c r="D49" s="1" t="s">
        <v>173</v>
      </c>
      <c r="E49" t="s">
        <v>174</v>
      </c>
      <c r="F49">
        <v>1</v>
      </c>
      <c r="G49" t="s">
        <v>39</v>
      </c>
      <c r="H49">
        <v>2016</v>
      </c>
      <c r="I49" t="s">
        <v>35</v>
      </c>
      <c r="Q49">
        <v>1</v>
      </c>
      <c r="R49">
        <v>1</v>
      </c>
      <c r="W49">
        <v>1</v>
      </c>
      <c r="AL49">
        <f t="shared" si="0"/>
        <v>0</v>
      </c>
      <c r="AM49">
        <f t="shared" si="3"/>
        <v>0</v>
      </c>
      <c r="AN49">
        <f t="shared" si="1"/>
        <v>0</v>
      </c>
      <c r="AO49">
        <f t="shared" si="2"/>
        <v>0</v>
      </c>
    </row>
    <row r="50" spans="1:41" x14ac:dyDescent="0.3">
      <c r="A50">
        <v>48</v>
      </c>
      <c r="B50">
        <v>68</v>
      </c>
      <c r="C50" t="s">
        <v>175</v>
      </c>
      <c r="D50" s="1" t="s">
        <v>176</v>
      </c>
      <c r="E50" t="s">
        <v>177</v>
      </c>
      <c r="F50">
        <v>1</v>
      </c>
      <c r="G50" t="s">
        <v>34</v>
      </c>
      <c r="H50">
        <v>2018</v>
      </c>
      <c r="I50" t="s">
        <v>35</v>
      </c>
      <c r="Q50">
        <v>1</v>
      </c>
      <c r="R50">
        <v>1</v>
      </c>
      <c r="W50">
        <v>1</v>
      </c>
      <c r="AL50">
        <f t="shared" si="0"/>
        <v>0</v>
      </c>
      <c r="AM50">
        <f t="shared" si="3"/>
        <v>0</v>
      </c>
      <c r="AN50">
        <f t="shared" si="1"/>
        <v>0</v>
      </c>
      <c r="AO50">
        <f t="shared" si="2"/>
        <v>0</v>
      </c>
    </row>
    <row r="51" spans="1:41" x14ac:dyDescent="0.3">
      <c r="A51">
        <v>49</v>
      </c>
      <c r="B51">
        <v>69</v>
      </c>
      <c r="C51" t="s">
        <v>178</v>
      </c>
      <c r="D51" s="1" t="s">
        <v>179</v>
      </c>
      <c r="E51" t="s">
        <v>180</v>
      </c>
      <c r="F51">
        <v>1</v>
      </c>
      <c r="G51" t="s">
        <v>39</v>
      </c>
      <c r="H51">
        <v>2016</v>
      </c>
      <c r="I51" t="s">
        <v>35</v>
      </c>
      <c r="L51">
        <v>1</v>
      </c>
      <c r="W51">
        <v>1</v>
      </c>
      <c r="AL51">
        <f t="shared" si="0"/>
        <v>0</v>
      </c>
      <c r="AM51">
        <f t="shared" si="3"/>
        <v>0</v>
      </c>
      <c r="AN51">
        <f t="shared" si="1"/>
        <v>0</v>
      </c>
      <c r="AO51">
        <f t="shared" si="2"/>
        <v>1</v>
      </c>
    </row>
    <row r="52" spans="1:41" x14ac:dyDescent="0.3">
      <c r="A52">
        <v>50</v>
      </c>
      <c r="B52">
        <v>74</v>
      </c>
      <c r="C52" t="s">
        <v>181</v>
      </c>
      <c r="D52" s="1" t="s">
        <v>182</v>
      </c>
      <c r="F52">
        <v>1</v>
      </c>
      <c r="G52" t="s">
        <v>34</v>
      </c>
      <c r="H52">
        <v>2015</v>
      </c>
      <c r="I52" t="s">
        <v>35</v>
      </c>
      <c r="L52">
        <v>1</v>
      </c>
      <c r="S52">
        <v>1</v>
      </c>
      <c r="AD52">
        <v>1</v>
      </c>
      <c r="AL52">
        <f t="shared" si="0"/>
        <v>0</v>
      </c>
      <c r="AM52">
        <f t="shared" si="3"/>
        <v>0</v>
      </c>
      <c r="AN52">
        <f t="shared" si="1"/>
        <v>0</v>
      </c>
      <c r="AO52">
        <f t="shared" si="2"/>
        <v>0</v>
      </c>
    </row>
    <row r="53" spans="1:41" x14ac:dyDescent="0.3">
      <c r="A53">
        <v>51</v>
      </c>
      <c r="B53">
        <v>82</v>
      </c>
      <c r="C53" t="s">
        <v>183</v>
      </c>
      <c r="D53" s="1" t="s">
        <v>184</v>
      </c>
      <c r="F53">
        <v>1</v>
      </c>
      <c r="G53" t="s">
        <v>34</v>
      </c>
      <c r="H53">
        <v>2018</v>
      </c>
      <c r="I53" t="s">
        <v>35</v>
      </c>
      <c r="L53">
        <v>1</v>
      </c>
      <c r="T53">
        <v>1</v>
      </c>
      <c r="AL53">
        <f t="shared" si="0"/>
        <v>0</v>
      </c>
      <c r="AM53">
        <f t="shared" si="3"/>
        <v>0</v>
      </c>
      <c r="AN53">
        <f t="shared" si="1"/>
        <v>0</v>
      </c>
      <c r="AO53">
        <f t="shared" si="2"/>
        <v>0</v>
      </c>
    </row>
    <row r="54" spans="1:41" x14ac:dyDescent="0.3">
      <c r="A54">
        <v>52</v>
      </c>
      <c r="B54">
        <v>83</v>
      </c>
      <c r="C54" t="s">
        <v>185</v>
      </c>
      <c r="D54" s="1" t="s">
        <v>186</v>
      </c>
      <c r="F54">
        <v>1</v>
      </c>
      <c r="G54" t="s">
        <v>39</v>
      </c>
      <c r="H54">
        <v>2016</v>
      </c>
      <c r="I54" t="s">
        <v>35</v>
      </c>
      <c r="L54">
        <v>1</v>
      </c>
      <c r="T54">
        <v>1</v>
      </c>
      <c r="AL54">
        <f t="shared" si="0"/>
        <v>0</v>
      </c>
      <c r="AM54">
        <f t="shared" si="3"/>
        <v>0</v>
      </c>
      <c r="AN54">
        <f t="shared" si="1"/>
        <v>0</v>
      </c>
      <c r="AO54">
        <f t="shared" si="2"/>
        <v>0</v>
      </c>
    </row>
    <row r="55" spans="1:41" x14ac:dyDescent="0.3">
      <c r="A55">
        <v>53</v>
      </c>
      <c r="B55">
        <v>84</v>
      </c>
      <c r="C55" t="s">
        <v>187</v>
      </c>
      <c r="D55" s="1" t="s">
        <v>188</v>
      </c>
      <c r="F55">
        <v>1</v>
      </c>
      <c r="G55" t="s">
        <v>34</v>
      </c>
      <c r="H55">
        <v>2013</v>
      </c>
      <c r="I55" t="s">
        <v>35</v>
      </c>
      <c r="L55">
        <v>1</v>
      </c>
      <c r="R55">
        <v>1</v>
      </c>
      <c r="W55">
        <v>1</v>
      </c>
      <c r="AL55">
        <f t="shared" si="0"/>
        <v>0</v>
      </c>
      <c r="AM55">
        <f t="shared" si="3"/>
        <v>0</v>
      </c>
      <c r="AN55">
        <f t="shared" si="1"/>
        <v>0</v>
      </c>
      <c r="AO55">
        <f t="shared" si="2"/>
        <v>1</v>
      </c>
    </row>
    <row r="56" spans="1:41" x14ac:dyDescent="0.3">
      <c r="A56">
        <v>54</v>
      </c>
      <c r="B56">
        <v>85</v>
      </c>
      <c r="C56" t="s">
        <v>189</v>
      </c>
      <c r="D56" s="1" t="s">
        <v>190</v>
      </c>
      <c r="F56">
        <v>1</v>
      </c>
      <c r="G56" t="s">
        <v>34</v>
      </c>
      <c r="H56">
        <v>2018</v>
      </c>
      <c r="I56" t="s">
        <v>35</v>
      </c>
      <c r="L56">
        <v>1</v>
      </c>
      <c r="AD56">
        <v>1</v>
      </c>
      <c r="AL56">
        <f t="shared" si="0"/>
        <v>0</v>
      </c>
      <c r="AM56">
        <f t="shared" si="3"/>
        <v>0</v>
      </c>
      <c r="AN56">
        <f t="shared" si="1"/>
        <v>0</v>
      </c>
      <c r="AO56">
        <f t="shared" si="2"/>
        <v>0</v>
      </c>
    </row>
    <row r="57" spans="1:41" ht="16.2" x14ac:dyDescent="0.3">
      <c r="A57">
        <v>55</v>
      </c>
      <c r="B57">
        <v>89</v>
      </c>
      <c r="C57" t="s">
        <v>191</v>
      </c>
      <c r="D57" s="1" t="s">
        <v>192</v>
      </c>
      <c r="F57">
        <v>1</v>
      </c>
      <c r="G57" t="s">
        <v>34</v>
      </c>
      <c r="H57">
        <v>2016</v>
      </c>
      <c r="J57">
        <v>1</v>
      </c>
      <c r="K57">
        <v>1</v>
      </c>
      <c r="L57">
        <v>1</v>
      </c>
      <c r="P57">
        <v>1</v>
      </c>
      <c r="AJ57">
        <v>1</v>
      </c>
      <c r="AL57">
        <f t="shared" si="0"/>
        <v>0</v>
      </c>
      <c r="AM57">
        <f t="shared" si="3"/>
        <v>0</v>
      </c>
      <c r="AN57">
        <f t="shared" si="1"/>
        <v>0</v>
      </c>
      <c r="AO57">
        <f t="shared" si="2"/>
        <v>0</v>
      </c>
    </row>
    <row r="58" spans="1:41" x14ac:dyDescent="0.3">
      <c r="A58">
        <v>56</v>
      </c>
      <c r="B58">
        <v>90</v>
      </c>
      <c r="C58" t="s">
        <v>193</v>
      </c>
      <c r="D58" s="1" t="s">
        <v>194</v>
      </c>
      <c r="F58">
        <v>1</v>
      </c>
      <c r="G58" t="s">
        <v>34</v>
      </c>
      <c r="H58">
        <v>2013</v>
      </c>
      <c r="L58">
        <v>1</v>
      </c>
      <c r="AA58">
        <v>1</v>
      </c>
      <c r="AL58">
        <f t="shared" si="0"/>
        <v>0</v>
      </c>
      <c r="AM58">
        <f t="shared" si="3"/>
        <v>0</v>
      </c>
      <c r="AN58">
        <f t="shared" si="1"/>
        <v>0</v>
      </c>
      <c r="AO58">
        <f t="shared" si="2"/>
        <v>1</v>
      </c>
    </row>
    <row r="59" spans="1:41" x14ac:dyDescent="0.3">
      <c r="A59">
        <v>57</v>
      </c>
      <c r="B59">
        <v>95</v>
      </c>
      <c r="C59" t="s">
        <v>195</v>
      </c>
      <c r="D59" s="1" t="s">
        <v>196</v>
      </c>
      <c r="F59">
        <v>1</v>
      </c>
      <c r="G59" t="s">
        <v>39</v>
      </c>
      <c r="H59">
        <v>2009</v>
      </c>
      <c r="L59">
        <v>1</v>
      </c>
      <c r="AD59">
        <v>1</v>
      </c>
      <c r="AL59">
        <f t="shared" si="0"/>
        <v>0</v>
      </c>
      <c r="AM59">
        <f t="shared" si="3"/>
        <v>0</v>
      </c>
      <c r="AN59">
        <f t="shared" si="1"/>
        <v>0</v>
      </c>
      <c r="AO59">
        <f t="shared" si="2"/>
        <v>0</v>
      </c>
    </row>
    <row r="60" spans="1:41" x14ac:dyDescent="0.3">
      <c r="A60">
        <v>58</v>
      </c>
      <c r="B60">
        <v>98</v>
      </c>
      <c r="C60" t="s">
        <v>197</v>
      </c>
      <c r="D60" s="1" t="s">
        <v>198</v>
      </c>
      <c r="F60">
        <v>1</v>
      </c>
      <c r="G60" t="s">
        <v>34</v>
      </c>
      <c r="H60">
        <v>2013</v>
      </c>
      <c r="I60" t="s">
        <v>35</v>
      </c>
      <c r="L60">
        <v>1</v>
      </c>
      <c r="AK60">
        <v>1</v>
      </c>
      <c r="AL60">
        <f t="shared" si="0"/>
        <v>0</v>
      </c>
      <c r="AM60">
        <f t="shared" si="3"/>
        <v>0</v>
      </c>
      <c r="AN60">
        <f t="shared" si="1"/>
        <v>0</v>
      </c>
      <c r="AO60">
        <f t="shared" si="2"/>
        <v>0</v>
      </c>
    </row>
    <row r="61" spans="1:41" x14ac:dyDescent="0.3">
      <c r="A61">
        <v>59</v>
      </c>
      <c r="B61">
        <v>99</v>
      </c>
      <c r="C61" t="s">
        <v>199</v>
      </c>
      <c r="D61" s="1" t="s">
        <v>200</v>
      </c>
      <c r="F61">
        <v>1</v>
      </c>
      <c r="G61" t="s">
        <v>34</v>
      </c>
      <c r="H61">
        <v>2018</v>
      </c>
      <c r="L61">
        <v>1</v>
      </c>
      <c r="AK61">
        <v>1</v>
      </c>
      <c r="AL61">
        <f t="shared" si="0"/>
        <v>0</v>
      </c>
      <c r="AM61">
        <f t="shared" si="3"/>
        <v>0</v>
      </c>
      <c r="AN61">
        <f t="shared" si="1"/>
        <v>0</v>
      </c>
      <c r="AO61">
        <f t="shared" si="2"/>
        <v>0</v>
      </c>
    </row>
    <row r="62" spans="1:41" x14ac:dyDescent="0.3">
      <c r="A62">
        <v>60</v>
      </c>
      <c r="B62">
        <v>100</v>
      </c>
      <c r="C62" t="s">
        <v>197</v>
      </c>
      <c r="D62" s="1" t="s">
        <v>201</v>
      </c>
      <c r="F62">
        <v>1</v>
      </c>
      <c r="G62" t="s">
        <v>34</v>
      </c>
      <c r="H62">
        <v>2014</v>
      </c>
      <c r="I62" t="s">
        <v>35</v>
      </c>
      <c r="L62">
        <v>1</v>
      </c>
      <c r="S62">
        <v>1</v>
      </c>
      <c r="AK62">
        <v>1</v>
      </c>
      <c r="AL62">
        <f t="shared" si="0"/>
        <v>0</v>
      </c>
      <c r="AM62">
        <f t="shared" si="3"/>
        <v>0</v>
      </c>
      <c r="AN62">
        <f t="shared" si="1"/>
        <v>0</v>
      </c>
      <c r="AO62">
        <f t="shared" si="2"/>
        <v>0</v>
      </c>
    </row>
    <row r="63" spans="1:41" x14ac:dyDescent="0.3">
      <c r="A63">
        <v>61</v>
      </c>
      <c r="B63">
        <v>105</v>
      </c>
      <c r="C63" t="s">
        <v>202</v>
      </c>
      <c r="D63" s="1" t="s">
        <v>203</v>
      </c>
      <c r="F63">
        <v>1</v>
      </c>
      <c r="G63" t="s">
        <v>39</v>
      </c>
      <c r="H63">
        <v>2016</v>
      </c>
      <c r="L63">
        <v>1</v>
      </c>
      <c r="AF63">
        <v>1</v>
      </c>
      <c r="AL63">
        <f t="shared" si="0"/>
        <v>0</v>
      </c>
      <c r="AM63">
        <f t="shared" si="3"/>
        <v>0</v>
      </c>
      <c r="AN63">
        <f t="shared" si="1"/>
        <v>0</v>
      </c>
      <c r="AO63">
        <f t="shared" si="2"/>
        <v>1</v>
      </c>
    </row>
    <row r="64" spans="1:41" ht="16.2" x14ac:dyDescent="0.3">
      <c r="A64">
        <v>62</v>
      </c>
      <c r="B64">
        <v>107</v>
      </c>
      <c r="C64" s="2" t="s">
        <v>204</v>
      </c>
      <c r="D64" s="1" t="s">
        <v>205</v>
      </c>
      <c r="F64">
        <v>1</v>
      </c>
      <c r="G64" t="s">
        <v>34</v>
      </c>
      <c r="H64">
        <v>2016</v>
      </c>
      <c r="L64">
        <v>1</v>
      </c>
      <c r="AD64">
        <v>1</v>
      </c>
      <c r="AL64">
        <f t="shared" si="0"/>
        <v>0</v>
      </c>
      <c r="AM64">
        <f t="shared" si="3"/>
        <v>0</v>
      </c>
      <c r="AN64">
        <f t="shared" si="1"/>
        <v>0</v>
      </c>
      <c r="AO64">
        <f t="shared" si="2"/>
        <v>0</v>
      </c>
    </row>
    <row r="65" spans="1:41" x14ac:dyDescent="0.3">
      <c r="A65">
        <v>63</v>
      </c>
      <c r="B65">
        <v>110</v>
      </c>
      <c r="C65" t="s">
        <v>185</v>
      </c>
      <c r="D65" s="1" t="s">
        <v>206</v>
      </c>
      <c r="F65">
        <v>1</v>
      </c>
      <c r="G65" t="s">
        <v>39</v>
      </c>
      <c r="H65">
        <v>2011</v>
      </c>
      <c r="L65">
        <v>1</v>
      </c>
      <c r="AA65">
        <v>1</v>
      </c>
      <c r="AL65">
        <f t="shared" si="0"/>
        <v>0</v>
      </c>
      <c r="AM65">
        <f t="shared" si="3"/>
        <v>0</v>
      </c>
      <c r="AN65">
        <f t="shared" si="1"/>
        <v>0</v>
      </c>
      <c r="AO65">
        <f t="shared" si="2"/>
        <v>0</v>
      </c>
    </row>
    <row r="66" spans="1:41" x14ac:dyDescent="0.3">
      <c r="A66">
        <v>64</v>
      </c>
      <c r="B66">
        <v>111</v>
      </c>
      <c r="C66" s="3" t="s">
        <v>207</v>
      </c>
      <c r="D66" s="1" t="s">
        <v>208</v>
      </c>
      <c r="F66">
        <v>1</v>
      </c>
      <c r="G66" t="s">
        <v>34</v>
      </c>
      <c r="H66">
        <v>2007</v>
      </c>
      <c r="L66">
        <v>1</v>
      </c>
      <c r="W66">
        <v>1</v>
      </c>
      <c r="AL66">
        <f t="shared" si="0"/>
        <v>0</v>
      </c>
      <c r="AM66">
        <f t="shared" si="3"/>
        <v>0</v>
      </c>
      <c r="AN66">
        <f t="shared" si="1"/>
        <v>0</v>
      </c>
      <c r="AO66">
        <f t="shared" si="2"/>
        <v>0</v>
      </c>
    </row>
    <row r="67" spans="1:41" x14ac:dyDescent="0.3">
      <c r="A67">
        <v>65</v>
      </c>
      <c r="B67">
        <v>113</v>
      </c>
      <c r="C67" t="s">
        <v>209</v>
      </c>
      <c r="D67" s="1" t="s">
        <v>210</v>
      </c>
      <c r="F67">
        <v>1</v>
      </c>
      <c r="G67" t="s">
        <v>34</v>
      </c>
      <c r="H67">
        <v>2015</v>
      </c>
      <c r="I67" t="s">
        <v>35</v>
      </c>
      <c r="L67">
        <v>1</v>
      </c>
      <c r="S67">
        <v>1</v>
      </c>
      <c r="AA67">
        <v>1</v>
      </c>
      <c r="AL67">
        <f t="shared" ref="AL67:AL81" si="4">IF(AND(J68=1, AD68=1),1,0)</f>
        <v>0</v>
      </c>
      <c r="AM67">
        <f t="shared" si="3"/>
        <v>0</v>
      </c>
      <c r="AN67">
        <f t="shared" ref="AN67:AN81" si="5">IF(AND(K68=1, AD68=1),1,0)</f>
        <v>0</v>
      </c>
      <c r="AO67">
        <f t="shared" ref="AO67:AO81" si="6">IF(AND(L68=1, AD68=1),1,0)</f>
        <v>1</v>
      </c>
    </row>
    <row r="68" spans="1:41" x14ac:dyDescent="0.3">
      <c r="A68">
        <v>66</v>
      </c>
      <c r="B68">
        <v>115</v>
      </c>
      <c r="C68" t="s">
        <v>211</v>
      </c>
      <c r="D68" s="1" t="s">
        <v>212</v>
      </c>
      <c r="F68">
        <v>1</v>
      </c>
      <c r="G68" t="s">
        <v>39</v>
      </c>
      <c r="H68">
        <v>2012</v>
      </c>
      <c r="I68" t="s">
        <v>35</v>
      </c>
      <c r="L68">
        <v>1</v>
      </c>
      <c r="S68">
        <v>1</v>
      </c>
      <c r="AD68">
        <v>1</v>
      </c>
      <c r="AL68">
        <f t="shared" si="4"/>
        <v>0</v>
      </c>
      <c r="AM68">
        <f t="shared" ref="AM68:AM116" si="7">IF(AND(Q69=1, AD69=1),1,0)</f>
        <v>0</v>
      </c>
      <c r="AN68">
        <f t="shared" si="5"/>
        <v>0</v>
      </c>
      <c r="AO68">
        <f t="shared" si="6"/>
        <v>0</v>
      </c>
    </row>
    <row r="69" spans="1:41" x14ac:dyDescent="0.3">
      <c r="A69">
        <v>67</v>
      </c>
      <c r="B69">
        <v>116</v>
      </c>
      <c r="C69" t="s">
        <v>213</v>
      </c>
      <c r="D69" s="1" t="s">
        <v>214</v>
      </c>
      <c r="F69">
        <v>1</v>
      </c>
      <c r="G69" t="s">
        <v>39</v>
      </c>
      <c r="H69">
        <v>2012</v>
      </c>
      <c r="I69" t="s">
        <v>35</v>
      </c>
      <c r="L69">
        <v>1</v>
      </c>
      <c r="W69">
        <v>1</v>
      </c>
      <c r="AL69">
        <f t="shared" si="4"/>
        <v>0</v>
      </c>
      <c r="AM69">
        <f t="shared" si="7"/>
        <v>0</v>
      </c>
      <c r="AN69">
        <f t="shared" si="5"/>
        <v>0</v>
      </c>
      <c r="AO69">
        <f t="shared" si="6"/>
        <v>0</v>
      </c>
    </row>
    <row r="70" spans="1:41" x14ac:dyDescent="0.3">
      <c r="A70">
        <v>68</v>
      </c>
      <c r="B70">
        <v>117</v>
      </c>
      <c r="C70" t="s">
        <v>215</v>
      </c>
      <c r="D70" s="1" t="s">
        <v>216</v>
      </c>
      <c r="F70">
        <v>1</v>
      </c>
      <c r="G70" t="s">
        <v>39</v>
      </c>
      <c r="H70">
        <v>2013</v>
      </c>
      <c r="I70" t="s">
        <v>35</v>
      </c>
      <c r="L70">
        <v>1</v>
      </c>
      <c r="S70">
        <v>1</v>
      </c>
      <c r="W70">
        <v>1</v>
      </c>
      <c r="AL70">
        <f t="shared" si="4"/>
        <v>0</v>
      </c>
      <c r="AM70">
        <f t="shared" si="7"/>
        <v>0</v>
      </c>
      <c r="AN70">
        <f t="shared" si="5"/>
        <v>0</v>
      </c>
      <c r="AO70">
        <f t="shared" si="6"/>
        <v>0</v>
      </c>
    </row>
    <row r="71" spans="1:41" x14ac:dyDescent="0.3">
      <c r="A71">
        <v>69</v>
      </c>
      <c r="B71">
        <v>118</v>
      </c>
      <c r="C71" t="s">
        <v>217</v>
      </c>
      <c r="D71" s="1" t="s">
        <v>218</v>
      </c>
      <c r="F71">
        <v>1</v>
      </c>
      <c r="G71" t="s">
        <v>34</v>
      </c>
      <c r="H71">
        <v>2017</v>
      </c>
      <c r="I71" t="s">
        <v>35</v>
      </c>
      <c r="L71">
        <v>1</v>
      </c>
      <c r="S71">
        <v>1</v>
      </c>
      <c r="Y71">
        <v>1</v>
      </c>
      <c r="AL71">
        <f t="shared" si="4"/>
        <v>0</v>
      </c>
      <c r="AM71">
        <f t="shared" si="7"/>
        <v>0</v>
      </c>
      <c r="AN71">
        <f t="shared" si="5"/>
        <v>0</v>
      </c>
      <c r="AO71">
        <f t="shared" si="6"/>
        <v>0</v>
      </c>
    </row>
    <row r="72" spans="1:41" x14ac:dyDescent="0.3">
      <c r="A72">
        <v>70</v>
      </c>
      <c r="B72">
        <v>119</v>
      </c>
      <c r="C72" t="s">
        <v>219</v>
      </c>
      <c r="D72" s="1" t="s">
        <v>220</v>
      </c>
      <c r="F72">
        <v>1</v>
      </c>
      <c r="G72" t="s">
        <v>34</v>
      </c>
      <c r="H72">
        <v>2016</v>
      </c>
      <c r="I72" t="s">
        <v>35</v>
      </c>
      <c r="L72">
        <v>1</v>
      </c>
      <c r="R72">
        <v>1</v>
      </c>
      <c r="W72">
        <v>1</v>
      </c>
      <c r="AL72">
        <f t="shared" si="4"/>
        <v>0</v>
      </c>
      <c r="AM72">
        <f t="shared" si="7"/>
        <v>0</v>
      </c>
      <c r="AN72">
        <f t="shared" si="5"/>
        <v>0</v>
      </c>
      <c r="AO72">
        <f t="shared" si="6"/>
        <v>0</v>
      </c>
    </row>
    <row r="73" spans="1:41" ht="16.2" x14ac:dyDescent="0.3">
      <c r="A73">
        <v>71</v>
      </c>
      <c r="B73">
        <v>120</v>
      </c>
      <c r="C73" t="s">
        <v>221</v>
      </c>
      <c r="D73" s="1" t="s">
        <v>222</v>
      </c>
      <c r="F73">
        <v>1</v>
      </c>
      <c r="G73" t="s">
        <v>34</v>
      </c>
      <c r="H73">
        <v>1990</v>
      </c>
      <c r="I73" t="s">
        <v>35</v>
      </c>
      <c r="L73">
        <v>1</v>
      </c>
      <c r="S73">
        <v>1</v>
      </c>
      <c r="U73">
        <v>1</v>
      </c>
      <c r="AL73">
        <f t="shared" si="4"/>
        <v>0</v>
      </c>
      <c r="AM73">
        <f t="shared" si="7"/>
        <v>0</v>
      </c>
      <c r="AN73">
        <f t="shared" si="5"/>
        <v>0</v>
      </c>
      <c r="AO73">
        <f t="shared" si="6"/>
        <v>0</v>
      </c>
    </row>
    <row r="74" spans="1:41" x14ac:dyDescent="0.3">
      <c r="A74">
        <v>72</v>
      </c>
      <c r="B74">
        <v>121</v>
      </c>
      <c r="C74" t="s">
        <v>223</v>
      </c>
      <c r="D74" s="1" t="s">
        <v>224</v>
      </c>
      <c r="F74">
        <v>1</v>
      </c>
      <c r="G74" t="s">
        <v>39</v>
      </c>
      <c r="H74">
        <v>2009</v>
      </c>
      <c r="I74" t="s">
        <v>35</v>
      </c>
      <c r="L74">
        <v>1</v>
      </c>
      <c r="R74">
        <v>1</v>
      </c>
      <c r="T74">
        <v>1</v>
      </c>
      <c r="AL74">
        <f t="shared" si="4"/>
        <v>0</v>
      </c>
      <c r="AM74">
        <f t="shared" si="7"/>
        <v>0</v>
      </c>
      <c r="AN74">
        <f t="shared" si="5"/>
        <v>0</v>
      </c>
      <c r="AO74">
        <f t="shared" si="6"/>
        <v>0</v>
      </c>
    </row>
    <row r="75" spans="1:41" x14ac:dyDescent="0.3">
      <c r="A75">
        <v>73</v>
      </c>
      <c r="B75">
        <v>122</v>
      </c>
      <c r="C75" t="s">
        <v>225</v>
      </c>
      <c r="D75" s="1" t="s">
        <v>226</v>
      </c>
      <c r="F75">
        <v>1</v>
      </c>
      <c r="G75" t="s">
        <v>39</v>
      </c>
      <c r="H75">
        <v>2009</v>
      </c>
      <c r="I75" t="s">
        <v>35</v>
      </c>
      <c r="L75">
        <v>1</v>
      </c>
      <c r="S75">
        <v>1</v>
      </c>
      <c r="AK75">
        <v>1</v>
      </c>
      <c r="AL75">
        <f t="shared" si="4"/>
        <v>0</v>
      </c>
      <c r="AM75">
        <f t="shared" si="7"/>
        <v>0</v>
      </c>
      <c r="AN75">
        <f t="shared" si="5"/>
        <v>0</v>
      </c>
      <c r="AO75">
        <f t="shared" si="6"/>
        <v>1</v>
      </c>
    </row>
    <row r="76" spans="1:41" x14ac:dyDescent="0.3">
      <c r="A76">
        <v>74</v>
      </c>
      <c r="B76">
        <v>126</v>
      </c>
      <c r="C76" t="s">
        <v>227</v>
      </c>
      <c r="D76" s="1" t="s">
        <v>228</v>
      </c>
      <c r="F76">
        <v>1</v>
      </c>
      <c r="G76" t="s">
        <v>34</v>
      </c>
      <c r="H76">
        <v>2017</v>
      </c>
      <c r="I76" t="s">
        <v>35</v>
      </c>
      <c r="L76">
        <v>1</v>
      </c>
      <c r="R76">
        <v>1</v>
      </c>
      <c r="AD76">
        <v>1</v>
      </c>
      <c r="AL76">
        <f t="shared" si="4"/>
        <v>0</v>
      </c>
      <c r="AM76">
        <f t="shared" si="7"/>
        <v>0</v>
      </c>
      <c r="AN76">
        <f t="shared" si="5"/>
        <v>0</v>
      </c>
      <c r="AO76">
        <f t="shared" si="6"/>
        <v>0</v>
      </c>
    </row>
    <row r="77" spans="1:41" x14ac:dyDescent="0.3">
      <c r="A77">
        <v>75</v>
      </c>
      <c r="B77">
        <v>127</v>
      </c>
      <c r="C77" s="4" t="s">
        <v>229</v>
      </c>
      <c r="D77" s="1" t="s">
        <v>230</v>
      </c>
      <c r="F77">
        <v>1</v>
      </c>
      <c r="G77" t="s">
        <v>34</v>
      </c>
      <c r="H77">
        <v>2016</v>
      </c>
      <c r="I77" t="s">
        <v>35</v>
      </c>
      <c r="L77">
        <v>1</v>
      </c>
      <c r="S77">
        <v>1</v>
      </c>
      <c r="AA77">
        <v>1</v>
      </c>
      <c r="AL77">
        <f t="shared" si="4"/>
        <v>0</v>
      </c>
      <c r="AM77">
        <f t="shared" si="7"/>
        <v>0</v>
      </c>
      <c r="AN77">
        <f t="shared" si="5"/>
        <v>0</v>
      </c>
      <c r="AO77">
        <f t="shared" si="6"/>
        <v>0</v>
      </c>
    </row>
    <row r="78" spans="1:41" x14ac:dyDescent="0.3">
      <c r="A78">
        <v>76</v>
      </c>
      <c r="B78">
        <v>130</v>
      </c>
      <c r="C78" t="s">
        <v>231</v>
      </c>
      <c r="D78" s="1" t="s">
        <v>232</v>
      </c>
      <c r="F78">
        <v>1</v>
      </c>
      <c r="G78" t="s">
        <v>34</v>
      </c>
      <c r="H78">
        <v>2014</v>
      </c>
      <c r="I78" t="s">
        <v>35</v>
      </c>
      <c r="L78">
        <v>1</v>
      </c>
      <c r="R78">
        <v>1</v>
      </c>
      <c r="AA78">
        <v>1</v>
      </c>
      <c r="AL78">
        <f t="shared" si="4"/>
        <v>0</v>
      </c>
      <c r="AM78">
        <f t="shared" si="7"/>
        <v>0</v>
      </c>
      <c r="AN78">
        <f t="shared" si="5"/>
        <v>1</v>
      </c>
      <c r="AO78">
        <f t="shared" si="6"/>
        <v>0</v>
      </c>
    </row>
    <row r="79" spans="1:41" x14ac:dyDescent="0.3">
      <c r="A79">
        <v>77</v>
      </c>
      <c r="B79">
        <v>131</v>
      </c>
      <c r="C79" t="s">
        <v>233</v>
      </c>
      <c r="D79" s="1" t="s">
        <v>234</v>
      </c>
      <c r="F79">
        <v>1</v>
      </c>
      <c r="G79" t="s">
        <v>39</v>
      </c>
      <c r="H79">
        <v>2017</v>
      </c>
      <c r="I79" t="s">
        <v>35</v>
      </c>
      <c r="K79">
        <v>1</v>
      </c>
      <c r="R79">
        <v>1</v>
      </c>
      <c r="AD79">
        <v>1</v>
      </c>
      <c r="AL79">
        <f t="shared" si="4"/>
        <v>0</v>
      </c>
      <c r="AM79">
        <f t="shared" si="7"/>
        <v>0</v>
      </c>
      <c r="AN79">
        <f t="shared" si="5"/>
        <v>0</v>
      </c>
      <c r="AO79">
        <f t="shared" si="6"/>
        <v>0</v>
      </c>
    </row>
    <row r="80" spans="1:41" x14ac:dyDescent="0.3">
      <c r="A80">
        <v>78</v>
      </c>
      <c r="B80">
        <v>132</v>
      </c>
      <c r="C80" t="s">
        <v>235</v>
      </c>
      <c r="D80" s="1" t="s">
        <v>236</v>
      </c>
      <c r="F80">
        <v>1</v>
      </c>
      <c r="G80" t="s">
        <v>39</v>
      </c>
      <c r="H80">
        <v>2010</v>
      </c>
      <c r="I80" t="s">
        <v>35</v>
      </c>
      <c r="K80">
        <v>1</v>
      </c>
      <c r="R80">
        <v>1</v>
      </c>
      <c r="AB80">
        <v>1</v>
      </c>
      <c r="AL80">
        <f t="shared" si="4"/>
        <v>0</v>
      </c>
      <c r="AM80">
        <f t="shared" si="7"/>
        <v>0</v>
      </c>
      <c r="AN80">
        <f t="shared" si="5"/>
        <v>0</v>
      </c>
      <c r="AO80">
        <f t="shared" si="6"/>
        <v>0</v>
      </c>
    </row>
    <row r="81" spans="1:41" x14ac:dyDescent="0.3">
      <c r="A81">
        <v>79</v>
      </c>
      <c r="B81">
        <v>133</v>
      </c>
      <c r="C81" t="s">
        <v>237</v>
      </c>
      <c r="D81" s="1" t="s">
        <v>238</v>
      </c>
      <c r="F81">
        <v>1</v>
      </c>
      <c r="G81" t="s">
        <v>39</v>
      </c>
      <c r="H81">
        <v>2014</v>
      </c>
      <c r="I81" t="s">
        <v>35</v>
      </c>
      <c r="K81">
        <v>1</v>
      </c>
      <c r="S81">
        <v>1</v>
      </c>
      <c r="Z81">
        <v>1</v>
      </c>
      <c r="AL81">
        <f t="shared" si="4"/>
        <v>0</v>
      </c>
      <c r="AM81">
        <f t="shared" si="7"/>
        <v>0</v>
      </c>
      <c r="AN81">
        <f t="shared" si="5"/>
        <v>0</v>
      </c>
      <c r="AO81">
        <f t="shared" si="6"/>
        <v>0</v>
      </c>
    </row>
    <row r="82" spans="1:41" x14ac:dyDescent="0.3">
      <c r="A82">
        <v>80</v>
      </c>
      <c r="B82">
        <v>134</v>
      </c>
      <c r="C82" t="s">
        <v>239</v>
      </c>
      <c r="D82" s="1" t="s">
        <v>240</v>
      </c>
      <c r="F82">
        <v>1</v>
      </c>
      <c r="G82" t="s">
        <v>39</v>
      </c>
      <c r="H82">
        <v>2017</v>
      </c>
      <c r="I82" t="s">
        <v>35</v>
      </c>
      <c r="K82">
        <v>1</v>
      </c>
      <c r="R82">
        <v>1</v>
      </c>
      <c r="AF82">
        <v>1</v>
      </c>
      <c r="AL82" t="e">
        <f>IF(AND(#REF!=1,#REF!= 1),1,0)</f>
        <v>#REF!</v>
      </c>
      <c r="AM82" t="e">
        <f>IF(AND(#REF!=1,#REF!= 1),1,0)</f>
        <v>#REF!</v>
      </c>
      <c r="AN82" t="e">
        <f>IF(AND(#REF!=1,#REF!= 1),1,0)</f>
        <v>#REF!</v>
      </c>
      <c r="AO82" t="e">
        <f>IF(AND(#REF!=1,#REF!= 1),1,0)</f>
        <v>#REF!</v>
      </c>
    </row>
    <row r="83" spans="1:41" x14ac:dyDescent="0.3">
      <c r="A83">
        <v>81</v>
      </c>
      <c r="B83">
        <v>138</v>
      </c>
      <c r="C83" t="s">
        <v>241</v>
      </c>
      <c r="D83" s="1" t="s">
        <v>242</v>
      </c>
      <c r="F83">
        <v>1</v>
      </c>
      <c r="G83" t="s">
        <v>39</v>
      </c>
      <c r="H83">
        <v>2018</v>
      </c>
      <c r="I83" t="s">
        <v>35</v>
      </c>
      <c r="K83">
        <v>1</v>
      </c>
      <c r="R83">
        <v>1</v>
      </c>
      <c r="AD83">
        <v>1</v>
      </c>
      <c r="AL83">
        <f t="shared" ref="AL83:AL116" si="8">IF(AND(J84=1, AD84=1),1,0)</f>
        <v>0</v>
      </c>
      <c r="AM83">
        <f t="shared" si="7"/>
        <v>0</v>
      </c>
      <c r="AN83">
        <f t="shared" ref="AN83:AN116" si="9">IF(AND(K84=1, AD84=1),1,0)</f>
        <v>0</v>
      </c>
      <c r="AO83">
        <f t="shared" ref="AO83:AO116" si="10">IF(AND(L84=1, AD84=1),1,0)</f>
        <v>0</v>
      </c>
    </row>
    <row r="84" spans="1:41" x14ac:dyDescent="0.3">
      <c r="A84">
        <v>82</v>
      </c>
      <c r="B84">
        <v>139</v>
      </c>
      <c r="C84" t="s">
        <v>243</v>
      </c>
      <c r="D84" s="1" t="s">
        <v>244</v>
      </c>
      <c r="F84">
        <v>1</v>
      </c>
      <c r="G84" t="s">
        <v>39</v>
      </c>
      <c r="H84">
        <v>2016</v>
      </c>
      <c r="I84" t="s">
        <v>35</v>
      </c>
      <c r="K84">
        <v>1</v>
      </c>
      <c r="R84">
        <v>1</v>
      </c>
      <c r="Z84">
        <v>1</v>
      </c>
      <c r="AL84">
        <f t="shared" si="8"/>
        <v>0</v>
      </c>
      <c r="AM84">
        <f t="shared" si="7"/>
        <v>0</v>
      </c>
      <c r="AN84">
        <f t="shared" si="9"/>
        <v>0</v>
      </c>
      <c r="AO84">
        <f t="shared" si="10"/>
        <v>0</v>
      </c>
    </row>
    <row r="85" spans="1:41" x14ac:dyDescent="0.3">
      <c r="A85">
        <v>83</v>
      </c>
      <c r="B85">
        <v>140</v>
      </c>
      <c r="C85" t="s">
        <v>245</v>
      </c>
      <c r="D85" s="1" t="s">
        <v>246</v>
      </c>
      <c r="F85">
        <v>1</v>
      </c>
      <c r="G85" t="s">
        <v>39</v>
      </c>
      <c r="H85">
        <v>2015</v>
      </c>
      <c r="I85" t="s">
        <v>35</v>
      </c>
      <c r="K85">
        <v>1</v>
      </c>
      <c r="R85">
        <v>1</v>
      </c>
      <c r="Z85">
        <v>1</v>
      </c>
      <c r="AL85">
        <f t="shared" si="8"/>
        <v>0</v>
      </c>
      <c r="AM85">
        <f t="shared" si="7"/>
        <v>0</v>
      </c>
      <c r="AN85">
        <f t="shared" si="9"/>
        <v>0</v>
      </c>
      <c r="AO85">
        <f t="shared" si="10"/>
        <v>0</v>
      </c>
    </row>
    <row r="86" spans="1:41" x14ac:dyDescent="0.3">
      <c r="A86">
        <v>84</v>
      </c>
      <c r="B86">
        <v>141</v>
      </c>
      <c r="C86" t="s">
        <v>247</v>
      </c>
      <c r="D86" s="1" t="s">
        <v>248</v>
      </c>
      <c r="F86">
        <v>1</v>
      </c>
      <c r="G86" t="s">
        <v>39</v>
      </c>
      <c r="H86">
        <v>2017</v>
      </c>
      <c r="I86" t="s">
        <v>35</v>
      </c>
      <c r="K86">
        <v>1</v>
      </c>
      <c r="R86">
        <v>1</v>
      </c>
      <c r="AH86">
        <v>1</v>
      </c>
      <c r="AL86">
        <f t="shared" si="8"/>
        <v>0</v>
      </c>
      <c r="AM86">
        <f t="shared" si="7"/>
        <v>0</v>
      </c>
      <c r="AN86">
        <f t="shared" si="9"/>
        <v>0</v>
      </c>
      <c r="AO86">
        <f t="shared" si="10"/>
        <v>0</v>
      </c>
    </row>
    <row r="87" spans="1:41" x14ac:dyDescent="0.3">
      <c r="A87">
        <v>85</v>
      </c>
      <c r="B87">
        <v>142</v>
      </c>
      <c r="C87" t="s">
        <v>249</v>
      </c>
      <c r="D87" s="1" t="s">
        <v>250</v>
      </c>
      <c r="F87">
        <v>1</v>
      </c>
      <c r="G87" t="s">
        <v>34</v>
      </c>
      <c r="H87">
        <v>2017</v>
      </c>
      <c r="I87" t="s">
        <v>35</v>
      </c>
      <c r="K87">
        <v>1</v>
      </c>
      <c r="R87">
        <v>1</v>
      </c>
      <c r="AH87">
        <v>1</v>
      </c>
      <c r="AL87">
        <f t="shared" si="8"/>
        <v>0</v>
      </c>
      <c r="AM87">
        <f t="shared" si="7"/>
        <v>0</v>
      </c>
      <c r="AN87">
        <f t="shared" si="9"/>
        <v>0</v>
      </c>
      <c r="AO87">
        <f t="shared" si="10"/>
        <v>0</v>
      </c>
    </row>
    <row r="88" spans="1:41" x14ac:dyDescent="0.3">
      <c r="A88">
        <v>86</v>
      </c>
      <c r="B88">
        <v>143</v>
      </c>
      <c r="C88" t="s">
        <v>251</v>
      </c>
      <c r="D88" s="1" t="s">
        <v>252</v>
      </c>
      <c r="F88">
        <v>1</v>
      </c>
      <c r="G88" t="s">
        <v>34</v>
      </c>
      <c r="H88">
        <v>2017</v>
      </c>
      <c r="I88" t="s">
        <v>35</v>
      </c>
      <c r="K88">
        <v>1</v>
      </c>
      <c r="S88">
        <v>1</v>
      </c>
      <c r="AA88">
        <v>1</v>
      </c>
      <c r="AL88">
        <f t="shared" si="8"/>
        <v>0</v>
      </c>
      <c r="AM88">
        <f t="shared" si="7"/>
        <v>0</v>
      </c>
      <c r="AN88">
        <f t="shared" si="9"/>
        <v>1</v>
      </c>
      <c r="AO88">
        <f t="shared" si="10"/>
        <v>0</v>
      </c>
    </row>
    <row r="89" spans="1:41" x14ac:dyDescent="0.3">
      <c r="A89">
        <v>87</v>
      </c>
      <c r="B89">
        <v>153</v>
      </c>
      <c r="C89" t="s">
        <v>241</v>
      </c>
      <c r="D89" s="1" t="s">
        <v>253</v>
      </c>
      <c r="F89">
        <v>1</v>
      </c>
      <c r="G89" t="s">
        <v>39</v>
      </c>
      <c r="H89">
        <v>2018</v>
      </c>
      <c r="I89" t="s">
        <v>35</v>
      </c>
      <c r="K89">
        <v>1</v>
      </c>
      <c r="R89">
        <v>1</v>
      </c>
      <c r="AD89">
        <v>1</v>
      </c>
      <c r="AL89">
        <f t="shared" si="8"/>
        <v>0</v>
      </c>
      <c r="AM89">
        <f t="shared" si="7"/>
        <v>0</v>
      </c>
      <c r="AN89">
        <f t="shared" si="9"/>
        <v>0</v>
      </c>
      <c r="AO89">
        <f t="shared" si="10"/>
        <v>0</v>
      </c>
    </row>
    <row r="90" spans="1:41" x14ac:dyDescent="0.3">
      <c r="A90">
        <v>88</v>
      </c>
      <c r="B90">
        <v>156</v>
      </c>
      <c r="C90" t="s">
        <v>254</v>
      </c>
      <c r="D90" s="1" t="s">
        <v>255</v>
      </c>
      <c r="F90">
        <v>1</v>
      </c>
      <c r="G90" t="s">
        <v>34</v>
      </c>
      <c r="H90">
        <v>2013</v>
      </c>
      <c r="I90" t="s">
        <v>35</v>
      </c>
      <c r="Q90">
        <v>1</v>
      </c>
      <c r="Y90">
        <v>1</v>
      </c>
      <c r="AL90">
        <f t="shared" si="8"/>
        <v>0</v>
      </c>
      <c r="AM90">
        <f t="shared" si="7"/>
        <v>0</v>
      </c>
      <c r="AN90">
        <f t="shared" si="9"/>
        <v>0</v>
      </c>
      <c r="AO90">
        <f t="shared" si="10"/>
        <v>0</v>
      </c>
    </row>
    <row r="91" spans="1:41" x14ac:dyDescent="0.3">
      <c r="A91">
        <v>89</v>
      </c>
      <c r="B91">
        <v>164</v>
      </c>
      <c r="C91" t="s">
        <v>256</v>
      </c>
      <c r="D91" s="1" t="s">
        <v>257</v>
      </c>
      <c r="F91">
        <v>1</v>
      </c>
      <c r="G91" t="s">
        <v>34</v>
      </c>
      <c r="H91">
        <v>2015</v>
      </c>
      <c r="I91" t="s">
        <v>35</v>
      </c>
      <c r="J91">
        <v>1</v>
      </c>
      <c r="T91">
        <v>1</v>
      </c>
      <c r="AL91">
        <f t="shared" si="8"/>
        <v>0</v>
      </c>
      <c r="AM91">
        <f t="shared" si="7"/>
        <v>0</v>
      </c>
      <c r="AN91">
        <f t="shared" si="9"/>
        <v>0</v>
      </c>
      <c r="AO91">
        <f t="shared" si="10"/>
        <v>0</v>
      </c>
    </row>
    <row r="92" spans="1:41" x14ac:dyDescent="0.3">
      <c r="A92">
        <v>90</v>
      </c>
      <c r="B92">
        <v>165</v>
      </c>
      <c r="C92" t="s">
        <v>258</v>
      </c>
      <c r="D92" s="1" t="s">
        <v>259</v>
      </c>
      <c r="F92">
        <v>1</v>
      </c>
      <c r="G92" t="s">
        <v>34</v>
      </c>
      <c r="H92">
        <v>2014</v>
      </c>
      <c r="I92" t="s">
        <v>35</v>
      </c>
      <c r="J92">
        <v>1</v>
      </c>
      <c r="AK92">
        <v>1</v>
      </c>
      <c r="AL92">
        <f t="shared" si="8"/>
        <v>0</v>
      </c>
      <c r="AM92">
        <f t="shared" si="7"/>
        <v>0</v>
      </c>
      <c r="AN92">
        <f t="shared" si="9"/>
        <v>0</v>
      </c>
      <c r="AO92">
        <f t="shared" si="10"/>
        <v>0</v>
      </c>
    </row>
    <row r="93" spans="1:41" x14ac:dyDescent="0.3">
      <c r="A93">
        <v>91</v>
      </c>
      <c r="B93">
        <v>167</v>
      </c>
      <c r="C93" t="s">
        <v>260</v>
      </c>
      <c r="D93" s="1" t="s">
        <v>261</v>
      </c>
      <c r="F93">
        <v>1</v>
      </c>
      <c r="G93" t="s">
        <v>39</v>
      </c>
      <c r="H93">
        <v>2012</v>
      </c>
      <c r="I93" t="s">
        <v>35</v>
      </c>
      <c r="J93">
        <v>1</v>
      </c>
      <c r="R93">
        <v>1</v>
      </c>
      <c r="V93">
        <v>1</v>
      </c>
      <c r="AL93">
        <f t="shared" si="8"/>
        <v>0</v>
      </c>
      <c r="AM93">
        <f t="shared" si="7"/>
        <v>0</v>
      </c>
      <c r="AN93">
        <f t="shared" si="9"/>
        <v>0</v>
      </c>
      <c r="AO93">
        <f t="shared" si="10"/>
        <v>0</v>
      </c>
    </row>
    <row r="94" spans="1:41" x14ac:dyDescent="0.3">
      <c r="A94">
        <v>92</v>
      </c>
      <c r="B94">
        <v>168</v>
      </c>
      <c r="C94" t="s">
        <v>262</v>
      </c>
      <c r="D94" s="1" t="s">
        <v>263</v>
      </c>
      <c r="F94">
        <v>1</v>
      </c>
      <c r="G94" s="5" t="s">
        <v>264</v>
      </c>
      <c r="H94">
        <v>2016</v>
      </c>
      <c r="I94" t="s">
        <v>35</v>
      </c>
      <c r="J94">
        <v>1</v>
      </c>
      <c r="L94">
        <v>1</v>
      </c>
      <c r="R94">
        <v>1</v>
      </c>
      <c r="Z94">
        <v>1</v>
      </c>
      <c r="AL94">
        <f t="shared" si="8"/>
        <v>0</v>
      </c>
      <c r="AM94">
        <f t="shared" si="7"/>
        <v>0</v>
      </c>
      <c r="AN94">
        <f t="shared" si="9"/>
        <v>0</v>
      </c>
      <c r="AO94">
        <f t="shared" si="10"/>
        <v>0</v>
      </c>
    </row>
    <row r="95" spans="1:41" x14ac:dyDescent="0.3">
      <c r="A95">
        <v>93</v>
      </c>
      <c r="B95">
        <v>169</v>
      </c>
      <c r="C95" t="s">
        <v>265</v>
      </c>
      <c r="D95" s="1" t="s">
        <v>266</v>
      </c>
      <c r="F95">
        <v>1</v>
      </c>
      <c r="G95" t="s">
        <v>34</v>
      </c>
      <c r="H95">
        <v>2012</v>
      </c>
      <c r="I95" t="s">
        <v>35</v>
      </c>
      <c r="J95">
        <v>1</v>
      </c>
      <c r="S95">
        <v>1</v>
      </c>
      <c r="W95">
        <v>1</v>
      </c>
      <c r="AL95">
        <f t="shared" si="8"/>
        <v>0</v>
      </c>
      <c r="AM95">
        <f t="shared" si="7"/>
        <v>0</v>
      </c>
      <c r="AN95">
        <f t="shared" si="9"/>
        <v>0</v>
      </c>
      <c r="AO95">
        <f t="shared" si="10"/>
        <v>0</v>
      </c>
    </row>
    <row r="96" spans="1:41" x14ac:dyDescent="0.3">
      <c r="A96">
        <v>94</v>
      </c>
      <c r="B96">
        <v>172</v>
      </c>
      <c r="C96" t="s">
        <v>267</v>
      </c>
      <c r="D96" s="1" t="s">
        <v>268</v>
      </c>
      <c r="F96">
        <v>1</v>
      </c>
      <c r="G96" t="s">
        <v>34</v>
      </c>
      <c r="H96">
        <v>2017</v>
      </c>
      <c r="I96" t="s">
        <v>35</v>
      </c>
      <c r="J96">
        <v>1</v>
      </c>
      <c r="S96">
        <v>1</v>
      </c>
      <c r="AH96">
        <v>1</v>
      </c>
      <c r="AL96">
        <f t="shared" si="8"/>
        <v>0</v>
      </c>
      <c r="AM96">
        <f t="shared" si="7"/>
        <v>0</v>
      </c>
      <c r="AN96">
        <f t="shared" si="9"/>
        <v>0</v>
      </c>
      <c r="AO96">
        <f t="shared" si="10"/>
        <v>0</v>
      </c>
    </row>
    <row r="97" spans="1:41" x14ac:dyDescent="0.3">
      <c r="A97">
        <v>95</v>
      </c>
      <c r="B97" t="s">
        <v>269</v>
      </c>
      <c r="C97" t="s">
        <v>270</v>
      </c>
      <c r="D97" s="1" t="s">
        <v>271</v>
      </c>
      <c r="F97">
        <v>1</v>
      </c>
      <c r="G97" t="s">
        <v>39</v>
      </c>
      <c r="H97">
        <v>2018</v>
      </c>
      <c r="I97" t="s">
        <v>35</v>
      </c>
      <c r="J97">
        <v>1</v>
      </c>
      <c r="K97">
        <v>1</v>
      </c>
      <c r="L97">
        <v>1</v>
      </c>
      <c r="R97">
        <v>1</v>
      </c>
      <c r="AJ97">
        <v>1</v>
      </c>
      <c r="AL97">
        <f t="shared" si="8"/>
        <v>0</v>
      </c>
      <c r="AM97">
        <f t="shared" si="7"/>
        <v>0</v>
      </c>
      <c r="AN97">
        <f t="shared" si="9"/>
        <v>0</v>
      </c>
      <c r="AO97">
        <f t="shared" si="10"/>
        <v>0</v>
      </c>
    </row>
    <row r="98" spans="1:41" x14ac:dyDescent="0.3">
      <c r="A98">
        <v>96</v>
      </c>
      <c r="B98" t="s">
        <v>269</v>
      </c>
      <c r="C98" t="s">
        <v>272</v>
      </c>
      <c r="D98" t="s">
        <v>273</v>
      </c>
      <c r="F98">
        <v>1</v>
      </c>
      <c r="G98" t="s">
        <v>34</v>
      </c>
      <c r="H98">
        <v>2019</v>
      </c>
      <c r="I98" t="s">
        <v>35</v>
      </c>
      <c r="K98">
        <v>1</v>
      </c>
      <c r="Z98">
        <v>1</v>
      </c>
      <c r="AL98">
        <f t="shared" si="8"/>
        <v>0</v>
      </c>
      <c r="AM98">
        <f t="shared" si="7"/>
        <v>0</v>
      </c>
      <c r="AN98">
        <f t="shared" si="9"/>
        <v>0</v>
      </c>
      <c r="AO98">
        <f t="shared" si="10"/>
        <v>0</v>
      </c>
    </row>
    <row r="99" spans="1:41" x14ac:dyDescent="0.3">
      <c r="A99">
        <v>97</v>
      </c>
      <c r="B99" t="s">
        <v>269</v>
      </c>
      <c r="C99" t="s">
        <v>274</v>
      </c>
      <c r="D99" t="s">
        <v>275</v>
      </c>
      <c r="F99">
        <v>1</v>
      </c>
      <c r="G99" t="s">
        <v>34</v>
      </c>
      <c r="H99">
        <v>2019</v>
      </c>
      <c r="I99" t="s">
        <v>35</v>
      </c>
      <c r="K99">
        <v>1</v>
      </c>
      <c r="Z99">
        <v>1</v>
      </c>
      <c r="AL99">
        <f t="shared" si="8"/>
        <v>0</v>
      </c>
      <c r="AM99">
        <f t="shared" si="7"/>
        <v>0</v>
      </c>
      <c r="AN99">
        <f t="shared" si="9"/>
        <v>0</v>
      </c>
      <c r="AO99">
        <f t="shared" si="10"/>
        <v>1</v>
      </c>
    </row>
    <row r="100" spans="1:41" x14ac:dyDescent="0.3">
      <c r="A100">
        <v>98</v>
      </c>
      <c r="B100" t="s">
        <v>269</v>
      </c>
      <c r="C100" t="s">
        <v>276</v>
      </c>
      <c r="D100" t="s">
        <v>277</v>
      </c>
      <c r="F100">
        <v>1</v>
      </c>
      <c r="G100" t="s">
        <v>34</v>
      </c>
      <c r="H100">
        <v>2018</v>
      </c>
      <c r="I100" t="s">
        <v>35</v>
      </c>
      <c r="L100">
        <v>1</v>
      </c>
      <c r="AD100">
        <v>1</v>
      </c>
      <c r="AL100">
        <f t="shared" si="8"/>
        <v>0</v>
      </c>
      <c r="AM100">
        <f t="shared" si="7"/>
        <v>0</v>
      </c>
      <c r="AN100">
        <f t="shared" si="9"/>
        <v>0</v>
      </c>
      <c r="AO100">
        <f t="shared" si="10"/>
        <v>0</v>
      </c>
    </row>
    <row r="101" spans="1:41" x14ac:dyDescent="0.3">
      <c r="A101">
        <v>99</v>
      </c>
      <c r="B101" t="s">
        <v>269</v>
      </c>
      <c r="C101" t="s">
        <v>278</v>
      </c>
      <c r="D101" t="s">
        <v>279</v>
      </c>
      <c r="F101">
        <v>1</v>
      </c>
      <c r="G101" t="s">
        <v>39</v>
      </c>
      <c r="H101">
        <v>2013</v>
      </c>
      <c r="I101" t="s">
        <v>35</v>
      </c>
      <c r="J101">
        <v>1</v>
      </c>
      <c r="L101">
        <v>1</v>
      </c>
      <c r="AA101">
        <v>1</v>
      </c>
      <c r="AL101">
        <f t="shared" si="8"/>
        <v>0</v>
      </c>
      <c r="AM101">
        <f t="shared" si="7"/>
        <v>0</v>
      </c>
      <c r="AN101">
        <f t="shared" si="9"/>
        <v>1</v>
      </c>
      <c r="AO101">
        <f t="shared" si="10"/>
        <v>0</v>
      </c>
    </row>
    <row r="102" spans="1:41" x14ac:dyDescent="0.3">
      <c r="A102">
        <v>100</v>
      </c>
      <c r="B102" t="s">
        <v>269</v>
      </c>
      <c r="C102" t="s">
        <v>280</v>
      </c>
      <c r="D102" t="s">
        <v>281</v>
      </c>
      <c r="F102">
        <v>1</v>
      </c>
      <c r="G102" t="s">
        <v>39</v>
      </c>
      <c r="H102">
        <v>2018</v>
      </c>
      <c r="I102" t="s">
        <v>35</v>
      </c>
      <c r="K102">
        <v>1</v>
      </c>
      <c r="AD102">
        <v>1</v>
      </c>
      <c r="AL102">
        <f t="shared" si="8"/>
        <v>0</v>
      </c>
      <c r="AM102">
        <f t="shared" si="7"/>
        <v>0</v>
      </c>
      <c r="AN102">
        <f t="shared" si="9"/>
        <v>0</v>
      </c>
      <c r="AO102">
        <f t="shared" si="10"/>
        <v>0</v>
      </c>
    </row>
    <row r="103" spans="1:41" x14ac:dyDescent="0.3">
      <c r="A103">
        <v>101</v>
      </c>
      <c r="B103" t="s">
        <v>269</v>
      </c>
      <c r="C103" s="6" t="s">
        <v>282</v>
      </c>
      <c r="D103" s="6" t="s">
        <v>283</v>
      </c>
      <c r="F103">
        <v>1</v>
      </c>
      <c r="G103" t="s">
        <v>34</v>
      </c>
      <c r="H103">
        <v>2013</v>
      </c>
      <c r="I103" t="s">
        <v>35</v>
      </c>
      <c r="K103">
        <v>1</v>
      </c>
      <c r="R103">
        <v>1</v>
      </c>
      <c r="T103">
        <v>1</v>
      </c>
      <c r="AL103">
        <f t="shared" si="8"/>
        <v>0</v>
      </c>
      <c r="AM103">
        <f t="shared" si="7"/>
        <v>0</v>
      </c>
      <c r="AN103">
        <f t="shared" si="9"/>
        <v>0</v>
      </c>
      <c r="AO103">
        <f t="shared" si="10"/>
        <v>0</v>
      </c>
    </row>
    <row r="104" spans="1:41" x14ac:dyDescent="0.3">
      <c r="A104">
        <v>102</v>
      </c>
      <c r="B104" t="s">
        <v>284</v>
      </c>
      <c r="C104" s="7" t="s">
        <v>285</v>
      </c>
      <c r="D104" s="7" t="s">
        <v>286</v>
      </c>
      <c r="F104">
        <v>1</v>
      </c>
      <c r="G104" t="s">
        <v>34</v>
      </c>
      <c r="H104">
        <v>2007</v>
      </c>
      <c r="I104" t="s">
        <v>35</v>
      </c>
      <c r="L104">
        <v>1</v>
      </c>
      <c r="W104">
        <v>1</v>
      </c>
      <c r="AL104">
        <f t="shared" si="8"/>
        <v>0</v>
      </c>
      <c r="AM104">
        <f t="shared" si="7"/>
        <v>0</v>
      </c>
      <c r="AN104">
        <f t="shared" si="9"/>
        <v>0</v>
      </c>
      <c r="AO104">
        <f t="shared" si="10"/>
        <v>0</v>
      </c>
    </row>
    <row r="105" spans="1:41" x14ac:dyDescent="0.3">
      <c r="A105">
        <v>103</v>
      </c>
      <c r="B105" t="s">
        <v>284</v>
      </c>
      <c r="C105" s="8" t="s">
        <v>287</v>
      </c>
      <c r="D105" s="8" t="s">
        <v>288</v>
      </c>
      <c r="F105">
        <v>1</v>
      </c>
      <c r="G105" t="s">
        <v>39</v>
      </c>
      <c r="H105">
        <v>2014</v>
      </c>
      <c r="Q105">
        <v>1</v>
      </c>
      <c r="S105">
        <v>1</v>
      </c>
      <c r="W105">
        <v>1</v>
      </c>
      <c r="AL105">
        <f>IF(AND(J106=1, AD106=1),1,0)</f>
        <v>0</v>
      </c>
      <c r="AM105">
        <f>IF(AND(Q106=1, AD106=1),1,0)</f>
        <v>0</v>
      </c>
      <c r="AN105">
        <f>IF(AND(K106=1, AD106=1),1,0)</f>
        <v>0</v>
      </c>
      <c r="AO105">
        <f>IF(AND(L106=1, AD106=1),1,0)</f>
        <v>0</v>
      </c>
    </row>
    <row r="106" spans="1:41" ht="17.399999999999999" x14ac:dyDescent="0.35">
      <c r="A106">
        <v>104</v>
      </c>
      <c r="B106" t="s">
        <v>284</v>
      </c>
      <c r="C106" s="8" t="s">
        <v>289</v>
      </c>
      <c r="D106" s="9" t="s">
        <v>290</v>
      </c>
      <c r="F106">
        <v>1</v>
      </c>
      <c r="G106" t="s">
        <v>39</v>
      </c>
      <c r="H106">
        <v>2013</v>
      </c>
      <c r="Q106">
        <v>1</v>
      </c>
      <c r="S106">
        <v>1</v>
      </c>
      <c r="W106">
        <v>1</v>
      </c>
      <c r="AL106">
        <f t="shared" si="8"/>
        <v>0</v>
      </c>
      <c r="AM106">
        <f t="shared" si="7"/>
        <v>0</v>
      </c>
      <c r="AN106">
        <f t="shared" si="9"/>
        <v>0</v>
      </c>
      <c r="AO106">
        <f t="shared" si="10"/>
        <v>0</v>
      </c>
    </row>
    <row r="107" spans="1:41" x14ac:dyDescent="0.3">
      <c r="A107">
        <v>105</v>
      </c>
      <c r="B107" t="s">
        <v>284</v>
      </c>
      <c r="C107" t="s">
        <v>291</v>
      </c>
      <c r="D107" t="s">
        <v>292</v>
      </c>
      <c r="F107">
        <v>1</v>
      </c>
      <c r="G107" t="s">
        <v>39</v>
      </c>
      <c r="H107">
        <v>2012</v>
      </c>
      <c r="L107">
        <v>1</v>
      </c>
      <c r="R107">
        <v>1</v>
      </c>
      <c r="AG107">
        <v>1</v>
      </c>
      <c r="AL107">
        <f t="shared" si="8"/>
        <v>0</v>
      </c>
      <c r="AM107">
        <f t="shared" si="7"/>
        <v>0</v>
      </c>
      <c r="AN107">
        <f t="shared" si="9"/>
        <v>0</v>
      </c>
      <c r="AO107">
        <f t="shared" si="10"/>
        <v>0</v>
      </c>
    </row>
    <row r="108" spans="1:41" x14ac:dyDescent="0.3">
      <c r="A108">
        <v>106</v>
      </c>
      <c r="B108" t="s">
        <v>284</v>
      </c>
      <c r="C108" s="8" t="s">
        <v>293</v>
      </c>
      <c r="D108" s="8" t="s">
        <v>294</v>
      </c>
      <c r="F108">
        <v>1</v>
      </c>
      <c r="G108" t="s">
        <v>34</v>
      </c>
      <c r="H108">
        <v>2015</v>
      </c>
      <c r="L108">
        <v>1</v>
      </c>
      <c r="R108">
        <v>1</v>
      </c>
      <c r="W108">
        <v>1</v>
      </c>
      <c r="AL108">
        <f>IF(AND(J109=1, AD109=1),1,0)</f>
        <v>0</v>
      </c>
      <c r="AM108">
        <f>IF(AND(Q109=1, AD109=1),1,0)</f>
        <v>0</v>
      </c>
      <c r="AN108">
        <f>IF(AND(K109=1, AD109=1),1,0)</f>
        <v>0</v>
      </c>
      <c r="AO108">
        <f>IF(AND(L109=1, AD109=1),1,0)</f>
        <v>0</v>
      </c>
    </row>
    <row r="109" spans="1:41" x14ac:dyDescent="0.3">
      <c r="A109">
        <v>107</v>
      </c>
      <c r="B109" t="s">
        <v>269</v>
      </c>
      <c r="C109" t="s">
        <v>295</v>
      </c>
      <c r="D109" t="s">
        <v>296</v>
      </c>
      <c r="F109">
        <v>1</v>
      </c>
      <c r="G109" t="s">
        <v>39</v>
      </c>
      <c r="H109">
        <v>2012</v>
      </c>
      <c r="J109">
        <v>1</v>
      </c>
      <c r="R109">
        <v>1</v>
      </c>
      <c r="W109">
        <v>1</v>
      </c>
      <c r="AL109">
        <f t="shared" si="8"/>
        <v>0</v>
      </c>
      <c r="AM109">
        <f t="shared" si="7"/>
        <v>0</v>
      </c>
      <c r="AN109">
        <f t="shared" si="9"/>
        <v>0</v>
      </c>
      <c r="AO109">
        <f t="shared" si="10"/>
        <v>0</v>
      </c>
    </row>
    <row r="110" spans="1:41" x14ac:dyDescent="0.3">
      <c r="A110">
        <v>108</v>
      </c>
      <c r="B110" t="s">
        <v>284</v>
      </c>
      <c r="C110" s="8" t="s">
        <v>297</v>
      </c>
      <c r="D110" s="8" t="s">
        <v>298</v>
      </c>
      <c r="F110">
        <v>1</v>
      </c>
      <c r="G110" t="s">
        <v>34</v>
      </c>
      <c r="H110">
        <v>2015</v>
      </c>
      <c r="J110">
        <v>1</v>
      </c>
      <c r="R110">
        <v>1</v>
      </c>
      <c r="V110">
        <v>1</v>
      </c>
      <c r="AL110">
        <f t="shared" si="8"/>
        <v>0</v>
      </c>
      <c r="AM110">
        <f t="shared" si="7"/>
        <v>0</v>
      </c>
      <c r="AN110">
        <f t="shared" si="9"/>
        <v>0</v>
      </c>
      <c r="AO110">
        <f t="shared" si="10"/>
        <v>0</v>
      </c>
    </row>
    <row r="111" spans="1:41" x14ac:dyDescent="0.3">
      <c r="A111">
        <v>109</v>
      </c>
      <c r="B111" t="s">
        <v>284</v>
      </c>
      <c r="C111" s="8" t="s">
        <v>297</v>
      </c>
      <c r="D111" s="8" t="s">
        <v>299</v>
      </c>
      <c r="F111">
        <v>1</v>
      </c>
      <c r="G111" t="s">
        <v>39</v>
      </c>
      <c r="H111">
        <v>2015</v>
      </c>
      <c r="J111">
        <v>1</v>
      </c>
      <c r="R111">
        <v>1</v>
      </c>
      <c r="V111">
        <v>1</v>
      </c>
      <c r="AL111">
        <f t="shared" si="8"/>
        <v>0</v>
      </c>
      <c r="AM111">
        <f t="shared" si="7"/>
        <v>0</v>
      </c>
      <c r="AN111">
        <f t="shared" si="9"/>
        <v>0</v>
      </c>
      <c r="AO111">
        <f t="shared" si="10"/>
        <v>0</v>
      </c>
    </row>
    <row r="112" spans="1:41" x14ac:dyDescent="0.3">
      <c r="A112">
        <v>110</v>
      </c>
      <c r="B112" t="s">
        <v>284</v>
      </c>
      <c r="C112" t="s">
        <v>300</v>
      </c>
      <c r="D112" t="s">
        <v>301</v>
      </c>
      <c r="F112">
        <v>1</v>
      </c>
      <c r="G112" t="s">
        <v>39</v>
      </c>
      <c r="H112">
        <v>2006</v>
      </c>
      <c r="Q112">
        <v>1</v>
      </c>
      <c r="S112">
        <v>1</v>
      </c>
      <c r="W112">
        <v>1</v>
      </c>
      <c r="AL112">
        <f t="shared" si="8"/>
        <v>0</v>
      </c>
      <c r="AM112">
        <f t="shared" si="7"/>
        <v>0</v>
      </c>
      <c r="AN112">
        <f t="shared" si="9"/>
        <v>0</v>
      </c>
      <c r="AO112">
        <f t="shared" si="10"/>
        <v>0</v>
      </c>
    </row>
    <row r="113" spans="1:44" x14ac:dyDescent="0.3">
      <c r="A113">
        <v>111</v>
      </c>
      <c r="B113" t="s">
        <v>284</v>
      </c>
      <c r="C113" s="8" t="s">
        <v>302</v>
      </c>
      <c r="D113" s="8" t="s">
        <v>303</v>
      </c>
      <c r="F113">
        <v>1</v>
      </c>
      <c r="G113" t="s">
        <v>39</v>
      </c>
      <c r="H113">
        <v>2011</v>
      </c>
      <c r="Q113">
        <v>1</v>
      </c>
      <c r="S113">
        <v>1</v>
      </c>
      <c r="W113">
        <v>1</v>
      </c>
      <c r="AL113">
        <f t="shared" si="8"/>
        <v>0</v>
      </c>
      <c r="AM113">
        <f t="shared" si="7"/>
        <v>0</v>
      </c>
      <c r="AN113">
        <f t="shared" si="9"/>
        <v>0</v>
      </c>
      <c r="AO113">
        <f t="shared" si="10"/>
        <v>0</v>
      </c>
    </row>
    <row r="114" spans="1:44" x14ac:dyDescent="0.3">
      <c r="A114">
        <v>112</v>
      </c>
      <c r="B114" t="s">
        <v>284</v>
      </c>
      <c r="C114" t="s">
        <v>304</v>
      </c>
      <c r="D114" t="s">
        <v>305</v>
      </c>
      <c r="F114">
        <v>1</v>
      </c>
      <c r="G114" t="s">
        <v>39</v>
      </c>
      <c r="H114">
        <v>2010</v>
      </c>
      <c r="L114">
        <v>1</v>
      </c>
      <c r="R114">
        <v>1</v>
      </c>
      <c r="T114">
        <v>1</v>
      </c>
      <c r="AL114">
        <f t="shared" si="8"/>
        <v>0</v>
      </c>
      <c r="AM114">
        <f t="shared" si="7"/>
        <v>0</v>
      </c>
      <c r="AN114">
        <f t="shared" si="9"/>
        <v>0</v>
      </c>
      <c r="AO114">
        <f t="shared" si="10"/>
        <v>1</v>
      </c>
    </row>
    <row r="115" spans="1:44" x14ac:dyDescent="0.3">
      <c r="A115">
        <v>113</v>
      </c>
      <c r="B115" t="s">
        <v>284</v>
      </c>
      <c r="C115" s="10" t="s">
        <v>306</v>
      </c>
      <c r="D115" s="10" t="s">
        <v>307</v>
      </c>
      <c r="F115">
        <v>1</v>
      </c>
      <c r="G115" t="s">
        <v>39</v>
      </c>
      <c r="H115">
        <v>2017</v>
      </c>
      <c r="L115">
        <v>1</v>
      </c>
      <c r="R115">
        <v>1</v>
      </c>
      <c r="AD115">
        <v>1</v>
      </c>
      <c r="AL115">
        <f t="shared" si="8"/>
        <v>0</v>
      </c>
      <c r="AM115">
        <f t="shared" si="7"/>
        <v>0</v>
      </c>
      <c r="AN115">
        <f t="shared" si="9"/>
        <v>0</v>
      </c>
      <c r="AO115">
        <f t="shared" si="10"/>
        <v>0</v>
      </c>
    </row>
    <row r="116" spans="1:44" x14ac:dyDescent="0.3">
      <c r="A116">
        <v>114</v>
      </c>
      <c r="B116" t="s">
        <v>284</v>
      </c>
      <c r="C116" t="s">
        <v>308</v>
      </c>
      <c r="D116" t="s">
        <v>309</v>
      </c>
      <c r="F116">
        <v>1</v>
      </c>
      <c r="G116" t="s">
        <v>39</v>
      </c>
      <c r="H116">
        <v>2011</v>
      </c>
      <c r="L116">
        <v>1</v>
      </c>
      <c r="R116">
        <v>1</v>
      </c>
      <c r="W116">
        <v>1</v>
      </c>
      <c r="AL116">
        <f t="shared" si="8"/>
        <v>0</v>
      </c>
      <c r="AM116">
        <f t="shared" si="7"/>
        <v>0</v>
      </c>
      <c r="AN116">
        <f t="shared" si="9"/>
        <v>0</v>
      </c>
      <c r="AO116">
        <f t="shared" si="10"/>
        <v>0</v>
      </c>
    </row>
    <row r="117" spans="1:44" x14ac:dyDescent="0.3">
      <c r="A117">
        <v>115</v>
      </c>
      <c r="B117" t="s">
        <v>284</v>
      </c>
      <c r="C117" t="s">
        <v>310</v>
      </c>
      <c r="D117" t="s">
        <v>311</v>
      </c>
      <c r="F117">
        <v>1</v>
      </c>
      <c r="G117" t="s">
        <v>39</v>
      </c>
      <c r="H117">
        <v>2011</v>
      </c>
      <c r="L117">
        <v>1</v>
      </c>
      <c r="R117">
        <v>1</v>
      </c>
      <c r="W117">
        <v>1</v>
      </c>
      <c r="AL117">
        <f>IF(AND(J118=1, AD118=1),1,0)</f>
        <v>0</v>
      </c>
      <c r="AM117">
        <f>IF(AND(Q118=1, AD118=1),1,0)</f>
        <v>0</v>
      </c>
      <c r="AN117">
        <f>IF(AND(K118=1, AD118=1),1,0)</f>
        <v>0</v>
      </c>
      <c r="AO117">
        <f>IF(AND(L118=1, AD118=1),1,0)</f>
        <v>0</v>
      </c>
    </row>
    <row r="118" spans="1:44" x14ac:dyDescent="0.3">
      <c r="J118">
        <f t="shared" ref="J118:Q118" si="11">SUM(J3:J117)</f>
        <v>26</v>
      </c>
      <c r="K118">
        <f t="shared" si="11"/>
        <v>24</v>
      </c>
      <c r="L118">
        <f t="shared" si="11"/>
        <v>61</v>
      </c>
      <c r="M118">
        <f t="shared" si="11"/>
        <v>1</v>
      </c>
      <c r="N118">
        <f t="shared" si="11"/>
        <v>1</v>
      </c>
      <c r="O118">
        <f t="shared" si="11"/>
        <v>2</v>
      </c>
      <c r="P118">
        <f t="shared" si="11"/>
        <v>2</v>
      </c>
      <c r="Q118">
        <f t="shared" si="11"/>
        <v>14</v>
      </c>
      <c r="T118">
        <f t="shared" ref="T118:AO118" si="12">SUM(T3:T117)</f>
        <v>14</v>
      </c>
      <c r="U118">
        <f t="shared" si="12"/>
        <v>1</v>
      </c>
      <c r="V118">
        <f t="shared" si="12"/>
        <v>4</v>
      </c>
      <c r="W118">
        <f t="shared" si="12"/>
        <v>36</v>
      </c>
      <c r="X118">
        <f t="shared" si="12"/>
        <v>2</v>
      </c>
      <c r="Y118">
        <f t="shared" si="12"/>
        <v>2</v>
      </c>
      <c r="Z118">
        <f t="shared" si="12"/>
        <v>8</v>
      </c>
      <c r="AA118">
        <f t="shared" si="12"/>
        <v>8</v>
      </c>
      <c r="AB118">
        <f t="shared" si="12"/>
        <v>3</v>
      </c>
      <c r="AC118">
        <f t="shared" si="12"/>
        <v>0</v>
      </c>
      <c r="AD118">
        <f t="shared" si="12"/>
        <v>18</v>
      </c>
      <c r="AE118">
        <f t="shared" si="12"/>
        <v>1</v>
      </c>
      <c r="AF118">
        <f t="shared" si="12"/>
        <v>4</v>
      </c>
      <c r="AG118">
        <f t="shared" si="12"/>
        <v>3</v>
      </c>
      <c r="AH118">
        <f t="shared" si="12"/>
        <v>4</v>
      </c>
      <c r="AI118">
        <f t="shared" si="12"/>
        <v>0</v>
      </c>
      <c r="AJ118">
        <f t="shared" si="12"/>
        <v>2</v>
      </c>
      <c r="AK118">
        <f t="shared" si="12"/>
        <v>5</v>
      </c>
      <c r="AL118" t="e">
        <f t="shared" si="12"/>
        <v>#REF!</v>
      </c>
      <c r="AM118" t="e">
        <f t="shared" si="12"/>
        <v>#REF!</v>
      </c>
      <c r="AN118" t="e">
        <f t="shared" si="12"/>
        <v>#REF!</v>
      </c>
      <c r="AO118" t="e">
        <f t="shared" si="12"/>
        <v>#REF!</v>
      </c>
    </row>
    <row r="119" spans="1:44" x14ac:dyDescent="0.3">
      <c r="J119">
        <f>26/115</f>
        <v>0.22608695652173913</v>
      </c>
      <c r="K119">
        <f>27/115</f>
        <v>0.23478260869565218</v>
      </c>
      <c r="L119">
        <f>61/115</f>
        <v>0.5304347826086957</v>
      </c>
      <c r="M119">
        <f>1/115</f>
        <v>8.6956521739130436E-3</v>
      </c>
      <c r="N119">
        <f>1/115</f>
        <v>8.6956521739130436E-3</v>
      </c>
      <c r="O119">
        <f>2/115</f>
        <v>1.7391304347826087E-2</v>
      </c>
      <c r="P119">
        <f>2/115</f>
        <v>1.7391304347826087E-2</v>
      </c>
      <c r="Q119">
        <f>13/115</f>
        <v>0.11304347826086956</v>
      </c>
    </row>
    <row r="120" spans="1:44" x14ac:dyDescent="0.3">
      <c r="AN120" t="s">
        <v>312</v>
      </c>
      <c r="AP120" t="s">
        <v>313</v>
      </c>
      <c r="AQ120" t="s">
        <v>314</v>
      </c>
      <c r="AR120" t="s">
        <v>315</v>
      </c>
    </row>
    <row r="121" spans="1:44" x14ac:dyDescent="0.3">
      <c r="AN121" t="s">
        <v>316</v>
      </c>
    </row>
    <row r="122" spans="1:44" ht="15.6" x14ac:dyDescent="0.3">
      <c r="G122" t="s">
        <v>1</v>
      </c>
      <c r="H122" t="s">
        <v>2</v>
      </c>
      <c r="I122" t="s">
        <v>3</v>
      </c>
      <c r="J122" t="s">
        <v>4</v>
      </c>
      <c r="K122" t="s">
        <v>5</v>
      </c>
      <c r="L122" t="s">
        <v>6</v>
      </c>
      <c r="M122" t="s">
        <v>7</v>
      </c>
      <c r="N122" t="s">
        <v>8</v>
      </c>
      <c r="O122" t="s">
        <v>9</v>
      </c>
      <c r="P122" t="s">
        <v>10</v>
      </c>
      <c r="Q122" t="s">
        <v>11</v>
      </c>
      <c r="R122" s="11" t="s">
        <v>317</v>
      </c>
      <c r="S122" s="11" t="s">
        <v>318</v>
      </c>
      <c r="T122" s="11" t="s">
        <v>319</v>
      </c>
      <c r="U122" s="11" t="s">
        <v>320</v>
      </c>
      <c r="V122" s="11" t="s">
        <v>321</v>
      </c>
      <c r="W122" s="11" t="s">
        <v>322</v>
      </c>
      <c r="X122" s="11" t="s">
        <v>323</v>
      </c>
      <c r="Y122" s="11" t="s">
        <v>324</v>
      </c>
      <c r="Z122" s="11" t="s">
        <v>325</v>
      </c>
      <c r="AA122" s="11" t="s">
        <v>326</v>
      </c>
      <c r="AB122" s="11" t="s">
        <v>327</v>
      </c>
      <c r="AC122" s="11" t="s">
        <v>328</v>
      </c>
      <c r="AD122" s="11" t="s">
        <v>329</v>
      </c>
      <c r="AE122" s="11" t="s">
        <v>20</v>
      </c>
      <c r="AF122" t="s">
        <v>330</v>
      </c>
      <c r="AG122" t="s">
        <v>331</v>
      </c>
      <c r="AH122" t="s">
        <v>332</v>
      </c>
      <c r="AI122" t="s">
        <v>333</v>
      </c>
      <c r="AK122" t="s">
        <v>334</v>
      </c>
      <c r="AL122" t="s">
        <v>335</v>
      </c>
      <c r="AM122" t="s">
        <v>30</v>
      </c>
      <c r="AN122" t="s">
        <v>336</v>
      </c>
      <c r="AO122" t="s">
        <v>337</v>
      </c>
      <c r="AP122" t="s">
        <v>338</v>
      </c>
      <c r="AR122" t="s">
        <v>339</v>
      </c>
    </row>
    <row r="123" spans="1:44" x14ac:dyDescent="0.3">
      <c r="A123">
        <v>116</v>
      </c>
      <c r="B123" t="s">
        <v>269</v>
      </c>
      <c r="C123" t="s">
        <v>340</v>
      </c>
      <c r="D123" t="s">
        <v>341</v>
      </c>
      <c r="F123">
        <v>1</v>
      </c>
      <c r="G123" t="s">
        <v>342</v>
      </c>
      <c r="H123">
        <v>2019</v>
      </c>
      <c r="I123" t="s">
        <v>343</v>
      </c>
      <c r="L123">
        <v>1</v>
      </c>
      <c r="AD123">
        <v>1</v>
      </c>
      <c r="AF123">
        <v>1</v>
      </c>
      <c r="AG123">
        <v>1</v>
      </c>
      <c r="AL123">
        <v>1</v>
      </c>
      <c r="AM123">
        <v>1</v>
      </c>
      <c r="AO123">
        <v>1</v>
      </c>
      <c r="AP123">
        <v>1</v>
      </c>
      <c r="AR123">
        <v>3</v>
      </c>
    </row>
    <row r="124" spans="1:44" x14ac:dyDescent="0.3">
      <c r="A124">
        <v>117</v>
      </c>
      <c r="B124" t="s">
        <v>269</v>
      </c>
      <c r="C124" t="s">
        <v>344</v>
      </c>
      <c r="D124" t="s">
        <v>345</v>
      </c>
      <c r="F124">
        <v>1</v>
      </c>
      <c r="G124" t="s">
        <v>342</v>
      </c>
      <c r="H124">
        <v>2020</v>
      </c>
      <c r="I124" t="s">
        <v>343</v>
      </c>
      <c r="J124">
        <v>1</v>
      </c>
      <c r="L124">
        <v>1</v>
      </c>
      <c r="R124">
        <v>1</v>
      </c>
      <c r="AF124">
        <v>0</v>
      </c>
      <c r="AG124">
        <v>0</v>
      </c>
      <c r="AP124">
        <v>1</v>
      </c>
      <c r="AR124">
        <v>3</v>
      </c>
    </row>
    <row r="125" spans="1:44" x14ac:dyDescent="0.3">
      <c r="A125">
        <v>118</v>
      </c>
      <c r="B125" t="s">
        <v>269</v>
      </c>
      <c r="C125" t="s">
        <v>346</v>
      </c>
      <c r="D125" t="s">
        <v>347</v>
      </c>
      <c r="F125">
        <v>1</v>
      </c>
      <c r="G125" t="s">
        <v>39</v>
      </c>
      <c r="H125">
        <v>2019</v>
      </c>
      <c r="I125" t="s">
        <v>343</v>
      </c>
      <c r="L125">
        <v>1</v>
      </c>
      <c r="T125">
        <v>1</v>
      </c>
      <c r="AF125">
        <v>0</v>
      </c>
      <c r="AG125">
        <v>0</v>
      </c>
      <c r="AL125">
        <v>1</v>
      </c>
      <c r="AM125">
        <v>1</v>
      </c>
      <c r="AO125">
        <v>1</v>
      </c>
      <c r="AP125">
        <v>1</v>
      </c>
      <c r="AR125">
        <v>3</v>
      </c>
    </row>
    <row r="126" spans="1:44" x14ac:dyDescent="0.3">
      <c r="A126">
        <v>119</v>
      </c>
      <c r="B126" t="s">
        <v>269</v>
      </c>
      <c r="C126" t="s">
        <v>348</v>
      </c>
      <c r="D126" t="s">
        <v>349</v>
      </c>
      <c r="F126">
        <v>1</v>
      </c>
      <c r="G126" t="s">
        <v>39</v>
      </c>
      <c r="H126">
        <v>2019</v>
      </c>
      <c r="I126" t="s">
        <v>343</v>
      </c>
      <c r="L126">
        <v>1</v>
      </c>
      <c r="AC126">
        <v>1</v>
      </c>
      <c r="AF126">
        <v>0</v>
      </c>
      <c r="AG126">
        <v>0</v>
      </c>
      <c r="AP126">
        <v>0</v>
      </c>
      <c r="AR126">
        <v>1</v>
      </c>
    </row>
    <row r="127" spans="1:44" x14ac:dyDescent="0.3">
      <c r="A127">
        <v>120</v>
      </c>
      <c r="B127" t="s">
        <v>269</v>
      </c>
      <c r="C127" t="s">
        <v>350</v>
      </c>
      <c r="D127" t="s">
        <v>351</v>
      </c>
      <c r="F127">
        <v>1</v>
      </c>
      <c r="G127" t="s">
        <v>39</v>
      </c>
      <c r="H127">
        <v>2019</v>
      </c>
      <c r="I127" t="s">
        <v>343</v>
      </c>
      <c r="L127">
        <v>1</v>
      </c>
      <c r="T127">
        <v>1</v>
      </c>
      <c r="AF127">
        <v>0</v>
      </c>
      <c r="AG127">
        <v>0</v>
      </c>
      <c r="AL127">
        <v>0</v>
      </c>
      <c r="AM127">
        <v>1</v>
      </c>
      <c r="AN127">
        <v>0</v>
      </c>
      <c r="AO127">
        <v>0</v>
      </c>
      <c r="AP127">
        <v>1</v>
      </c>
      <c r="AR127">
        <v>3</v>
      </c>
    </row>
    <row r="128" spans="1:44" x14ac:dyDescent="0.3">
      <c r="A128">
        <v>121</v>
      </c>
      <c r="B128" t="s">
        <v>269</v>
      </c>
      <c r="C128" t="s">
        <v>352</v>
      </c>
      <c r="D128" t="s">
        <v>353</v>
      </c>
      <c r="F128">
        <v>1</v>
      </c>
      <c r="G128" t="s">
        <v>39</v>
      </c>
      <c r="H128">
        <v>2019</v>
      </c>
      <c r="I128" t="s">
        <v>343</v>
      </c>
      <c r="J128">
        <v>1</v>
      </c>
      <c r="V128">
        <v>1</v>
      </c>
      <c r="AF128">
        <v>0</v>
      </c>
      <c r="AG128">
        <v>1</v>
      </c>
      <c r="AL128">
        <v>0</v>
      </c>
      <c r="AM128">
        <v>1</v>
      </c>
      <c r="AN128">
        <v>0</v>
      </c>
      <c r="AO128">
        <v>0</v>
      </c>
      <c r="AP128">
        <v>1</v>
      </c>
      <c r="AR128">
        <v>1</v>
      </c>
    </row>
    <row r="129" spans="1:44" x14ac:dyDescent="0.3">
      <c r="A129">
        <v>122</v>
      </c>
      <c r="B129" t="s">
        <v>269</v>
      </c>
      <c r="C129" t="s">
        <v>354</v>
      </c>
      <c r="D129" t="s">
        <v>355</v>
      </c>
      <c r="F129">
        <v>1</v>
      </c>
      <c r="G129" t="s">
        <v>342</v>
      </c>
      <c r="H129">
        <v>2020</v>
      </c>
      <c r="I129" t="s">
        <v>343</v>
      </c>
      <c r="L129">
        <v>1</v>
      </c>
      <c r="U129">
        <v>1</v>
      </c>
      <c r="AF129">
        <v>0</v>
      </c>
      <c r="AG129">
        <v>0</v>
      </c>
      <c r="AL129">
        <v>1</v>
      </c>
      <c r="AM129">
        <v>0</v>
      </c>
      <c r="AN129">
        <v>0</v>
      </c>
      <c r="AO129">
        <v>0</v>
      </c>
      <c r="AP129">
        <v>0</v>
      </c>
      <c r="AR129">
        <v>1</v>
      </c>
    </row>
    <row r="130" spans="1:44" x14ac:dyDescent="0.3">
      <c r="A130">
        <v>123</v>
      </c>
      <c r="B130" t="s">
        <v>269</v>
      </c>
      <c r="C130" t="s">
        <v>356</v>
      </c>
      <c r="D130" t="s">
        <v>357</v>
      </c>
      <c r="F130">
        <v>1</v>
      </c>
      <c r="G130" t="s">
        <v>39</v>
      </c>
      <c r="H130">
        <v>2020</v>
      </c>
      <c r="I130" t="s">
        <v>343</v>
      </c>
      <c r="L130">
        <v>1</v>
      </c>
      <c r="V130">
        <v>1</v>
      </c>
      <c r="AF130">
        <v>0</v>
      </c>
      <c r="AG130">
        <v>0</v>
      </c>
      <c r="AL130">
        <v>0</v>
      </c>
      <c r="AM130">
        <v>0</v>
      </c>
      <c r="AN130">
        <v>0</v>
      </c>
      <c r="AO130">
        <v>0</v>
      </c>
      <c r="AP130">
        <v>0</v>
      </c>
      <c r="AR130">
        <v>1</v>
      </c>
    </row>
    <row r="131" spans="1:44" x14ac:dyDescent="0.3">
      <c r="A131">
        <v>124</v>
      </c>
      <c r="B131" t="s">
        <v>269</v>
      </c>
      <c r="C131" t="s">
        <v>358</v>
      </c>
      <c r="D131" t="s">
        <v>359</v>
      </c>
      <c r="F131">
        <v>1</v>
      </c>
      <c r="G131" t="s">
        <v>342</v>
      </c>
      <c r="H131">
        <v>2012</v>
      </c>
      <c r="I131" t="s">
        <v>343</v>
      </c>
      <c r="Q131">
        <v>1</v>
      </c>
      <c r="R131">
        <v>1</v>
      </c>
      <c r="AF131">
        <v>1</v>
      </c>
      <c r="AG131">
        <v>0</v>
      </c>
      <c r="AL131">
        <v>1</v>
      </c>
      <c r="AM131">
        <v>1</v>
      </c>
      <c r="AN131">
        <v>0</v>
      </c>
      <c r="AO131">
        <v>0</v>
      </c>
      <c r="AP131">
        <v>1</v>
      </c>
      <c r="AR131">
        <v>2</v>
      </c>
    </row>
    <row r="132" spans="1:44" x14ac:dyDescent="0.3">
      <c r="A132">
        <v>125</v>
      </c>
      <c r="B132" t="s">
        <v>269</v>
      </c>
      <c r="C132" t="s">
        <v>360</v>
      </c>
      <c r="D132" t="s">
        <v>361</v>
      </c>
      <c r="F132">
        <v>1</v>
      </c>
      <c r="G132" t="s">
        <v>342</v>
      </c>
      <c r="H132">
        <v>2011</v>
      </c>
      <c r="I132" t="s">
        <v>343</v>
      </c>
      <c r="Q132">
        <v>1</v>
      </c>
      <c r="R132">
        <v>1</v>
      </c>
      <c r="AF132">
        <v>1</v>
      </c>
      <c r="AG132">
        <v>1</v>
      </c>
      <c r="AL132">
        <v>0</v>
      </c>
      <c r="AM132">
        <v>1</v>
      </c>
      <c r="AN132">
        <v>0</v>
      </c>
      <c r="AO132">
        <v>0</v>
      </c>
      <c r="AP132">
        <v>1</v>
      </c>
      <c r="AR132">
        <v>1</v>
      </c>
    </row>
    <row r="133" spans="1:44" x14ac:dyDescent="0.3">
      <c r="A133">
        <v>126</v>
      </c>
      <c r="B133" t="s">
        <v>269</v>
      </c>
      <c r="C133" t="s">
        <v>362</v>
      </c>
      <c r="D133" t="s">
        <v>363</v>
      </c>
      <c r="F133">
        <v>1</v>
      </c>
      <c r="G133" t="s">
        <v>342</v>
      </c>
      <c r="H133">
        <v>2019</v>
      </c>
      <c r="I133" t="s">
        <v>343</v>
      </c>
      <c r="L133">
        <v>1</v>
      </c>
      <c r="R133">
        <v>1</v>
      </c>
      <c r="AF133">
        <v>0</v>
      </c>
      <c r="AG133">
        <v>0</v>
      </c>
      <c r="AL133">
        <v>0</v>
      </c>
      <c r="AM133">
        <v>1</v>
      </c>
      <c r="AN133">
        <v>1</v>
      </c>
      <c r="AO133">
        <v>0</v>
      </c>
      <c r="AP133">
        <v>1</v>
      </c>
      <c r="AR133">
        <v>1</v>
      </c>
    </row>
    <row r="134" spans="1:44" x14ac:dyDescent="0.3">
      <c r="A134">
        <v>127</v>
      </c>
      <c r="B134" t="s">
        <v>269</v>
      </c>
      <c r="C134" t="s">
        <v>364</v>
      </c>
      <c r="D134" t="s">
        <v>365</v>
      </c>
      <c r="F134">
        <v>1</v>
      </c>
      <c r="G134" t="s">
        <v>39</v>
      </c>
      <c r="H134">
        <v>2020</v>
      </c>
      <c r="I134" t="s">
        <v>343</v>
      </c>
      <c r="L134">
        <v>1</v>
      </c>
      <c r="V134">
        <v>1</v>
      </c>
      <c r="AF134">
        <v>0</v>
      </c>
      <c r="AG134">
        <v>1</v>
      </c>
      <c r="AL134">
        <v>1</v>
      </c>
      <c r="AM134">
        <v>1</v>
      </c>
      <c r="AN134">
        <v>0</v>
      </c>
      <c r="AO134">
        <v>0</v>
      </c>
      <c r="AP134">
        <v>1</v>
      </c>
      <c r="AR134">
        <v>3</v>
      </c>
    </row>
    <row r="135" spans="1:44" x14ac:dyDescent="0.3">
      <c r="A135">
        <v>128</v>
      </c>
      <c r="B135" t="s">
        <v>269</v>
      </c>
      <c r="C135" s="12" t="s">
        <v>366</v>
      </c>
      <c r="D135" t="s">
        <v>367</v>
      </c>
      <c r="F135">
        <v>1</v>
      </c>
      <c r="G135" t="s">
        <v>39</v>
      </c>
      <c r="H135">
        <v>2017</v>
      </c>
      <c r="I135" t="s">
        <v>343</v>
      </c>
      <c r="L135">
        <v>1</v>
      </c>
      <c r="T135">
        <v>1</v>
      </c>
      <c r="AF135">
        <v>1</v>
      </c>
      <c r="AG135">
        <v>1</v>
      </c>
      <c r="AL135">
        <v>1</v>
      </c>
      <c r="AM135">
        <v>0</v>
      </c>
      <c r="AN135">
        <v>0</v>
      </c>
      <c r="AO135">
        <v>0</v>
      </c>
      <c r="AP135">
        <v>0</v>
      </c>
      <c r="AR135">
        <v>1</v>
      </c>
    </row>
    <row r="136" spans="1:44" x14ac:dyDescent="0.3">
      <c r="A136">
        <v>129</v>
      </c>
      <c r="B136" t="s">
        <v>269</v>
      </c>
      <c r="C136" t="s">
        <v>368</v>
      </c>
      <c r="D136" t="s">
        <v>369</v>
      </c>
      <c r="F136">
        <v>1</v>
      </c>
      <c r="G136" t="s">
        <v>342</v>
      </c>
      <c r="H136">
        <v>2018</v>
      </c>
      <c r="I136" t="s">
        <v>343</v>
      </c>
      <c r="L136">
        <v>1</v>
      </c>
      <c r="V136">
        <v>1</v>
      </c>
      <c r="AF136">
        <v>0</v>
      </c>
      <c r="AG136">
        <v>0</v>
      </c>
      <c r="AL136">
        <v>1</v>
      </c>
      <c r="AM136">
        <v>1</v>
      </c>
      <c r="AN136">
        <v>0</v>
      </c>
      <c r="AO136">
        <v>0</v>
      </c>
      <c r="AP136">
        <v>0</v>
      </c>
      <c r="AR136">
        <v>2</v>
      </c>
    </row>
    <row r="137" spans="1:44" x14ac:dyDescent="0.3">
      <c r="A137">
        <v>130</v>
      </c>
      <c r="B137" t="s">
        <v>269</v>
      </c>
      <c r="C137" t="s">
        <v>370</v>
      </c>
      <c r="D137" t="s">
        <v>371</v>
      </c>
      <c r="F137">
        <v>1</v>
      </c>
      <c r="G137" t="s">
        <v>342</v>
      </c>
      <c r="H137">
        <v>2019</v>
      </c>
      <c r="I137" t="s">
        <v>343</v>
      </c>
      <c r="L137">
        <v>1</v>
      </c>
      <c r="Y137">
        <v>1</v>
      </c>
      <c r="AF137">
        <v>0</v>
      </c>
      <c r="AG137">
        <v>0</v>
      </c>
      <c r="AL137">
        <v>0</v>
      </c>
      <c r="AM137">
        <v>0</v>
      </c>
      <c r="AN137">
        <v>0</v>
      </c>
      <c r="AO137">
        <v>0</v>
      </c>
      <c r="AP137">
        <v>1</v>
      </c>
      <c r="AR137">
        <v>1</v>
      </c>
    </row>
    <row r="138" spans="1:44" x14ac:dyDescent="0.3">
      <c r="A138">
        <v>131</v>
      </c>
      <c r="B138" t="s">
        <v>269</v>
      </c>
      <c r="C138" t="s">
        <v>372</v>
      </c>
      <c r="D138" t="s">
        <v>373</v>
      </c>
      <c r="F138">
        <v>1</v>
      </c>
      <c r="G138" t="s">
        <v>39</v>
      </c>
      <c r="H138">
        <v>2017</v>
      </c>
      <c r="I138" t="s">
        <v>343</v>
      </c>
      <c r="L138">
        <v>1</v>
      </c>
      <c r="AF138">
        <v>1</v>
      </c>
      <c r="AG138">
        <v>0</v>
      </c>
      <c r="AL138">
        <v>0</v>
      </c>
      <c r="AM138">
        <v>1</v>
      </c>
      <c r="AN138">
        <v>0</v>
      </c>
      <c r="AO138">
        <v>0</v>
      </c>
      <c r="AP138">
        <v>1</v>
      </c>
      <c r="AR138">
        <v>3</v>
      </c>
    </row>
    <row r="139" spans="1:44" x14ac:dyDescent="0.3">
      <c r="A139">
        <v>132</v>
      </c>
      <c r="B139" t="s">
        <v>269</v>
      </c>
      <c r="C139" t="s">
        <v>374</v>
      </c>
      <c r="D139" t="s">
        <v>375</v>
      </c>
      <c r="F139">
        <v>1</v>
      </c>
      <c r="G139" t="s">
        <v>39</v>
      </c>
      <c r="H139">
        <v>2017</v>
      </c>
      <c r="I139" t="s">
        <v>343</v>
      </c>
      <c r="N139">
        <v>1</v>
      </c>
      <c r="AB139">
        <v>1</v>
      </c>
      <c r="AF139">
        <v>0</v>
      </c>
      <c r="AG139">
        <v>0</v>
      </c>
      <c r="AL139">
        <v>0</v>
      </c>
      <c r="AM139">
        <v>1</v>
      </c>
      <c r="AN139">
        <v>0</v>
      </c>
      <c r="AO139">
        <v>0</v>
      </c>
      <c r="AP139">
        <v>1</v>
      </c>
      <c r="AR139">
        <v>3</v>
      </c>
    </row>
    <row r="140" spans="1:44" x14ac:dyDescent="0.3">
      <c r="A140">
        <v>133</v>
      </c>
      <c r="B140" t="s">
        <v>269</v>
      </c>
      <c r="C140" t="s">
        <v>376</v>
      </c>
      <c r="D140" t="s">
        <v>377</v>
      </c>
      <c r="F140">
        <v>1</v>
      </c>
      <c r="G140" t="s">
        <v>342</v>
      </c>
      <c r="H140">
        <v>2015</v>
      </c>
      <c r="I140" t="s">
        <v>343</v>
      </c>
      <c r="L140">
        <v>1</v>
      </c>
      <c r="T140">
        <v>1</v>
      </c>
      <c r="AF140">
        <v>0</v>
      </c>
      <c r="AG140">
        <v>0</v>
      </c>
      <c r="AL140">
        <v>1</v>
      </c>
      <c r="AM140">
        <v>1</v>
      </c>
      <c r="AN140">
        <v>0</v>
      </c>
      <c r="AO140">
        <v>0</v>
      </c>
      <c r="AP140">
        <v>1</v>
      </c>
      <c r="AR140">
        <v>1</v>
      </c>
    </row>
    <row r="141" spans="1:44" x14ac:dyDescent="0.3">
      <c r="A141">
        <v>134</v>
      </c>
      <c r="B141" t="s">
        <v>269</v>
      </c>
      <c r="C141" t="s">
        <v>378</v>
      </c>
      <c r="D141" t="s">
        <v>379</v>
      </c>
      <c r="F141">
        <v>1</v>
      </c>
      <c r="G141" t="s">
        <v>39</v>
      </c>
      <c r="H141">
        <v>2019</v>
      </c>
      <c r="I141" t="s">
        <v>343</v>
      </c>
      <c r="J141">
        <v>1</v>
      </c>
      <c r="AE141">
        <v>1</v>
      </c>
      <c r="AF141">
        <v>0</v>
      </c>
      <c r="AG141">
        <v>0</v>
      </c>
      <c r="AK141">
        <v>0</v>
      </c>
      <c r="AL141">
        <v>0</v>
      </c>
      <c r="AM141">
        <v>0</v>
      </c>
      <c r="AN141">
        <v>0</v>
      </c>
      <c r="AO141">
        <v>0</v>
      </c>
      <c r="AP141">
        <v>0</v>
      </c>
      <c r="AR141">
        <v>1</v>
      </c>
    </row>
    <row r="142" spans="1:44" x14ac:dyDescent="0.3">
      <c r="A142">
        <v>135</v>
      </c>
      <c r="B142" t="s">
        <v>269</v>
      </c>
      <c r="C142" t="s">
        <v>380</v>
      </c>
      <c r="D142" t="s">
        <v>381</v>
      </c>
      <c r="F142">
        <v>1</v>
      </c>
      <c r="G142" t="s">
        <v>39</v>
      </c>
      <c r="H142">
        <v>2016</v>
      </c>
      <c r="I142" t="s">
        <v>343</v>
      </c>
      <c r="J142">
        <v>1</v>
      </c>
      <c r="AB142">
        <v>1</v>
      </c>
      <c r="AF142">
        <v>0</v>
      </c>
      <c r="AG142">
        <v>1</v>
      </c>
      <c r="AL142">
        <v>1</v>
      </c>
      <c r="AM142">
        <v>1</v>
      </c>
      <c r="AN142">
        <v>0</v>
      </c>
      <c r="AO142">
        <v>1</v>
      </c>
      <c r="AP142">
        <v>1</v>
      </c>
      <c r="AR142">
        <v>3</v>
      </c>
    </row>
    <row r="143" spans="1:44" x14ac:dyDescent="0.3">
      <c r="A143">
        <v>136</v>
      </c>
      <c r="B143" t="s">
        <v>269</v>
      </c>
      <c r="C143" t="s">
        <v>382</v>
      </c>
      <c r="D143" t="s">
        <v>383</v>
      </c>
      <c r="F143">
        <v>1</v>
      </c>
      <c r="G143" t="s">
        <v>342</v>
      </c>
      <c r="H143">
        <v>2019</v>
      </c>
      <c r="I143" t="s">
        <v>343</v>
      </c>
      <c r="J143">
        <v>1</v>
      </c>
      <c r="AB143">
        <v>1</v>
      </c>
      <c r="AF143">
        <v>0</v>
      </c>
      <c r="AG143">
        <v>0</v>
      </c>
      <c r="AK143">
        <v>0</v>
      </c>
      <c r="AL143">
        <v>0</v>
      </c>
      <c r="AM143">
        <v>0</v>
      </c>
      <c r="AN143">
        <v>0</v>
      </c>
      <c r="AO143">
        <v>0</v>
      </c>
      <c r="AP143">
        <v>1</v>
      </c>
      <c r="AR143">
        <v>2</v>
      </c>
    </row>
    <row r="144" spans="1:44" x14ac:dyDescent="0.3">
      <c r="A144">
        <v>137</v>
      </c>
      <c r="B144" t="s">
        <v>269</v>
      </c>
      <c r="C144" t="s">
        <v>384</v>
      </c>
      <c r="D144" t="s">
        <v>385</v>
      </c>
      <c r="F144">
        <v>1</v>
      </c>
      <c r="G144" t="s">
        <v>39</v>
      </c>
      <c r="H144">
        <v>2020</v>
      </c>
      <c r="I144" t="s">
        <v>343</v>
      </c>
      <c r="J144">
        <v>1</v>
      </c>
      <c r="L144">
        <v>1</v>
      </c>
      <c r="Y144">
        <v>1</v>
      </c>
      <c r="AF144">
        <v>1</v>
      </c>
      <c r="AG144">
        <v>0</v>
      </c>
      <c r="AK144">
        <v>0</v>
      </c>
      <c r="AL144">
        <v>1</v>
      </c>
      <c r="AM144">
        <v>1</v>
      </c>
      <c r="AN144">
        <v>0</v>
      </c>
      <c r="AO144">
        <v>0</v>
      </c>
      <c r="AP144">
        <v>1</v>
      </c>
      <c r="AR144">
        <v>3</v>
      </c>
    </row>
    <row r="145" spans="1:44" x14ac:dyDescent="0.3">
      <c r="A145">
        <v>138</v>
      </c>
      <c r="B145" t="s">
        <v>269</v>
      </c>
      <c r="C145" t="s">
        <v>386</v>
      </c>
      <c r="D145" t="s">
        <v>387</v>
      </c>
      <c r="F145">
        <v>1</v>
      </c>
      <c r="G145" t="s">
        <v>342</v>
      </c>
      <c r="H145">
        <v>2019</v>
      </c>
      <c r="I145" t="s">
        <v>343</v>
      </c>
      <c r="J145">
        <v>1</v>
      </c>
      <c r="R145">
        <v>1</v>
      </c>
      <c r="AF145">
        <v>0</v>
      </c>
      <c r="AG145">
        <v>0</v>
      </c>
      <c r="AK145">
        <v>0</v>
      </c>
      <c r="AL145">
        <v>0</v>
      </c>
      <c r="AM145">
        <v>0</v>
      </c>
      <c r="AN145">
        <v>0</v>
      </c>
      <c r="AO145">
        <v>0</v>
      </c>
      <c r="AP145">
        <v>1</v>
      </c>
      <c r="AR145">
        <v>1</v>
      </c>
    </row>
    <row r="146" spans="1:44" x14ac:dyDescent="0.3">
      <c r="A146">
        <v>139</v>
      </c>
      <c r="B146" t="s">
        <v>269</v>
      </c>
      <c r="C146" t="s">
        <v>388</v>
      </c>
      <c r="D146" t="s">
        <v>389</v>
      </c>
      <c r="F146">
        <v>1</v>
      </c>
      <c r="G146" t="s">
        <v>39</v>
      </c>
      <c r="H146">
        <v>2019</v>
      </c>
      <c r="I146" t="s">
        <v>343</v>
      </c>
      <c r="K146">
        <v>1</v>
      </c>
      <c r="AB146">
        <v>1</v>
      </c>
      <c r="AF146">
        <v>1</v>
      </c>
      <c r="AG146">
        <v>0</v>
      </c>
      <c r="AH146">
        <v>0</v>
      </c>
      <c r="AK146">
        <v>0</v>
      </c>
      <c r="AL146">
        <v>0</v>
      </c>
      <c r="AM146">
        <v>1</v>
      </c>
      <c r="AN146">
        <v>0</v>
      </c>
      <c r="AO146">
        <v>1</v>
      </c>
      <c r="AP146">
        <v>1</v>
      </c>
      <c r="AR146">
        <v>1</v>
      </c>
    </row>
    <row r="147" spans="1:44" x14ac:dyDescent="0.3">
      <c r="A147">
        <v>140</v>
      </c>
      <c r="B147" t="s">
        <v>269</v>
      </c>
      <c r="C147" t="s">
        <v>390</v>
      </c>
      <c r="D147" t="s">
        <v>391</v>
      </c>
      <c r="F147">
        <v>1</v>
      </c>
      <c r="G147" t="s">
        <v>342</v>
      </c>
      <c r="H147">
        <v>2018</v>
      </c>
      <c r="I147" t="s">
        <v>343</v>
      </c>
      <c r="K147">
        <v>1</v>
      </c>
      <c r="V147">
        <v>1</v>
      </c>
      <c r="AF147">
        <v>0</v>
      </c>
      <c r="AG147">
        <v>0</v>
      </c>
      <c r="AK147">
        <v>1</v>
      </c>
      <c r="AL147">
        <v>1</v>
      </c>
      <c r="AM147">
        <v>0</v>
      </c>
      <c r="AN147">
        <v>0</v>
      </c>
      <c r="AO147">
        <v>0</v>
      </c>
      <c r="AP147">
        <v>1</v>
      </c>
      <c r="AR147">
        <v>1</v>
      </c>
    </row>
    <row r="148" spans="1:44" x14ac:dyDescent="0.3">
      <c r="A148">
        <v>141</v>
      </c>
      <c r="B148" t="s">
        <v>269</v>
      </c>
      <c r="C148" t="s">
        <v>392</v>
      </c>
      <c r="D148" t="s">
        <v>393</v>
      </c>
      <c r="F148">
        <v>1</v>
      </c>
      <c r="G148" t="s">
        <v>39</v>
      </c>
      <c r="H148">
        <v>2020</v>
      </c>
      <c r="I148" t="s">
        <v>343</v>
      </c>
      <c r="K148">
        <v>1</v>
      </c>
      <c r="U148">
        <v>1</v>
      </c>
      <c r="AF148">
        <v>1</v>
      </c>
      <c r="AG148">
        <v>1</v>
      </c>
      <c r="AK148">
        <v>0</v>
      </c>
      <c r="AL148">
        <v>1</v>
      </c>
      <c r="AM148">
        <v>1</v>
      </c>
      <c r="AN148">
        <v>0</v>
      </c>
      <c r="AO148">
        <v>1</v>
      </c>
      <c r="AP148">
        <v>1</v>
      </c>
      <c r="AR148">
        <v>2</v>
      </c>
    </row>
    <row r="149" spans="1:44" x14ac:dyDescent="0.3">
      <c r="A149">
        <v>142</v>
      </c>
      <c r="B149" t="s">
        <v>394</v>
      </c>
      <c r="C149" t="s">
        <v>95</v>
      </c>
      <c r="D149" t="s">
        <v>395</v>
      </c>
      <c r="F149">
        <v>1</v>
      </c>
      <c r="G149" t="s">
        <v>39</v>
      </c>
      <c r="H149">
        <v>2014</v>
      </c>
      <c r="I149" t="s">
        <v>343</v>
      </c>
      <c r="L149">
        <v>1</v>
      </c>
      <c r="R149">
        <v>1</v>
      </c>
      <c r="AF149">
        <v>0</v>
      </c>
      <c r="AG149">
        <v>1</v>
      </c>
      <c r="AK149">
        <v>0</v>
      </c>
      <c r="AL149">
        <v>1</v>
      </c>
      <c r="AM149">
        <v>0</v>
      </c>
      <c r="AN149">
        <v>0</v>
      </c>
      <c r="AO149">
        <v>1</v>
      </c>
      <c r="AP149">
        <v>1</v>
      </c>
      <c r="AR149">
        <v>3</v>
      </c>
    </row>
    <row r="150" spans="1:44" x14ac:dyDescent="0.3">
      <c r="A150">
        <v>143</v>
      </c>
      <c r="B150" t="s">
        <v>394</v>
      </c>
      <c r="C150" t="s">
        <v>396</v>
      </c>
      <c r="D150" t="s">
        <v>397</v>
      </c>
      <c r="F150">
        <v>1</v>
      </c>
      <c r="G150" t="s">
        <v>342</v>
      </c>
      <c r="H150">
        <v>2016</v>
      </c>
      <c r="I150" t="s">
        <v>343</v>
      </c>
      <c r="L150">
        <v>1</v>
      </c>
      <c r="R150">
        <v>1</v>
      </c>
      <c r="AF150">
        <v>0</v>
      </c>
      <c r="AG150">
        <v>1</v>
      </c>
      <c r="AK150">
        <v>0</v>
      </c>
      <c r="AL150">
        <v>0</v>
      </c>
      <c r="AM150">
        <v>0</v>
      </c>
      <c r="AN150">
        <v>0</v>
      </c>
      <c r="AO150">
        <v>0</v>
      </c>
      <c r="AP150">
        <v>0</v>
      </c>
      <c r="AR150">
        <v>3</v>
      </c>
    </row>
    <row r="151" spans="1:44" x14ac:dyDescent="0.3">
      <c r="A151">
        <v>144</v>
      </c>
      <c r="B151" t="s">
        <v>398</v>
      </c>
      <c r="C151" t="s">
        <v>399</v>
      </c>
      <c r="D151" t="s">
        <v>400</v>
      </c>
      <c r="F151">
        <v>1</v>
      </c>
      <c r="G151" t="s">
        <v>39</v>
      </c>
      <c r="H151">
        <v>2001</v>
      </c>
      <c r="I151" t="s">
        <v>343</v>
      </c>
      <c r="Q151">
        <v>1</v>
      </c>
      <c r="R151">
        <v>1</v>
      </c>
      <c r="AF151">
        <v>0</v>
      </c>
      <c r="AG151">
        <v>0</v>
      </c>
      <c r="AK151">
        <v>1</v>
      </c>
      <c r="AL151">
        <v>1</v>
      </c>
      <c r="AM151">
        <v>1</v>
      </c>
      <c r="AN151">
        <v>0</v>
      </c>
      <c r="AO151">
        <v>0</v>
      </c>
      <c r="AP151">
        <v>1</v>
      </c>
      <c r="AR151">
        <v>3</v>
      </c>
    </row>
    <row r="152" spans="1:44" x14ac:dyDescent="0.3">
      <c r="A152">
        <v>145</v>
      </c>
      <c r="B152" t="s">
        <v>401</v>
      </c>
      <c r="C152" s="13" t="s">
        <v>402</v>
      </c>
      <c r="D152" s="14" t="s">
        <v>403</v>
      </c>
      <c r="F152">
        <v>1</v>
      </c>
      <c r="G152" t="s">
        <v>342</v>
      </c>
      <c r="H152">
        <v>2013</v>
      </c>
      <c r="I152" t="s">
        <v>343</v>
      </c>
      <c r="L152">
        <v>1</v>
      </c>
      <c r="R152">
        <v>1</v>
      </c>
      <c r="AF152">
        <v>0</v>
      </c>
      <c r="AG152">
        <v>0</v>
      </c>
      <c r="AK152">
        <v>0</v>
      </c>
      <c r="AL152">
        <v>1</v>
      </c>
      <c r="AM152">
        <v>0</v>
      </c>
      <c r="AN152">
        <v>0</v>
      </c>
      <c r="AO152">
        <v>1</v>
      </c>
      <c r="AP152">
        <v>1</v>
      </c>
      <c r="AR152">
        <v>2</v>
      </c>
    </row>
    <row r="153" spans="1:44" x14ac:dyDescent="0.3">
      <c r="A153">
        <v>146</v>
      </c>
      <c r="B153" t="s">
        <v>404</v>
      </c>
      <c r="C153" t="s">
        <v>405</v>
      </c>
      <c r="D153" t="s">
        <v>406</v>
      </c>
      <c r="F153">
        <v>1</v>
      </c>
      <c r="G153" t="s">
        <v>342</v>
      </c>
      <c r="H153">
        <v>2015</v>
      </c>
      <c r="I153" t="s">
        <v>343</v>
      </c>
      <c r="L153">
        <v>1</v>
      </c>
      <c r="U153">
        <v>1</v>
      </c>
      <c r="AF153">
        <v>0</v>
      </c>
      <c r="AG153">
        <v>0</v>
      </c>
      <c r="AK153">
        <v>0</v>
      </c>
      <c r="AL153">
        <v>1</v>
      </c>
      <c r="AM153">
        <v>0</v>
      </c>
      <c r="AN153">
        <v>0</v>
      </c>
      <c r="AO153">
        <v>1</v>
      </c>
      <c r="AP153">
        <v>1</v>
      </c>
      <c r="AR153">
        <v>1</v>
      </c>
    </row>
    <row r="154" spans="1:44" x14ac:dyDescent="0.3">
      <c r="A154">
        <v>147</v>
      </c>
      <c r="B154" t="s">
        <v>407</v>
      </c>
      <c r="C154" t="s">
        <v>408</v>
      </c>
      <c r="D154" t="s">
        <v>409</v>
      </c>
      <c r="F154">
        <v>1</v>
      </c>
      <c r="G154" t="s">
        <v>39</v>
      </c>
      <c r="H154">
        <v>2020</v>
      </c>
      <c r="I154" t="s">
        <v>343</v>
      </c>
      <c r="L154">
        <v>1</v>
      </c>
      <c r="T154">
        <v>1</v>
      </c>
      <c r="AF154">
        <v>0</v>
      </c>
      <c r="AG154">
        <v>1</v>
      </c>
      <c r="AK154">
        <v>0</v>
      </c>
      <c r="AL154">
        <v>1</v>
      </c>
      <c r="AM154">
        <v>1</v>
      </c>
      <c r="AN154">
        <v>0</v>
      </c>
      <c r="AO154">
        <v>0</v>
      </c>
      <c r="AP154">
        <v>1</v>
      </c>
      <c r="AR154">
        <v>2</v>
      </c>
    </row>
    <row r="155" spans="1:44" x14ac:dyDescent="0.3">
      <c r="A155">
        <v>148</v>
      </c>
      <c r="B155" t="s">
        <v>410</v>
      </c>
      <c r="C155" t="s">
        <v>411</v>
      </c>
      <c r="D155" t="s">
        <v>412</v>
      </c>
      <c r="F155">
        <v>1</v>
      </c>
      <c r="G155" t="s">
        <v>342</v>
      </c>
      <c r="H155">
        <v>2017</v>
      </c>
      <c r="I155" t="s">
        <v>343</v>
      </c>
      <c r="K155">
        <v>1</v>
      </c>
      <c r="L155">
        <v>1</v>
      </c>
      <c r="Q155">
        <v>1</v>
      </c>
      <c r="T155">
        <v>1</v>
      </c>
      <c r="AF155">
        <v>0</v>
      </c>
      <c r="AG155" t="s">
        <v>413</v>
      </c>
      <c r="AK155">
        <v>0</v>
      </c>
      <c r="AL155">
        <v>0</v>
      </c>
      <c r="AM155">
        <v>0</v>
      </c>
      <c r="AN155">
        <v>0</v>
      </c>
      <c r="AO155">
        <v>0</v>
      </c>
      <c r="AP155">
        <v>1</v>
      </c>
      <c r="AR155">
        <v>1</v>
      </c>
    </row>
    <row r="156" spans="1:44" x14ac:dyDescent="0.3">
      <c r="A156">
        <v>149</v>
      </c>
      <c r="B156" t="s">
        <v>414</v>
      </c>
      <c r="C156" t="s">
        <v>415</v>
      </c>
      <c r="D156" t="s">
        <v>416</v>
      </c>
      <c r="F156">
        <v>1</v>
      </c>
      <c r="G156" t="s">
        <v>39</v>
      </c>
      <c r="H156">
        <v>2016</v>
      </c>
      <c r="I156" t="s">
        <v>343</v>
      </c>
      <c r="J156">
        <v>1</v>
      </c>
      <c r="L156">
        <v>1</v>
      </c>
      <c r="AF156">
        <v>1</v>
      </c>
      <c r="AG156">
        <v>1</v>
      </c>
      <c r="AK156">
        <v>0</v>
      </c>
      <c r="AL156">
        <v>0</v>
      </c>
      <c r="AM156">
        <v>1</v>
      </c>
      <c r="AN156">
        <v>0</v>
      </c>
      <c r="AO156">
        <v>1</v>
      </c>
      <c r="AP156">
        <v>1</v>
      </c>
      <c r="AR156">
        <v>3</v>
      </c>
    </row>
    <row r="157" spans="1:44" x14ac:dyDescent="0.3">
      <c r="A157">
        <v>150</v>
      </c>
      <c r="B157" t="s">
        <v>417</v>
      </c>
      <c r="C157" t="s">
        <v>418</v>
      </c>
      <c r="D157" t="s">
        <v>419</v>
      </c>
      <c r="F157">
        <v>1</v>
      </c>
      <c r="G157" t="s">
        <v>342</v>
      </c>
      <c r="H157">
        <v>2015</v>
      </c>
      <c r="I157" t="s">
        <v>343</v>
      </c>
      <c r="P157">
        <v>1</v>
      </c>
      <c r="T157">
        <v>1</v>
      </c>
      <c r="AF157">
        <v>0</v>
      </c>
      <c r="AG157">
        <v>0</v>
      </c>
      <c r="AK157">
        <v>0</v>
      </c>
      <c r="AL157">
        <v>0</v>
      </c>
      <c r="AM157">
        <v>0</v>
      </c>
      <c r="AN157">
        <v>0</v>
      </c>
      <c r="AO157">
        <v>0</v>
      </c>
      <c r="AP157">
        <v>1</v>
      </c>
      <c r="AR157">
        <v>1</v>
      </c>
    </row>
    <row r="158" spans="1:44" x14ac:dyDescent="0.3">
      <c r="A158">
        <v>151</v>
      </c>
      <c r="C158" t="s">
        <v>420</v>
      </c>
      <c r="D158" t="s">
        <v>421</v>
      </c>
      <c r="F158">
        <v>1</v>
      </c>
      <c r="G158" t="s">
        <v>39</v>
      </c>
      <c r="H158">
        <v>2020</v>
      </c>
      <c r="I158" t="s">
        <v>343</v>
      </c>
      <c r="L158">
        <v>1</v>
      </c>
      <c r="X158">
        <v>1</v>
      </c>
      <c r="AF158">
        <v>1</v>
      </c>
      <c r="AG158">
        <v>0</v>
      </c>
      <c r="AK158">
        <v>1</v>
      </c>
      <c r="AL158">
        <v>1</v>
      </c>
      <c r="AM158">
        <v>0</v>
      </c>
      <c r="AN158">
        <v>0</v>
      </c>
      <c r="AO158">
        <v>1</v>
      </c>
      <c r="AP158">
        <v>1</v>
      </c>
      <c r="AR158">
        <v>3</v>
      </c>
    </row>
    <row r="159" spans="1:44" x14ac:dyDescent="0.3">
      <c r="A159">
        <v>152</v>
      </c>
      <c r="C159" t="s">
        <v>422</v>
      </c>
      <c r="D159" t="s">
        <v>423</v>
      </c>
      <c r="F159">
        <v>1</v>
      </c>
      <c r="G159" t="s">
        <v>342</v>
      </c>
      <c r="H159">
        <v>2015</v>
      </c>
      <c r="I159" t="s">
        <v>343</v>
      </c>
      <c r="L159">
        <v>1</v>
      </c>
      <c r="T159">
        <v>1</v>
      </c>
      <c r="AF159">
        <v>0</v>
      </c>
      <c r="AG159">
        <v>0</v>
      </c>
      <c r="AK159">
        <v>1</v>
      </c>
      <c r="AL159">
        <v>1</v>
      </c>
      <c r="AM159">
        <v>1</v>
      </c>
      <c r="AN159">
        <v>0</v>
      </c>
      <c r="AO159">
        <v>0</v>
      </c>
      <c r="AP159">
        <v>1</v>
      </c>
      <c r="AR159">
        <v>1</v>
      </c>
    </row>
    <row r="160" spans="1:44" x14ac:dyDescent="0.3">
      <c r="A160">
        <v>153</v>
      </c>
      <c r="C160" t="s">
        <v>424</v>
      </c>
      <c r="D160" t="s">
        <v>425</v>
      </c>
      <c r="F160">
        <v>1</v>
      </c>
      <c r="G160" t="s">
        <v>39</v>
      </c>
      <c r="H160">
        <v>2008</v>
      </c>
      <c r="I160" t="s">
        <v>343</v>
      </c>
      <c r="L160">
        <v>1</v>
      </c>
      <c r="AB160">
        <v>1</v>
      </c>
      <c r="AF160">
        <v>0</v>
      </c>
      <c r="AG160">
        <v>0</v>
      </c>
      <c r="AK160">
        <v>0</v>
      </c>
      <c r="AL160">
        <v>0</v>
      </c>
      <c r="AM160">
        <v>0</v>
      </c>
      <c r="AN160">
        <v>0</v>
      </c>
      <c r="AO160">
        <v>1</v>
      </c>
      <c r="AP160">
        <v>1</v>
      </c>
      <c r="AR160">
        <v>3</v>
      </c>
    </row>
    <row r="161" spans="1:44" x14ac:dyDescent="0.3">
      <c r="A161">
        <v>154</v>
      </c>
      <c r="C161" t="s">
        <v>426</v>
      </c>
      <c r="D161" t="s">
        <v>427</v>
      </c>
      <c r="F161">
        <v>1</v>
      </c>
      <c r="G161" t="s">
        <v>342</v>
      </c>
      <c r="H161">
        <v>2019</v>
      </c>
      <c r="I161" t="s">
        <v>343</v>
      </c>
      <c r="L161">
        <v>1</v>
      </c>
      <c r="T161">
        <v>1</v>
      </c>
      <c r="AF161">
        <v>0</v>
      </c>
      <c r="AG161">
        <v>0</v>
      </c>
      <c r="AK161">
        <v>1</v>
      </c>
      <c r="AL161">
        <v>0</v>
      </c>
      <c r="AM161">
        <v>0</v>
      </c>
      <c r="AN161">
        <v>0</v>
      </c>
      <c r="AO161">
        <v>0</v>
      </c>
      <c r="AP161">
        <v>1</v>
      </c>
      <c r="AR161">
        <v>1</v>
      </c>
    </row>
    <row r="162" spans="1:44" x14ac:dyDescent="0.3">
      <c r="A162">
        <v>155</v>
      </c>
      <c r="C162" t="s">
        <v>428</v>
      </c>
      <c r="D162" t="s">
        <v>429</v>
      </c>
      <c r="F162">
        <v>1</v>
      </c>
      <c r="G162" t="s">
        <v>342</v>
      </c>
      <c r="H162">
        <v>2014</v>
      </c>
      <c r="I162" t="s">
        <v>343</v>
      </c>
      <c r="L162">
        <v>1</v>
      </c>
      <c r="U162">
        <v>1</v>
      </c>
      <c r="AF162">
        <v>0</v>
      </c>
      <c r="AG162">
        <v>0</v>
      </c>
      <c r="AK162">
        <v>0</v>
      </c>
      <c r="AL162">
        <v>1</v>
      </c>
      <c r="AM162">
        <v>0</v>
      </c>
      <c r="AN162">
        <v>0</v>
      </c>
      <c r="AO162">
        <v>0</v>
      </c>
      <c r="AP162">
        <v>1</v>
      </c>
      <c r="AR162">
        <v>1</v>
      </c>
    </row>
    <row r="163" spans="1:44" x14ac:dyDescent="0.3">
      <c r="A163">
        <v>156</v>
      </c>
      <c r="C163" t="s">
        <v>430</v>
      </c>
      <c r="D163" t="s">
        <v>431</v>
      </c>
      <c r="F163">
        <v>1</v>
      </c>
      <c r="G163" t="s">
        <v>432</v>
      </c>
      <c r="H163">
        <v>2020</v>
      </c>
      <c r="I163" t="s">
        <v>343</v>
      </c>
      <c r="K163">
        <v>1</v>
      </c>
      <c r="V163">
        <v>1</v>
      </c>
      <c r="AF163">
        <v>0</v>
      </c>
      <c r="AG163">
        <v>0</v>
      </c>
      <c r="AK163">
        <v>0</v>
      </c>
      <c r="AL163">
        <v>0</v>
      </c>
      <c r="AM163">
        <v>0</v>
      </c>
      <c r="AN163">
        <v>0</v>
      </c>
      <c r="AO163">
        <v>1</v>
      </c>
      <c r="AP163">
        <v>1</v>
      </c>
      <c r="AR163">
        <v>1</v>
      </c>
    </row>
    <row r="164" spans="1:44" x14ac:dyDescent="0.3">
      <c r="A164">
        <v>157</v>
      </c>
      <c r="C164" t="s">
        <v>433</v>
      </c>
      <c r="D164" t="s">
        <v>434</v>
      </c>
      <c r="F164">
        <v>1</v>
      </c>
      <c r="G164" t="s">
        <v>39</v>
      </c>
      <c r="H164">
        <v>2017</v>
      </c>
      <c r="I164" t="s">
        <v>343</v>
      </c>
      <c r="J164">
        <v>1</v>
      </c>
      <c r="K164">
        <v>1</v>
      </c>
      <c r="L164">
        <v>1</v>
      </c>
      <c r="Y164">
        <v>1</v>
      </c>
      <c r="AF164">
        <v>1</v>
      </c>
      <c r="AG164">
        <v>1</v>
      </c>
      <c r="AK164">
        <v>0</v>
      </c>
      <c r="AL164">
        <v>0</v>
      </c>
      <c r="AM164">
        <v>1</v>
      </c>
      <c r="AN164">
        <v>0</v>
      </c>
      <c r="AO164">
        <v>1</v>
      </c>
      <c r="AP164">
        <v>1</v>
      </c>
      <c r="AR164">
        <v>3</v>
      </c>
    </row>
    <row r="165" spans="1:44" x14ac:dyDescent="0.3">
      <c r="A165">
        <v>158</v>
      </c>
      <c r="C165" t="s">
        <v>435</v>
      </c>
      <c r="D165" t="s">
        <v>436</v>
      </c>
      <c r="F165">
        <v>1</v>
      </c>
      <c r="G165" t="s">
        <v>39</v>
      </c>
      <c r="H165">
        <v>2005</v>
      </c>
      <c r="I165" t="s">
        <v>343</v>
      </c>
      <c r="K165">
        <v>1</v>
      </c>
      <c r="T165">
        <v>1</v>
      </c>
      <c r="AF165">
        <v>1</v>
      </c>
      <c r="AG165">
        <v>0</v>
      </c>
      <c r="AK165">
        <v>0</v>
      </c>
      <c r="AL165">
        <v>0</v>
      </c>
      <c r="AM165">
        <v>1</v>
      </c>
      <c r="AN165">
        <v>0</v>
      </c>
      <c r="AO165">
        <v>1</v>
      </c>
      <c r="AP165">
        <v>1</v>
      </c>
      <c r="AR165">
        <v>3</v>
      </c>
    </row>
    <row r="166" spans="1:44" x14ac:dyDescent="0.3">
      <c r="A166">
        <v>159</v>
      </c>
      <c r="B166" t="s">
        <v>437</v>
      </c>
      <c r="C166" s="15" t="s">
        <v>438</v>
      </c>
      <c r="D166" s="15" t="s">
        <v>439</v>
      </c>
      <c r="F166">
        <v>1</v>
      </c>
      <c r="G166" t="s">
        <v>342</v>
      </c>
      <c r="H166">
        <v>2009</v>
      </c>
      <c r="I166" t="s">
        <v>343</v>
      </c>
      <c r="Q166">
        <v>1</v>
      </c>
      <c r="T166">
        <v>1</v>
      </c>
      <c r="AF166">
        <v>0</v>
      </c>
      <c r="AG166">
        <v>0</v>
      </c>
      <c r="AK166">
        <v>1</v>
      </c>
      <c r="AL166">
        <v>1</v>
      </c>
      <c r="AM166">
        <v>0</v>
      </c>
      <c r="AN166">
        <v>0</v>
      </c>
      <c r="AO166">
        <v>0</v>
      </c>
      <c r="AP166">
        <v>1</v>
      </c>
      <c r="AR166">
        <v>1</v>
      </c>
    </row>
    <row r="167" spans="1:44" x14ac:dyDescent="0.3">
      <c r="A167">
        <v>160</v>
      </c>
      <c r="B167" t="s">
        <v>437</v>
      </c>
      <c r="C167" t="s">
        <v>440</v>
      </c>
      <c r="D167" t="s">
        <v>441</v>
      </c>
      <c r="F167">
        <v>1</v>
      </c>
      <c r="G167" t="s">
        <v>39</v>
      </c>
      <c r="H167">
        <v>2004</v>
      </c>
      <c r="I167" t="s">
        <v>343</v>
      </c>
      <c r="Q167">
        <v>1</v>
      </c>
      <c r="R167">
        <v>1</v>
      </c>
      <c r="AF167">
        <v>0</v>
      </c>
      <c r="AG167">
        <v>0</v>
      </c>
      <c r="AK167">
        <v>0</v>
      </c>
      <c r="AL167">
        <v>0</v>
      </c>
      <c r="AM167">
        <v>1</v>
      </c>
      <c r="AN167">
        <v>0</v>
      </c>
      <c r="AO167">
        <v>0</v>
      </c>
      <c r="AP167">
        <v>1</v>
      </c>
      <c r="AR167">
        <v>3</v>
      </c>
    </row>
    <row r="170" spans="1:44" x14ac:dyDescent="0.3">
      <c r="D170" s="16"/>
    </row>
    <row r="171" spans="1:44" x14ac:dyDescent="0.3">
      <c r="B171" t="s">
        <v>442</v>
      </c>
      <c r="C171" t="s">
        <v>443</v>
      </c>
      <c r="D171" t="s">
        <v>444</v>
      </c>
      <c r="E171" t="s">
        <v>445</v>
      </c>
    </row>
    <row r="172" spans="1:44" x14ac:dyDescent="0.3">
      <c r="B172" t="s">
        <v>442</v>
      </c>
      <c r="C172" t="s">
        <v>446</v>
      </c>
      <c r="D172" t="s">
        <v>447</v>
      </c>
      <c r="E172" t="s">
        <v>445</v>
      </c>
    </row>
    <row r="173" spans="1:44" x14ac:dyDescent="0.3">
      <c r="A173">
        <v>126</v>
      </c>
      <c r="B173" t="s">
        <v>269</v>
      </c>
      <c r="C173" t="s">
        <v>448</v>
      </c>
      <c r="D173" t="s">
        <v>449</v>
      </c>
      <c r="F173">
        <v>1</v>
      </c>
      <c r="G173" t="s">
        <v>442</v>
      </c>
      <c r="H173">
        <v>2015</v>
      </c>
      <c r="I173" t="s">
        <v>343</v>
      </c>
      <c r="J173">
        <v>1</v>
      </c>
      <c r="K173">
        <v>1</v>
      </c>
      <c r="L173">
        <v>1</v>
      </c>
      <c r="N173">
        <v>1</v>
      </c>
      <c r="AE173">
        <v>1</v>
      </c>
      <c r="AF173" t="s">
        <v>413</v>
      </c>
      <c r="AG173">
        <v>0</v>
      </c>
      <c r="AL173">
        <v>0</v>
      </c>
      <c r="AM173">
        <v>0</v>
      </c>
      <c r="AN173">
        <v>0</v>
      </c>
      <c r="AO173">
        <v>1</v>
      </c>
      <c r="AP173">
        <v>1</v>
      </c>
      <c r="AR173">
        <v>3</v>
      </c>
    </row>
    <row r="174" spans="1:44" ht="15" thickBot="1" x14ac:dyDescent="0.35">
      <c r="A174">
        <v>179</v>
      </c>
      <c r="B174" t="s">
        <v>450</v>
      </c>
      <c r="C174" t="s">
        <v>451</v>
      </c>
      <c r="D174" t="s">
        <v>452</v>
      </c>
    </row>
    <row r="175" spans="1:44" ht="15" thickBot="1" x14ac:dyDescent="0.35">
      <c r="A175">
        <v>180</v>
      </c>
      <c r="B175" t="s">
        <v>453</v>
      </c>
      <c r="C175" s="17" t="s">
        <v>454</v>
      </c>
      <c r="D175" s="18" t="s">
        <v>455</v>
      </c>
    </row>
    <row r="176" spans="1:44" ht="15" thickBot="1" x14ac:dyDescent="0.35">
      <c r="A176">
        <v>181</v>
      </c>
      <c r="B176" t="s">
        <v>453</v>
      </c>
      <c r="C176" s="19" t="s">
        <v>456</v>
      </c>
      <c r="D176" s="20" t="s">
        <v>457</v>
      </c>
    </row>
    <row r="177" spans="1:6" ht="15" thickBot="1" x14ac:dyDescent="0.35">
      <c r="A177">
        <v>182</v>
      </c>
      <c r="B177" t="s">
        <v>453</v>
      </c>
      <c r="C177" s="21" t="s">
        <v>458</v>
      </c>
      <c r="D177" s="22" t="s">
        <v>459</v>
      </c>
      <c r="E177" t="s">
        <v>460</v>
      </c>
      <c r="F177" t="s">
        <v>461</v>
      </c>
    </row>
    <row r="178" spans="1:6" ht="15" thickBot="1" x14ac:dyDescent="0.35">
      <c r="A178">
        <v>183</v>
      </c>
      <c r="B178" t="s">
        <v>453</v>
      </c>
      <c r="C178" t="s">
        <v>462</v>
      </c>
      <c r="D178" s="20" t="s">
        <v>463</v>
      </c>
    </row>
    <row r="179" spans="1:6" ht="15" thickBot="1" x14ac:dyDescent="0.35">
      <c r="A179">
        <v>184</v>
      </c>
      <c r="B179" t="s">
        <v>453</v>
      </c>
      <c r="C179" s="21" t="s">
        <v>464</v>
      </c>
      <c r="D179" s="22" t="s">
        <v>465</v>
      </c>
      <c r="E179" t="s">
        <v>460</v>
      </c>
    </row>
    <row r="180" spans="1:6" ht="15" thickBot="1" x14ac:dyDescent="0.35">
      <c r="A180">
        <v>185</v>
      </c>
      <c r="B180" t="s">
        <v>453</v>
      </c>
      <c r="C180" s="21" t="s">
        <v>466</v>
      </c>
      <c r="D180" s="22" t="s">
        <v>467</v>
      </c>
      <c r="E180" t="s">
        <v>460</v>
      </c>
      <c r="F180" t="s">
        <v>461</v>
      </c>
    </row>
    <row r="181" spans="1:6" ht="15" thickBot="1" x14ac:dyDescent="0.35">
      <c r="A181">
        <v>186</v>
      </c>
      <c r="B181" t="s">
        <v>453</v>
      </c>
      <c r="C181" s="19" t="s">
        <v>468</v>
      </c>
      <c r="D181" s="20" t="s">
        <v>469</v>
      </c>
    </row>
    <row r="182" spans="1:6" ht="15" thickBot="1" x14ac:dyDescent="0.35">
      <c r="A182">
        <v>187</v>
      </c>
      <c r="B182" t="s">
        <v>453</v>
      </c>
      <c r="C182" s="21" t="s">
        <v>470</v>
      </c>
      <c r="D182" s="23" t="s">
        <v>471</v>
      </c>
    </row>
    <row r="183" spans="1:6" ht="15" thickBot="1" x14ac:dyDescent="0.35">
      <c r="A183">
        <v>188</v>
      </c>
      <c r="B183" t="s">
        <v>453</v>
      </c>
      <c r="C183" s="21" t="s">
        <v>472</v>
      </c>
      <c r="D183" s="22" t="s">
        <v>473</v>
      </c>
    </row>
    <row r="184" spans="1:6" ht="15" thickBot="1" x14ac:dyDescent="0.35">
      <c r="A184">
        <v>189</v>
      </c>
      <c r="B184" t="s">
        <v>453</v>
      </c>
      <c r="C184" s="21" t="s">
        <v>474</v>
      </c>
      <c r="D184" s="22" t="s">
        <v>475</v>
      </c>
    </row>
    <row r="185" spans="1:6" ht="15" thickBot="1" x14ac:dyDescent="0.35">
      <c r="A185">
        <v>190</v>
      </c>
      <c r="B185" t="s">
        <v>453</v>
      </c>
      <c r="C185" s="21" t="s">
        <v>476</v>
      </c>
      <c r="D185" s="22" t="s">
        <v>477</v>
      </c>
      <c r="E185" t="s">
        <v>460</v>
      </c>
    </row>
    <row r="186" spans="1:6" ht="15" thickBot="1" x14ac:dyDescent="0.35">
      <c r="A186">
        <v>191</v>
      </c>
      <c r="B186" t="s">
        <v>453</v>
      </c>
      <c r="C186" s="19" t="s">
        <v>478</v>
      </c>
      <c r="D186" s="20" t="s">
        <v>479</v>
      </c>
    </row>
    <row r="187" spans="1:6" ht="15" thickBot="1" x14ac:dyDescent="0.35">
      <c r="A187">
        <v>192</v>
      </c>
      <c r="B187" t="s">
        <v>453</v>
      </c>
      <c r="C187" s="21" t="s">
        <v>480</v>
      </c>
      <c r="D187" s="22" t="s">
        <v>481</v>
      </c>
    </row>
    <row r="188" spans="1:6" ht="15" thickBot="1" x14ac:dyDescent="0.35">
      <c r="A188">
        <v>193</v>
      </c>
      <c r="B188" t="s">
        <v>453</v>
      </c>
      <c r="C188" s="19" t="s">
        <v>482</v>
      </c>
      <c r="D188" s="20" t="s">
        <v>483</v>
      </c>
    </row>
    <row r="189" spans="1:6" x14ac:dyDescent="0.3">
      <c r="A189">
        <v>194</v>
      </c>
      <c r="B189" t="s">
        <v>453</v>
      </c>
      <c r="C189" s="24" t="s">
        <v>484</v>
      </c>
      <c r="D189" s="25" t="s">
        <v>485</v>
      </c>
      <c r="E189" t="s">
        <v>445</v>
      </c>
      <c r="F189" t="s">
        <v>461</v>
      </c>
    </row>
    <row r="190" spans="1:6" x14ac:dyDescent="0.3">
      <c r="A190">
        <v>195</v>
      </c>
      <c r="B190" t="s">
        <v>453</v>
      </c>
      <c r="C190" t="s">
        <v>486</v>
      </c>
      <c r="D190" t="s">
        <v>487</v>
      </c>
      <c r="E190" t="s">
        <v>445</v>
      </c>
    </row>
    <row r="191" spans="1:6" x14ac:dyDescent="0.3">
      <c r="A191">
        <v>196</v>
      </c>
      <c r="B191" t="s">
        <v>450</v>
      </c>
      <c r="C191" t="s">
        <v>448</v>
      </c>
      <c r="D191" t="s">
        <v>449</v>
      </c>
    </row>
    <row r="192" spans="1:6" x14ac:dyDescent="0.3">
      <c r="C192" s="26" t="s">
        <v>488</v>
      </c>
      <c r="D192" t="s">
        <v>489</v>
      </c>
      <c r="E192" t="s">
        <v>460</v>
      </c>
    </row>
    <row r="194" spans="2:4" x14ac:dyDescent="0.3">
      <c r="B194" t="s">
        <v>30</v>
      </c>
      <c r="C194" t="s">
        <v>490</v>
      </c>
    </row>
    <row r="195" spans="2:4" x14ac:dyDescent="0.3">
      <c r="C195" s="27" t="s">
        <v>491</v>
      </c>
      <c r="D195" t="s">
        <v>492</v>
      </c>
    </row>
    <row r="199" spans="2:4" x14ac:dyDescent="0.3">
      <c r="B199" t="s">
        <v>30</v>
      </c>
      <c r="C199" t="s">
        <v>493</v>
      </c>
      <c r="D199" t="s">
        <v>494</v>
      </c>
    </row>
    <row r="200" spans="2:4" x14ac:dyDescent="0.3">
      <c r="B200" t="s">
        <v>30</v>
      </c>
      <c r="C200" t="s">
        <v>495</v>
      </c>
      <c r="D200" t="s">
        <v>496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07F7F259CDEE459B9BEC727B2A2B22" ma:contentTypeVersion="13" ma:contentTypeDescription="Create a new document." ma:contentTypeScope="" ma:versionID="1846fe917816a1841bbdc4a9e59ad60a">
  <xsd:schema xmlns:xsd="http://www.w3.org/2001/XMLSchema" xmlns:xs="http://www.w3.org/2001/XMLSchema" xmlns:p="http://schemas.microsoft.com/office/2006/metadata/properties" xmlns:ns3="7bc86931-f421-4117-b859-107d1d2969e0" xmlns:ns4="2b5f50d6-1e2b-4c3e-a088-7e10e260a8e1" targetNamespace="http://schemas.microsoft.com/office/2006/metadata/properties" ma:root="true" ma:fieldsID="8d0df6b3fbaf34650546619d84efd0a9" ns3:_="" ns4:_="">
    <xsd:import namespace="7bc86931-f421-4117-b859-107d1d2969e0"/>
    <xsd:import namespace="2b5f50d6-1e2b-4c3e-a088-7e10e260a8e1"/>
    <xsd:element name="properties">
      <xsd:complexType>
        <xsd:sequence>
          <xsd:element name="documentManagement">
            <xsd:complexType>
              <xsd:all>
                <xsd:element ref="ns3:SharedWithDetails" minOccurs="0"/>
                <xsd:element ref="ns3:SharedWithUsers" minOccurs="0"/>
                <xsd:element ref="ns3:SharingHintHash" minOccurs="0"/>
                <xsd:element ref="ns4:MediaServiceMetadata" minOccurs="0"/>
                <xsd:element ref="ns4:MediaServiceFastMetadata" minOccurs="0"/>
                <xsd:element ref="ns4:MediaServiceAutoTags" minOccurs="0"/>
                <xsd:element ref="ns4:MediaServiceDateTaken" minOccurs="0"/>
                <xsd:element ref="ns4:MediaServiceOCR" minOccurs="0"/>
                <xsd:element ref="ns4:MediaServiceEventHashCode" minOccurs="0"/>
                <xsd:element ref="ns4:MediaServiceGenerationTime" minOccurs="0"/>
                <xsd:element ref="ns4:MediaServiceLocation"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bc86931-f421-4117-b859-107d1d2969e0" elementFormDefault="qualified">
    <xsd:import namespace="http://schemas.microsoft.com/office/2006/documentManagement/types"/>
    <xsd:import namespace="http://schemas.microsoft.com/office/infopath/2007/PartnerControls"/>
    <xsd:element name="SharedWithDetails" ma:index="8" nillable="true" ma:displayName="Shared With Details" ma:internalName="SharedWithDetails" ma:readOnly="true">
      <xsd:simpleType>
        <xsd:restriction base="dms:Note">
          <xsd:maxLength value="255"/>
        </xsd:restriction>
      </xsd:simpleType>
    </xsd:element>
    <xsd:element name="SharedWithUsers" ma:index="9"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b5f50d6-1e2b-4c3e-a088-7e10e260a8e1"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description="" ma:internalName="MediaServiceAutoTags"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E933D24-58B5-4002-AC35-FBC822B312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bc86931-f421-4117-b859-107d1d2969e0"/>
    <ds:schemaRef ds:uri="2b5f50d6-1e2b-4c3e-a088-7e10e260a8e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9ACA37-E07D-468E-B196-FCB8F897B7CE}">
  <ds:schemaRefs>
    <ds:schemaRef ds:uri="http://schemas.microsoft.com/sharepoint/v3/contenttype/forms"/>
  </ds:schemaRefs>
</ds:datastoreItem>
</file>

<file path=customXml/itemProps3.xml><?xml version="1.0" encoding="utf-8"?>
<ds:datastoreItem xmlns:ds="http://schemas.openxmlformats.org/officeDocument/2006/customXml" ds:itemID="{9980B33A-002E-4B34-A2C6-FEB60276801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 user</dc:creator>
  <cp:lastModifiedBy>the user</cp:lastModifiedBy>
  <dcterms:created xsi:type="dcterms:W3CDTF">2020-07-27T09:07:59Z</dcterms:created>
  <dcterms:modified xsi:type="dcterms:W3CDTF">2020-07-27T09:08:44Z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0x010100D307F7F259CDEE459B9BEC727B2A2B22</vt:lpwstr>
  </property>
</Properties>
</file>