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lvinas\Desktop\magistr\magistr\4\"/>
    </mc:Choice>
  </mc:AlternateContent>
  <xr:revisionPtr revIDLastSave="0" documentId="13_ncr:1_{7BE6FBBE-B7DE-4E43-B195-91127858B991}" xr6:coauthVersionLast="47" xr6:coauthVersionMax="47" xr10:uidLastSave="{00000000-0000-0000-0000-000000000000}"/>
  <bookViews>
    <workbookView xWindow="2490" yWindow="2460" windowWidth="21600" windowHeight="11385" activeTab="3" xr2:uid="{039CC2ED-E824-4EA6-BE2C-E52B27660C7E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Sheet2!$C$29:$E$29</definedName>
    <definedName name="_xlnm._FilterDatabase" localSheetId="2" hidden="1">Sheet3!$B$2:$F$542</definedName>
    <definedName name="_xlnm._FilterDatabase" localSheetId="3" hidden="1">Sheet4!$B$1:$H$1</definedName>
    <definedName name="comparison" localSheetId="2">Sheet3!$B$2:$E$542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2" i="4"/>
  <c r="H3" i="4"/>
  <c r="H7" i="4"/>
  <c r="H4" i="4"/>
  <c r="H5" i="4"/>
  <c r="H6" i="4"/>
  <c r="H2" i="4"/>
  <c r="G3" i="4"/>
  <c r="G7" i="4"/>
  <c r="G4" i="4"/>
  <c r="G5" i="4"/>
  <c r="G6" i="4"/>
  <c r="G2" i="4"/>
  <c r="F3" i="4"/>
  <c r="F7" i="4"/>
  <c r="F4" i="4"/>
  <c r="F5" i="4"/>
  <c r="F6" i="4"/>
  <c r="F2" i="4"/>
  <c r="F120" i="1"/>
  <c r="F119" i="1"/>
  <c r="F118" i="1"/>
  <c r="F117" i="1"/>
  <c r="F99" i="1"/>
  <c r="F101" i="3"/>
  <c r="F111" i="3"/>
  <c r="F435" i="3"/>
  <c r="F91" i="3"/>
  <c r="F508" i="3"/>
  <c r="F344" i="3"/>
  <c r="F210" i="3"/>
  <c r="F31" i="3"/>
  <c r="F313" i="3"/>
  <c r="F152" i="3"/>
  <c r="F458" i="3"/>
  <c r="F112" i="3"/>
  <c r="F527" i="3"/>
  <c r="F211" i="3"/>
  <c r="F3" i="3"/>
  <c r="F32" i="3"/>
  <c r="F178" i="3"/>
  <c r="F92" i="3"/>
  <c r="F166" i="3"/>
  <c r="F454" i="3"/>
  <c r="F440" i="3"/>
  <c r="F268" i="3"/>
  <c r="F121" i="3"/>
  <c r="F491" i="3"/>
  <c r="F371" i="3"/>
  <c r="F414" i="3"/>
  <c r="F509" i="3"/>
  <c r="F517" i="3"/>
  <c r="F417" i="3"/>
  <c r="F503" i="3"/>
  <c r="F232" i="3"/>
  <c r="F487" i="3"/>
  <c r="F93" i="3"/>
  <c r="F337" i="3"/>
  <c r="F323" i="3"/>
  <c r="F167" i="3"/>
  <c r="F215" i="3"/>
  <c r="F4" i="3"/>
  <c r="F409" i="3"/>
  <c r="F216" i="3"/>
  <c r="F5" i="3"/>
  <c r="F542" i="3"/>
  <c r="F383" i="3"/>
  <c r="F412" i="3"/>
  <c r="F165" i="3"/>
  <c r="F368" i="3"/>
  <c r="F217" i="3"/>
  <c r="F58" i="3"/>
  <c r="F429" i="3"/>
  <c r="F267" i="3"/>
  <c r="F296" i="3"/>
  <c r="F186" i="3"/>
  <c r="F192" i="3"/>
  <c r="F448" i="3"/>
  <c r="F70" i="3"/>
  <c r="F84" i="3"/>
  <c r="F33" i="3"/>
  <c r="F127" i="3"/>
  <c r="F34" i="3"/>
  <c r="F252" i="3"/>
  <c r="F438" i="3"/>
  <c r="F253" i="3"/>
  <c r="F257" i="3"/>
  <c r="F398" i="3"/>
  <c r="F156" i="3"/>
  <c r="F410" i="3"/>
  <c r="F246" i="3"/>
  <c r="F339" i="3"/>
  <c r="F59" i="3"/>
  <c r="F437" i="3"/>
  <c r="F205" i="3"/>
  <c r="F122" i="3"/>
  <c r="F102" i="3"/>
  <c r="F79" i="3"/>
  <c r="F103" i="3"/>
  <c r="F382" i="3"/>
  <c r="F396" i="3"/>
  <c r="F324" i="3"/>
  <c r="F128" i="3"/>
  <c r="F419" i="3"/>
  <c r="F6" i="3"/>
  <c r="F129" i="3"/>
  <c r="F60" i="3"/>
  <c r="F405" i="3"/>
  <c r="F291" i="3"/>
  <c r="F469" i="3"/>
  <c r="F104" i="3"/>
  <c r="F200" i="3"/>
  <c r="F71" i="3"/>
  <c r="F247" i="3"/>
  <c r="F361" i="3"/>
  <c r="F109" i="3"/>
  <c r="F329" i="3"/>
  <c r="F420" i="3"/>
  <c r="F271" i="3"/>
  <c r="F225" i="3"/>
  <c r="F486" i="3"/>
  <c r="F179" i="3"/>
  <c r="F394" i="3"/>
  <c r="F455" i="3"/>
  <c r="F221" i="3"/>
  <c r="F236" i="3"/>
  <c r="F80" i="3"/>
  <c r="F138" i="3"/>
  <c r="F168" i="3"/>
  <c r="F143" i="3"/>
  <c r="F134" i="3"/>
  <c r="F230" i="3"/>
  <c r="F289" i="3"/>
  <c r="F533" i="3"/>
  <c r="F372" i="3"/>
  <c r="F130" i="3"/>
  <c r="F159" i="3"/>
  <c r="F176" i="3"/>
  <c r="F35" i="3"/>
  <c r="F287" i="3"/>
  <c r="F259" i="3"/>
  <c r="F355" i="3"/>
  <c r="F445" i="3"/>
  <c r="F335" i="3"/>
  <c r="F485" i="3"/>
  <c r="F94" i="3"/>
  <c r="F148" i="3"/>
  <c r="F402" i="3"/>
  <c r="F537" i="3"/>
  <c r="F270" i="3"/>
  <c r="F318" i="3"/>
  <c r="F85" i="3"/>
  <c r="F374" i="3"/>
  <c r="F280" i="3"/>
  <c r="F502" i="3"/>
  <c r="F314" i="3"/>
  <c r="F387" i="3"/>
  <c r="F248" i="3"/>
  <c r="F224" i="3"/>
  <c r="F444" i="3"/>
  <c r="F7" i="3"/>
  <c r="F8" i="3"/>
  <c r="F86" i="3"/>
  <c r="F118" i="3"/>
  <c r="F106" i="3"/>
  <c r="F484" i="3"/>
  <c r="F539" i="3"/>
  <c r="F504" i="3"/>
  <c r="F366" i="3"/>
  <c r="F72" i="3"/>
  <c r="F286" i="3"/>
  <c r="F430" i="3"/>
  <c r="F187" i="3"/>
  <c r="F277" i="3"/>
  <c r="F343" i="3"/>
  <c r="F231" i="3"/>
  <c r="F358" i="3"/>
  <c r="F169" i="3"/>
  <c r="F320" i="3"/>
  <c r="F421" i="3"/>
  <c r="F173" i="3"/>
  <c r="F523" i="3"/>
  <c r="F400" i="3"/>
  <c r="F95" i="3"/>
  <c r="F36" i="3"/>
  <c r="F258" i="3"/>
  <c r="F160" i="3"/>
  <c r="F37" i="3"/>
  <c r="F208" i="3"/>
  <c r="F346" i="3"/>
  <c r="F506" i="3"/>
  <c r="F481" i="3"/>
  <c r="F321" i="3"/>
  <c r="F350" i="3"/>
  <c r="F307" i="3"/>
  <c r="F471" i="3"/>
  <c r="F38" i="3"/>
  <c r="F39" i="3"/>
  <c r="F483" i="3"/>
  <c r="F493" i="3"/>
  <c r="F61" i="3"/>
  <c r="F193" i="3"/>
  <c r="F456" i="3"/>
  <c r="F328" i="3"/>
  <c r="F499" i="3"/>
  <c r="F96" i="3"/>
  <c r="F348" i="3"/>
  <c r="F531" i="3"/>
  <c r="F385" i="3"/>
  <c r="F376" i="3"/>
  <c r="F541" i="3"/>
  <c r="F450" i="3"/>
  <c r="F443" i="3"/>
  <c r="F220" i="3"/>
  <c r="F401" i="3"/>
  <c r="F276" i="3"/>
  <c r="F132" i="3"/>
  <c r="F370" i="3"/>
  <c r="F119" i="3"/>
  <c r="F97" i="3"/>
  <c r="F195" i="3"/>
  <c r="F262" i="3"/>
  <c r="F332" i="3"/>
  <c r="F135" i="3"/>
  <c r="F297" i="3"/>
  <c r="F281" i="3"/>
  <c r="F288" i="3"/>
  <c r="F326" i="3"/>
  <c r="F266" i="3"/>
  <c r="F209" i="3"/>
  <c r="F340" i="3"/>
  <c r="F407" i="3"/>
  <c r="F305" i="3"/>
  <c r="F125" i="3"/>
  <c r="F144" i="3"/>
  <c r="F505" i="3"/>
  <c r="F316" i="3"/>
  <c r="F395" i="3"/>
  <c r="F482" i="3"/>
  <c r="F451" i="3"/>
  <c r="F514" i="3"/>
  <c r="F535" i="3"/>
  <c r="F501" i="3"/>
  <c r="F9" i="3"/>
  <c r="F319" i="3"/>
  <c r="F73" i="3"/>
  <c r="F40" i="3"/>
  <c r="F234" i="3"/>
  <c r="F498" i="3"/>
  <c r="F489" i="3"/>
  <c r="F359" i="3"/>
  <c r="F528" i="3"/>
  <c r="F413" i="3"/>
  <c r="F213" i="3"/>
  <c r="F538" i="3"/>
  <c r="F41" i="3"/>
  <c r="F150" i="3"/>
  <c r="F42" i="3"/>
  <c r="F214" i="3"/>
  <c r="F43" i="3"/>
  <c r="F139" i="3"/>
  <c r="F342" i="3"/>
  <c r="F98" i="3"/>
  <c r="F300" i="3"/>
  <c r="F363" i="3"/>
  <c r="F345" i="3"/>
  <c r="F145" i="3"/>
  <c r="F133" i="3"/>
  <c r="F311" i="3"/>
  <c r="F381" i="3"/>
  <c r="F462" i="3"/>
  <c r="F496" i="3"/>
  <c r="F392" i="3"/>
  <c r="F452" i="3"/>
  <c r="F269" i="3"/>
  <c r="F189" i="3"/>
  <c r="F182" i="3"/>
  <c r="F380" i="3"/>
  <c r="F107" i="3"/>
  <c r="F113" i="3"/>
  <c r="F534" i="3"/>
  <c r="F44" i="3"/>
  <c r="F115" i="3"/>
  <c r="F362" i="3"/>
  <c r="F379" i="3"/>
  <c r="F153" i="3"/>
  <c r="F45" i="3"/>
  <c r="F99" i="3"/>
  <c r="F239" i="3"/>
  <c r="F488" i="3"/>
  <c r="F161" i="3"/>
  <c r="F459" i="3"/>
  <c r="F123" i="3"/>
  <c r="F338" i="3"/>
  <c r="F431" i="3"/>
  <c r="F521" i="3"/>
  <c r="F446" i="3"/>
  <c r="F302" i="3"/>
  <c r="F273" i="3"/>
  <c r="F212" i="3"/>
  <c r="F519" i="3"/>
  <c r="F177" i="3"/>
  <c r="F10" i="3"/>
  <c r="F310" i="3"/>
  <c r="F303" i="3"/>
  <c r="F100" i="3"/>
  <c r="F242" i="3"/>
  <c r="F245" i="3"/>
  <c r="F46" i="3"/>
  <c r="F116" i="3"/>
  <c r="F530" i="3"/>
  <c r="F494" i="3"/>
  <c r="F285" i="3"/>
  <c r="F377" i="3"/>
  <c r="F512" i="3"/>
  <c r="F11" i="3"/>
  <c r="F378" i="3"/>
  <c r="F157" i="3"/>
  <c r="F442" i="3"/>
  <c r="F418" i="3"/>
  <c r="F293" i="3"/>
  <c r="F518" i="3"/>
  <c r="F62" i="3"/>
  <c r="F12" i="3"/>
  <c r="F325" i="3"/>
  <c r="F13" i="3"/>
  <c r="F146" i="3"/>
  <c r="F183" i="3"/>
  <c r="F384" i="3"/>
  <c r="F188" i="3"/>
  <c r="F137" i="3"/>
  <c r="F436" i="3"/>
  <c r="F393" i="3"/>
  <c r="F206" i="3"/>
  <c r="F524" i="3"/>
  <c r="F244" i="3"/>
  <c r="F292" i="3"/>
  <c r="F353" i="3"/>
  <c r="F63" i="3"/>
  <c r="F64" i="3"/>
  <c r="F447" i="3"/>
  <c r="F315" i="3"/>
  <c r="F191" i="3"/>
  <c r="F124" i="3"/>
  <c r="F233" i="3"/>
  <c r="F279" i="3"/>
  <c r="F428" i="3"/>
  <c r="F334" i="3"/>
  <c r="F492" i="3"/>
  <c r="F47" i="3"/>
  <c r="F472" i="3"/>
  <c r="F309" i="3"/>
  <c r="F87" i="3"/>
  <c r="F81" i="3"/>
  <c r="F453" i="3"/>
  <c r="F184" i="3"/>
  <c r="F416" i="3"/>
  <c r="F510" i="3"/>
  <c r="F397" i="3"/>
  <c r="F204" i="3"/>
  <c r="F373" i="3"/>
  <c r="F306" i="3"/>
  <c r="F14" i="3"/>
  <c r="F240" i="3"/>
  <c r="F415" i="3"/>
  <c r="F196" i="3"/>
  <c r="F532" i="3"/>
  <c r="F251" i="3"/>
  <c r="F194" i="3"/>
  <c r="F470" i="3"/>
  <c r="F426" i="3"/>
  <c r="F65" i="3"/>
  <c r="F207" i="3"/>
  <c r="F317" i="3"/>
  <c r="F198" i="3"/>
  <c r="F295" i="3"/>
  <c r="F226" i="3"/>
  <c r="F82" i="3"/>
  <c r="F126" i="3"/>
  <c r="F136" i="3"/>
  <c r="F15" i="3"/>
  <c r="F16" i="3"/>
  <c r="F264" i="3"/>
  <c r="F17" i="3"/>
  <c r="F18" i="3"/>
  <c r="F312" i="3"/>
  <c r="F155" i="3"/>
  <c r="F463" i="3"/>
  <c r="F227" i="3"/>
  <c r="F427" i="3"/>
  <c r="F149" i="3"/>
  <c r="F364" i="3"/>
  <c r="F120" i="3"/>
  <c r="F66" i="3"/>
  <c r="F74" i="3"/>
  <c r="F388" i="3"/>
  <c r="F349" i="3"/>
  <c r="F408" i="3"/>
  <c r="F105" i="3"/>
  <c r="F365" i="3"/>
  <c r="F19" i="3"/>
  <c r="F223" i="3"/>
  <c r="F461" i="3"/>
  <c r="F48" i="3"/>
  <c r="F423" i="3"/>
  <c r="F441" i="3"/>
  <c r="F88" i="3"/>
  <c r="F322" i="3"/>
  <c r="F20" i="3"/>
  <c r="F536" i="3"/>
  <c r="F170" i="3"/>
  <c r="F255" i="3"/>
  <c r="F477" i="3"/>
  <c r="F250" i="3"/>
  <c r="F278" i="3"/>
  <c r="F235" i="3"/>
  <c r="F433" i="3"/>
  <c r="F480" i="3"/>
  <c r="F197" i="3"/>
  <c r="F282" i="3"/>
  <c r="F229" i="3"/>
  <c r="F360" i="3"/>
  <c r="F495" i="3"/>
  <c r="F140" i="3"/>
  <c r="F83" i="3"/>
  <c r="F513" i="3"/>
  <c r="F327" i="3"/>
  <c r="F331" i="3"/>
  <c r="F141" i="3"/>
  <c r="F352" i="3"/>
  <c r="F390" i="3"/>
  <c r="F241" i="3"/>
  <c r="F347" i="3"/>
  <c r="F272" i="3"/>
  <c r="F218" i="3"/>
  <c r="F500" i="3"/>
  <c r="F151" i="3"/>
  <c r="F424" i="3"/>
  <c r="F375" i="3"/>
  <c r="F333" i="3"/>
  <c r="F89" i="3"/>
  <c r="F526" i="3"/>
  <c r="F67" i="3"/>
  <c r="F391" i="3"/>
  <c r="F238" i="3"/>
  <c r="F162" i="3"/>
  <c r="F283" i="3"/>
  <c r="F75" i="3"/>
  <c r="F49" i="3"/>
  <c r="F172" i="3"/>
  <c r="F249" i="3"/>
  <c r="F465" i="3"/>
  <c r="F369" i="3"/>
  <c r="F190" i="3"/>
  <c r="F21" i="3"/>
  <c r="F354" i="3"/>
  <c r="F422" i="3"/>
  <c r="F222" i="3"/>
  <c r="F50" i="3"/>
  <c r="F467" i="3"/>
  <c r="F308" i="3"/>
  <c r="F261" i="3"/>
  <c r="F158" i="3"/>
  <c r="F516" i="3"/>
  <c r="F274" i="3"/>
  <c r="F284" i="3"/>
  <c r="F51" i="3"/>
  <c r="F473" i="3"/>
  <c r="F460" i="3"/>
  <c r="F68" i="3"/>
  <c r="F22" i="3"/>
  <c r="F490" i="3"/>
  <c r="F529" i="3"/>
  <c r="F351" i="3"/>
  <c r="F142" i="3"/>
  <c r="F457" i="3"/>
  <c r="F511" i="3"/>
  <c r="F479" i="3"/>
  <c r="F449" i="3"/>
  <c r="F180" i="3"/>
  <c r="F52" i="3"/>
  <c r="F174" i="3"/>
  <c r="F23" i="3"/>
  <c r="F53" i="3"/>
  <c r="F24" i="3"/>
  <c r="F294" i="3"/>
  <c r="F154" i="3"/>
  <c r="F478" i="3"/>
  <c r="F304" i="3"/>
  <c r="F76" i="3"/>
  <c r="F522" i="3"/>
  <c r="F256" i="3"/>
  <c r="F77" i="3"/>
  <c r="F439" i="3"/>
  <c r="F110" i="3"/>
  <c r="F114" i="3"/>
  <c r="F367" i="3"/>
  <c r="F525" i="3"/>
  <c r="F228" i="3"/>
  <c r="F243" i="3"/>
  <c r="F476" i="3"/>
  <c r="F54" i="3"/>
  <c r="F386" i="3"/>
  <c r="F474" i="3"/>
  <c r="F164" i="3"/>
  <c r="F336" i="3"/>
  <c r="F356" i="3"/>
  <c r="F55" i="3"/>
  <c r="F290" i="3"/>
  <c r="F275" i="3"/>
  <c r="F298" i="3"/>
  <c r="F147" i="3"/>
  <c r="F185" i="3"/>
  <c r="F507" i="3"/>
  <c r="F263" i="3"/>
  <c r="F25" i="3"/>
  <c r="F163" i="3"/>
  <c r="F434" i="3"/>
  <c r="F466" i="3"/>
  <c r="F404" i="3"/>
  <c r="F56" i="3"/>
  <c r="F69" i="3"/>
  <c r="F330" i="3"/>
  <c r="F201" i="3"/>
  <c r="F260" i="3"/>
  <c r="F406" i="3"/>
  <c r="F468" i="3"/>
  <c r="F117" i="3"/>
  <c r="F171" i="3"/>
  <c r="F26" i="3"/>
  <c r="F175" i="3"/>
  <c r="F389" i="3"/>
  <c r="F131" i="3"/>
  <c r="F108" i="3"/>
  <c r="F27" i="3"/>
  <c r="F254" i="3"/>
  <c r="F515" i="3"/>
  <c r="F301" i="3"/>
  <c r="F540" i="3"/>
  <c r="F475" i="3"/>
  <c r="F28" i="3"/>
  <c r="F181" i="3"/>
  <c r="F432" i="3"/>
  <c r="F265" i="3"/>
  <c r="F357" i="3"/>
  <c r="F57" i="3"/>
  <c r="F202" i="3"/>
  <c r="F78" i="3"/>
  <c r="F29" i="3"/>
  <c r="F219" i="3"/>
  <c r="F341" i="3"/>
  <c r="F403" i="3"/>
  <c r="F203" i="3"/>
  <c r="F411" i="3"/>
  <c r="F299" i="3"/>
  <c r="F30" i="3"/>
  <c r="F399" i="3"/>
  <c r="F464" i="3"/>
  <c r="F520" i="3"/>
  <c r="F199" i="3"/>
  <c r="F425" i="3"/>
  <c r="F237" i="3"/>
  <c r="F90" i="3"/>
  <c r="F497" i="3"/>
  <c r="F102" i="1"/>
  <c r="F101" i="1"/>
  <c r="F100" i="1"/>
  <c r="F75" i="1"/>
  <c r="E82" i="1"/>
  <c r="E81" i="1"/>
  <c r="E80" i="1"/>
  <c r="E79" i="1"/>
  <c r="F82" i="1"/>
  <c r="F81" i="1"/>
  <c r="F80" i="1"/>
  <c r="F79" i="1"/>
  <c r="F78" i="1"/>
  <c r="F77" i="1"/>
  <c r="F76" i="1"/>
  <c r="C62" i="1"/>
  <c r="E78" i="1"/>
  <c r="E77" i="1"/>
  <c r="E76" i="1"/>
  <c r="E75" i="1"/>
  <c r="E73" i="1"/>
  <c r="E72" i="1"/>
  <c r="E71" i="1"/>
  <c r="E70" i="1"/>
  <c r="E69" i="1"/>
  <c r="E68" i="1"/>
  <c r="E67" i="1"/>
  <c r="E66" i="1"/>
  <c r="I24" i="1"/>
  <c r="I25" i="1"/>
  <c r="I26" i="1"/>
  <c r="I27" i="1"/>
  <c r="I28" i="1"/>
  <c r="I29" i="1"/>
  <c r="I30" i="1"/>
  <c r="I23" i="1"/>
  <c r="H24" i="1"/>
  <c r="H25" i="1"/>
  <c r="H26" i="1"/>
  <c r="H27" i="1"/>
  <c r="H28" i="1"/>
  <c r="H29" i="1"/>
  <c r="H30" i="1"/>
  <c r="H23" i="1"/>
  <c r="D62" i="1"/>
  <c r="E62" i="1"/>
  <c r="F62" i="1"/>
  <c r="G62" i="1"/>
  <c r="H62" i="1"/>
  <c r="I62" i="1"/>
  <c r="J62" i="1"/>
  <c r="D61" i="1"/>
  <c r="E61" i="1"/>
  <c r="F61" i="1"/>
  <c r="G61" i="1"/>
  <c r="H61" i="1"/>
  <c r="I61" i="1"/>
  <c r="J61" i="1"/>
  <c r="C6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0742CF-7AA5-4227-B407-C425C6B1EC4B}" name="comparison" type="6" refreshedVersion="7" background="1" saveData="1">
    <textPr codePage="850" sourceFile="G:\Downloads\demo\malwareDataReader\comparison.csv" decimal="," thousands=" 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<sst xmlns="http://schemas.openxmlformats.org/spreadsheetml/2006/main" count="1376" uniqueCount="965">
  <si>
    <t>Bandymas 1</t>
  </si>
  <si>
    <t>0,91</t>
  </si>
  <si>
    <t>0,86</t>
  </si>
  <si>
    <t>0,87</t>
  </si>
  <si>
    <t>0,90</t>
  </si>
  <si>
    <t>Bandymas 2</t>
  </si>
  <si>
    <t>0,88</t>
  </si>
  <si>
    <t>Bandymas 3</t>
  </si>
  <si>
    <t>Bandymas 4</t>
  </si>
  <si>
    <t>Bandymas 5</t>
  </si>
  <si>
    <t>0,89</t>
  </si>
  <si>
    <t>Vidurkis</t>
  </si>
  <si>
    <t>Grupuotas duomenų rinkinys pagal skirtingus rizikingumo balus</t>
  </si>
  <si>
    <t>Santykis</t>
  </si>
  <si>
    <t>1,5</t>
  </si>
  <si>
    <t>2,0</t>
  </si>
  <si>
    <t>2,5</t>
  </si>
  <si>
    <t>3,0</t>
  </si>
  <si>
    <t>Algoritmas</t>
  </si>
  <si>
    <t>SVM</t>
  </si>
  <si>
    <t>Sprendimų medis</t>
  </si>
  <si>
    <t>SVM 1,5</t>
  </si>
  <si>
    <t>SVM 2,0</t>
  </si>
  <si>
    <t>SVM 2,5</t>
  </si>
  <si>
    <t>SVM 3,0</t>
  </si>
  <si>
    <t>Sprendimų medis 1,5</t>
  </si>
  <si>
    <t>Sprendimų medis 2,0</t>
  </si>
  <si>
    <t>Sprendimų medis 2,5</t>
  </si>
  <si>
    <t>Sprendimų medis 3,0</t>
  </si>
  <si>
    <t>AVG</t>
  </si>
  <si>
    <t>ST DEV</t>
  </si>
  <si>
    <t>ST DV</t>
  </si>
  <si>
    <t>STD</t>
  </si>
  <si>
    <t>Konvertuotas duomenų rinkinys</t>
  </si>
  <si>
    <t>Sisteminė funkcija KPK</t>
  </si>
  <si>
    <t>Įrašų skaičius</t>
  </si>
  <si>
    <t>NtYieldExecution</t>
  </si>
  <si>
    <t>NtCloseObjectAuditAlarm</t>
  </si>
  <si>
    <t>NtUserGetListBoxInfo</t>
  </si>
  <si>
    <t>GetConsoleOutputCP</t>
  </si>
  <si>
    <t>NtFlushProcessWriteBuffers</t>
  </si>
  <si>
    <t>GetLargestConsoleWindowSize</t>
  </si>
  <si>
    <t>NtNotifyChangeDirectoryFile</t>
  </si>
  <si>
    <t>NtLockVirtualMemory</t>
  </si>
  <si>
    <t>SetConsoleActiveScreenBuffer</t>
  </si>
  <si>
    <t>Sisteminė funkcija svariu</t>
  </si>
  <si>
    <t>NtQueryDirectoryFile.FileDirectoryInformation</t>
  </si>
  <si>
    <t>NtUserThunkedMenuInfo</t>
  </si>
  <si>
    <t>NtUserRedrawWindow</t>
  </si>
  <si>
    <t>NtGdiSelectFont</t>
  </si>
  <si>
    <t>NtUserWindowFromPoint</t>
  </si>
  <si>
    <t>NtGdiSetBitmapBits</t>
  </si>
  <si>
    <t>NtUserFillWindow</t>
  </si>
  <si>
    <t>NtUserUpdateLayeredWindow</t>
  </si>
  <si>
    <t>NtUserSetProcessWindowStation</t>
  </si>
  <si>
    <t>NtUserCallOneParam.REALIZEPALETTE</t>
  </si>
  <si>
    <t>Tipas</t>
  </si>
  <si>
    <t>Eilučių skaičius</t>
  </si>
  <si>
    <t>Unikalių sisteminių funkcijų skaičius</t>
  </si>
  <si>
    <t>DangerousObject</t>
  </si>
  <si>
    <t>WebToolbar</t>
  </si>
  <si>
    <t>Downloader</t>
  </si>
  <si>
    <t>Trojan</t>
  </si>
  <si>
    <t>Clean</t>
  </si>
  <si>
    <t>Adware</t>
  </si>
  <si>
    <t>ntCall</t>
  </si>
  <si>
    <t>riskScore</t>
  </si>
  <si>
    <t>NtOpenProcessToken</t>
  </si>
  <si>
    <t>3.955447728275254</t>
  </si>
  <si>
    <t>NtRemoveIoCompletion</t>
  </si>
  <si>
    <t>0.0</t>
  </si>
  <si>
    <t>NtUserCallHwndLock.SETFOREGROUNDWINDOW</t>
  </si>
  <si>
    <t>0.3333333333333333</t>
  </si>
  <si>
    <t>NtCreateThreadEx</t>
  </si>
  <si>
    <t>18.054054054054053</t>
  </si>
  <si>
    <t>NtUserCreateWindowStation</t>
  </si>
  <si>
    <t>0.16666666666666666</t>
  </si>
  <si>
    <t>NtUserRegisterWindowMessage</t>
  </si>
  <si>
    <t>4.273254689615161</t>
  </si>
  <si>
    <t>NtReadVirtualMemory</t>
  </si>
  <si>
    <t>2.015290519877676</t>
  </si>
  <si>
    <t>NtQueryInformationFile.FilePipeLocalInformation</t>
  </si>
  <si>
    <t>1000.0</t>
  </si>
  <si>
    <t>NtGdiDdReenableDirectDrawObject</t>
  </si>
  <si>
    <t>NtGdiGetTextCharsetInfo</t>
  </si>
  <si>
    <t>0.3175416133162612</t>
  </si>
  <si>
    <t>NtWaitForDebugEvent</t>
  </si>
  <si>
    <t>NtGdiCreateBitmap</t>
  </si>
  <si>
    <t>1.8225704001693839</t>
  </si>
  <si>
    <t>NtOpenKey</t>
  </si>
  <si>
    <t>5.611064149525688</t>
  </si>
  <si>
    <t>NtUserNotifyIMEStatus</t>
  </si>
  <si>
    <t>0.06493506493506493</t>
  </si>
  <si>
    <t>NtGdiGetDCPoint</t>
  </si>
  <si>
    <t>NtGdiSetBoundsRect</t>
  </si>
  <si>
    <t>NtGdiGetCharWidthInfo</t>
  </si>
  <si>
    <t>0.2619047619047619</t>
  </si>
  <si>
    <t>NtUserVkKeyScanEx</t>
  </si>
  <si>
    <t>0.75</t>
  </si>
  <si>
    <t>NtUserUnhookWindowsHookEx</t>
  </si>
  <si>
    <t>4.25</t>
  </si>
  <si>
    <t>NtQueryInformationFile.FileBasicInformation</t>
  </si>
  <si>
    <t>9.275971451229184</t>
  </si>
  <si>
    <t>NtCreateTimer</t>
  </si>
  <si>
    <t>21.570155902004455</t>
  </si>
  <si>
    <t>NtAlpcCreatePort</t>
  </si>
  <si>
    <t>10.814814814814815</t>
  </si>
  <si>
    <t>NtUserCreateDesktopEx</t>
  </si>
  <si>
    <t>1.5</t>
  </si>
  <si>
    <t>NtAlpcSendWaitReceivePort</t>
  </si>
  <si>
    <t>7.3646437994722955</t>
  </si>
  <si>
    <t>NtGdiGetDIBitsInternal</t>
  </si>
  <si>
    <t>1.9294003868471954</t>
  </si>
  <si>
    <t>NtUserSetCursorIconData</t>
  </si>
  <si>
    <t>0.45476664454766647</t>
  </si>
  <si>
    <t>NtDeviceIoControlFile</t>
  </si>
  <si>
    <t>2.928387334315169</t>
  </si>
  <si>
    <t>NtQuerySection</t>
  </si>
  <si>
    <t>11.071257005604483</t>
  </si>
  <si>
    <t>NtReleaseKeyedEvent</t>
  </si>
  <si>
    <t>20.30670926517572</t>
  </si>
  <si>
    <t>NtWriteFile</t>
  </si>
  <si>
    <t>7.862300833211519</t>
  </si>
  <si>
    <t>NtDebugContinue</t>
  </si>
  <si>
    <t>NtUserCallTwoParam.CHANGEWNDMSGFILTER</t>
  </si>
  <si>
    <t>3.4912056283978252</t>
  </si>
  <si>
    <t>NtAlpcCreatePortSection</t>
  </si>
  <si>
    <t>NtUserFindWindowEx</t>
  </si>
  <si>
    <t>22.239436619718308</t>
  </si>
  <si>
    <t>NtGdiGetTextExtentExW</t>
  </si>
  <si>
    <t>0.4322250639386189</t>
  </si>
  <si>
    <t>NtSetSystemInformation</t>
  </si>
  <si>
    <t>NtUserSetImeOwnerWindow</t>
  </si>
  <si>
    <t>0.06172839506172839</t>
  </si>
  <si>
    <t>NtGdiGetBoundsRect</t>
  </si>
  <si>
    <t>NtReleaseWorkerFactoryWorker</t>
  </si>
  <si>
    <t>1.3321865443425076</t>
  </si>
  <si>
    <t>NtUserCallNoParam.GETIMESHOWSTATUS</t>
  </si>
  <si>
    <t>0.06097560975609756</t>
  </si>
  <si>
    <t>NtUserPaintDesktop</t>
  </si>
  <si>
    <t>NtClose</t>
  </si>
  <si>
    <t>6.091103149109079</t>
  </si>
  <si>
    <t>NtUserInitializeClientPfnArrays</t>
  </si>
  <si>
    <t>26.328767123287673</t>
  </si>
  <si>
    <t>NtQuerySystemInformationEx</t>
  </si>
  <si>
    <t>7.1397984886649875</t>
  </si>
  <si>
    <t>FlushConsoleInputBuffer</t>
  </si>
  <si>
    <t>12.666666666666666</t>
  </si>
  <si>
    <t>NtQueryVolumeInformationFile.FileFsVolumeInformation</t>
  </si>
  <si>
    <t>33.0</t>
  </si>
  <si>
    <t>NtUserUnregisterClass</t>
  </si>
  <si>
    <t>0.4426229508196721</t>
  </si>
  <si>
    <t>NtUserChangeClipboardChain</t>
  </si>
  <si>
    <t>NtConnectPort</t>
  </si>
  <si>
    <t>3.6254523522316044</t>
  </si>
  <si>
    <t>NtSetInformationFile.FileDispositionInformation</t>
  </si>
  <si>
    <t>0.8103448275862069</t>
  </si>
  <si>
    <t>NtAlpcSetInformation</t>
  </si>
  <si>
    <t>8.313432835820896</t>
  </si>
  <si>
    <t>NtUserGetMessage</t>
  </si>
  <si>
    <t>0.2826086956521739</t>
  </si>
  <si>
    <t>NtSetInformationFile.FileMailslotSetInformation</t>
  </si>
  <si>
    <t>NtWow64CsrBasepCreateActCtx</t>
  </si>
  <si>
    <t>11.212631578947368</t>
  </si>
  <si>
    <t>NtGdiRectangle</t>
  </si>
  <si>
    <t>3.0</t>
  </si>
  <si>
    <t>NtUserOpenClipboard</t>
  </si>
  <si>
    <t>NtUserGetKeyboardLayoutName</t>
  </si>
  <si>
    <t>DuplicateConsoleHandle</t>
  </si>
  <si>
    <t>3.5</t>
  </si>
  <si>
    <t>NtDeleteKey</t>
  </si>
  <si>
    <t>1.0</t>
  </si>
  <si>
    <t>NtWow64CsrGetProcessId</t>
  </si>
  <si>
    <t>NtDuplicateToken</t>
  </si>
  <si>
    <t>2.706959706959707</t>
  </si>
  <si>
    <t>NtUserSetFocus</t>
  </si>
  <si>
    <t>0.14146341463414633</t>
  </si>
  <si>
    <t>NtDeleteObjectAuditAlarm</t>
  </si>
  <si>
    <t>NtOpenSymbolicLinkObject</t>
  </si>
  <si>
    <t>1.3919501677048396</t>
  </si>
  <si>
    <t>NtUserDeferWindowPos</t>
  </si>
  <si>
    <t>NtCreateWorkerFactory</t>
  </si>
  <si>
    <t>7.199735449735449</t>
  </si>
  <si>
    <t>NtGdiCreatePen</t>
  </si>
  <si>
    <t>0.7295081967213115</t>
  </si>
  <si>
    <t>NtUserGetDCEx</t>
  </si>
  <si>
    <t>1.4214659685863875</t>
  </si>
  <si>
    <t>NtFlushKey</t>
  </si>
  <si>
    <t>2.0</t>
  </si>
  <si>
    <t>NtAccessCheck</t>
  </si>
  <si>
    <t>2.697794117647059</t>
  </si>
  <si>
    <t>NtQueryTimerResolution</t>
  </si>
  <si>
    <t>2.619047619047619</t>
  </si>
  <si>
    <t>NtUserDestroyCursor</t>
  </si>
  <si>
    <t>0.36363636363636365</t>
  </si>
  <si>
    <t>NtUserCreateAcceleratorTable</t>
  </si>
  <si>
    <t>0.5</t>
  </si>
  <si>
    <t>GetConsoleCursorInfo</t>
  </si>
  <si>
    <t>SetConsoleOutputCPInternal</t>
  </si>
  <si>
    <t>NtUserSetWindowPos</t>
  </si>
  <si>
    <t>2.096852300242131</t>
  </si>
  <si>
    <t>NtQuerySymbolicLinkObject</t>
  </si>
  <si>
    <t>1.366122840690979</t>
  </si>
  <si>
    <t>NtQueryInformationFile.FileAllInformation</t>
  </si>
  <si>
    <t>104.18181818181819</t>
  </si>
  <si>
    <t>NtUserSwitchDesktop</t>
  </si>
  <si>
    <t>NtAlertThread</t>
  </si>
  <si>
    <t>21.77133105802048</t>
  </si>
  <si>
    <t>NtUserCreateInputContext</t>
  </si>
  <si>
    <t>NtSetInformationFile.FileRenameInformation</t>
  </si>
  <si>
    <t>0.058823529411764705</t>
  </si>
  <si>
    <t>NtSetTimerResolution</t>
  </si>
  <si>
    <t>NtMapCMFModule</t>
  </si>
  <si>
    <t>1.7767185148018063</t>
  </si>
  <si>
    <t>NtUserCallHwndLock.SETDLGSYSMENU</t>
  </si>
  <si>
    <t>1.4767932489451476</t>
  </si>
  <si>
    <t>NtQueryInformationFile.FileEaInformation</t>
  </si>
  <si>
    <t>1.2968007195168958</t>
  </si>
  <si>
    <t>NtGdiCreateClientObj</t>
  </si>
  <si>
    <t>GetConsoleAliasesInternal</t>
  </si>
  <si>
    <t>NtUserValidateTimerCallback</t>
  </si>
  <si>
    <t>NtQueryVolumeInformationFile.FileFsSizeInformation</t>
  </si>
  <si>
    <t>5.59375</t>
  </si>
  <si>
    <t>NtRaiseException</t>
  </si>
  <si>
    <t>7.230538922155689</t>
  </si>
  <si>
    <t>NtUserEnableMenuItem</t>
  </si>
  <si>
    <t>0.375</t>
  </si>
  <si>
    <t>NtWow64WriteVirtualMemory64</t>
  </si>
  <si>
    <t>22.29032258064516</t>
  </si>
  <si>
    <t>NtUserGetThreadState</t>
  </si>
  <si>
    <t>1.6730920535011802</t>
  </si>
  <si>
    <t>NtQueryObject</t>
  </si>
  <si>
    <t>29.454545454545453</t>
  </si>
  <si>
    <t>NtUserDestroyWindow</t>
  </si>
  <si>
    <t>0.7761194029850746</t>
  </si>
  <si>
    <t>NtQueryVolumeInformationFile.FileFsDeviceInformation</t>
  </si>
  <si>
    <t>5.869647185564234</t>
  </si>
  <si>
    <t>NtGdiGetKerningPairs</t>
  </si>
  <si>
    <t>NtUserUpdateInputContext</t>
  </si>
  <si>
    <t>2.1778367617783676</t>
  </si>
  <si>
    <t>NtGdiGetFontData</t>
  </si>
  <si>
    <t>1.7841175218224399</t>
  </si>
  <si>
    <t>NtResetWriteWatch</t>
  </si>
  <si>
    <t>NtUserGetCPD</t>
  </si>
  <si>
    <t>0.020833333333333332</t>
  </si>
  <si>
    <t>NtUserDispatchMessage</t>
  </si>
  <si>
    <t>NtUserEndPaint</t>
  </si>
  <si>
    <t>2.6666666666666665</t>
  </si>
  <si>
    <t>NtUserMapVirtualKeyEx</t>
  </si>
  <si>
    <t>3.3</t>
  </si>
  <si>
    <t>NtUserCallHwndLock.UPDATEWINDOW</t>
  </si>
  <si>
    <t>0.043478260869565216</t>
  </si>
  <si>
    <t>CloseConsoleHandle</t>
  </si>
  <si>
    <t>2.3333333333333335</t>
  </si>
  <si>
    <t>NtUserNotifyWinEvent</t>
  </si>
  <si>
    <t>0.2079207920792079</t>
  </si>
  <si>
    <t>NtMapViewOfSection</t>
  </si>
  <si>
    <t>9.365359189070075</t>
  </si>
  <si>
    <t>NtUserQueryInputContext</t>
  </si>
  <si>
    <t>1.2255845942228336</t>
  </si>
  <si>
    <t>NtSetInformationFile.FileIoCompletionNotificationInformation</t>
  </si>
  <si>
    <t>1.25</t>
  </si>
  <si>
    <t>NtUserHideCaret</t>
  </si>
  <si>
    <t>0.13793103448275862</t>
  </si>
  <si>
    <t>&lt;unknown&gt;</t>
  </si>
  <si>
    <t>0.0196078431372549</t>
  </si>
  <si>
    <t>NtCreateDebugObject</t>
  </si>
  <si>
    <t>NtGdiCreateHalftonePalette</t>
  </si>
  <si>
    <t>66.875</t>
  </si>
  <si>
    <t>NtGdiOpenDCW</t>
  </si>
  <si>
    <t>1.3603603603603605</t>
  </si>
  <si>
    <t>NtUserCallNoParam.CREATEMENU</t>
  </si>
  <si>
    <t>1.766304347826087</t>
  </si>
  <si>
    <t>NtResumeThread</t>
  </si>
  <si>
    <t>16.283171521035598</t>
  </si>
  <si>
    <t>NtAreMappedFilesTheSame</t>
  </si>
  <si>
    <t>1.6126418152350082</t>
  </si>
  <si>
    <t>NtUserCallNoParam.LOADUSERAPIHOOK</t>
  </si>
  <si>
    <t>3.2882995878874755</t>
  </si>
  <si>
    <t>NtUserAlterWindowStyle</t>
  </si>
  <si>
    <t>NtUserSetParent</t>
  </si>
  <si>
    <t>0.04</t>
  </si>
  <si>
    <t>NtGdiGetCharABCWidthsW</t>
  </si>
  <si>
    <t>1.8384491114701131</t>
  </si>
  <si>
    <t>NtUserQueryWindow</t>
  </si>
  <si>
    <t>1.8463023331396438</t>
  </si>
  <si>
    <t>NtUserGetAltTabInfo</t>
  </si>
  <si>
    <t>NtAlpcDeleteSecurityContext</t>
  </si>
  <si>
    <t>7.9421487603305785</t>
  </si>
  <si>
    <t>NtUserSetMenu</t>
  </si>
  <si>
    <t>0.2</t>
  </si>
  <si>
    <t>NtSetTimer</t>
  </si>
  <si>
    <t>21.91156462585034</t>
  </si>
  <si>
    <t>NtUserDrawIconEx</t>
  </si>
  <si>
    <t>0.2824675324675325</t>
  </si>
  <si>
    <t>NtWow64GetCurrentProcessorNumberEx</t>
  </si>
  <si>
    <t>2.4290119795990988</t>
  </si>
  <si>
    <t>NtUserBuildHwndList</t>
  </si>
  <si>
    <t>7.965217391304348</t>
  </si>
  <si>
    <t>NtUserInternalGetWindowText</t>
  </si>
  <si>
    <t>2.2604327666151467</t>
  </si>
  <si>
    <t>NtAlpcAcceptConnectPort</t>
  </si>
  <si>
    <t>8.727272727272727</t>
  </si>
  <si>
    <t>NtSuspendThread</t>
  </si>
  <si>
    <t>0.19387755102040816</t>
  </si>
  <si>
    <t>NtGdiSetDIBitsToDeviceInternal</t>
  </si>
  <si>
    <t>0.9230211918130773</t>
  </si>
  <si>
    <t>NtRegisterThreadTerminatePort</t>
  </si>
  <si>
    <t>NtUserGetLayeredWindowAttributes</t>
  </si>
  <si>
    <t>NtAlpcDeletePortSection</t>
  </si>
  <si>
    <t>NtQueueApcThread</t>
  </si>
  <si>
    <t>NtGdiGetAndSetDCDword</t>
  </si>
  <si>
    <t>NtRequestWaitReplyPort</t>
  </si>
  <si>
    <t>3.5603550295857986</t>
  </si>
  <si>
    <t>NtQueryInformationProcess</t>
  </si>
  <si>
    <t>11.41654140720063</t>
  </si>
  <si>
    <t>NtOpenThreadToken</t>
  </si>
  <si>
    <t>5.612219056663501</t>
  </si>
  <si>
    <t>NtGdiCreateDIBSection</t>
  </si>
  <si>
    <t>35.1025641025641</t>
  </si>
  <si>
    <t>NtUserGetClipboardSequenceNumber</t>
  </si>
  <si>
    <t>NtUserEnumDisplayMonitors</t>
  </si>
  <si>
    <t>0.8374558303886925</t>
  </si>
  <si>
    <t>NtUserGetThreadDesktop</t>
  </si>
  <si>
    <t>1.495339119254259</t>
  </si>
  <si>
    <t>NtUserCallOneParam.GETQUEUESTATUS</t>
  </si>
  <si>
    <t>0.2553191489361702</t>
  </si>
  <si>
    <t>NtGdiSetLayout</t>
  </si>
  <si>
    <t>0.27450980392156865</t>
  </si>
  <si>
    <t>NtGdiAnyLinkedFonts</t>
  </si>
  <si>
    <t>1.7048275862068965</t>
  </si>
  <si>
    <t>NtSetInformationToken</t>
  </si>
  <si>
    <t>NtOpenMutant</t>
  </si>
  <si>
    <t>2.4395886889460154</t>
  </si>
  <si>
    <t>NtSetInformationFile.FileCompletionInformation</t>
  </si>
  <si>
    <t>4.375</t>
  </si>
  <si>
    <t>NtUserCallOneParam.REGISTERLPK</t>
  </si>
  <si>
    <t>26.974358974358974</t>
  </si>
  <si>
    <t>NtUserGetClassName</t>
  </si>
  <si>
    <t>2.3056494447126994</t>
  </si>
  <si>
    <t>NtQueryInformationJobObject</t>
  </si>
  <si>
    <t>NtOpenProcessTokenEx</t>
  </si>
  <si>
    <t>3.6295673615781214</t>
  </si>
  <si>
    <t>NtUserCallOneParam.GETKEYBOARDLAYOUT</t>
  </si>
  <si>
    <t>1.7768100163309744</t>
  </si>
  <si>
    <t>NtUserCallNoParam.RELEASECAPTURE</t>
  </si>
  <si>
    <t>1.3333333333333333</t>
  </si>
  <si>
    <t>NtGdiDdCreateDirectDrawObject</t>
  </si>
  <si>
    <t>NtUserSetTimer</t>
  </si>
  <si>
    <t>0.8382352941176471</t>
  </si>
  <si>
    <t>NtUserSetClipboardData</t>
  </si>
  <si>
    <t>AttachConsoleInternal</t>
  </si>
  <si>
    <t>NtSetInformationJobObject</t>
  </si>
  <si>
    <t>NtUserCallOneParam.GETKEYBOARDTYPE</t>
  </si>
  <si>
    <t>3.5829493087557602</t>
  </si>
  <si>
    <t>GetConsoleMode</t>
  </si>
  <si>
    <t>32.54490460679386</t>
  </si>
  <si>
    <t>NtDuplicateObject</t>
  </si>
  <si>
    <t>4.476167076167076</t>
  </si>
  <si>
    <t>NtUserCallNoParam.REMOTECONNECTSTATE</t>
  </si>
  <si>
    <t>NtUserPeekMessage</t>
  </si>
  <si>
    <t>61.45454545454545</t>
  </si>
  <si>
    <t>NtAddAtom</t>
  </si>
  <si>
    <t>4.469603524229075</t>
  </si>
  <si>
    <t>OpenConsoleWInternal</t>
  </si>
  <si>
    <t>NtUserCopyAcceleratorTable</t>
  </si>
  <si>
    <t>VerifyConsoleIoHandle</t>
  </si>
  <si>
    <t>15.729351032448378</t>
  </si>
  <si>
    <t>NtQueryDefaultLocale</t>
  </si>
  <si>
    <t>13.561990950226244</t>
  </si>
  <si>
    <t>NtGdiMakeObjectXferable</t>
  </si>
  <si>
    <t>NtUserCallOneParam.BEGINDEFERWNDPOS</t>
  </si>
  <si>
    <t>11.4</t>
  </si>
  <si>
    <t>NtGdiGetRealizationInfo</t>
  </si>
  <si>
    <t>0.4294451725644386</t>
  </si>
  <si>
    <t>NtUserSetProcessDPIAware</t>
  </si>
  <si>
    <t>84.3125</t>
  </si>
  <si>
    <t>NtSetInformationFile.FilePositionInformation</t>
  </si>
  <si>
    <t>2.6688018634444606</t>
  </si>
  <si>
    <t>NtAlpcCreateSectionView</t>
  </si>
  <si>
    <t>NtGdiFontIsLinked</t>
  </si>
  <si>
    <t>1.6622691292875988</t>
  </si>
  <si>
    <t>NtQueryInformationToken</t>
  </si>
  <si>
    <t>3.912065214397841</t>
  </si>
  <si>
    <t>NtDelayExecution</t>
  </si>
  <si>
    <t>2.287682333873582</t>
  </si>
  <si>
    <t>NtGdiCreateRectRgn</t>
  </si>
  <si>
    <t>2.8937568455640745</t>
  </si>
  <si>
    <t>NtOpenKeyEx</t>
  </si>
  <si>
    <t>5.372473542562431</t>
  </si>
  <si>
    <t>NtUserSetWindowLong</t>
  </si>
  <si>
    <t>1.2611696331274973</t>
  </si>
  <si>
    <t>NtGdiGetDCforBitmap</t>
  </si>
  <si>
    <t>0.8994211287988423</t>
  </si>
  <si>
    <t>NtGdiGetBitmapBits</t>
  </si>
  <si>
    <t>0.8113207547169812</t>
  </si>
  <si>
    <t>NtGdiDrawStream</t>
  </si>
  <si>
    <t>1.972159090909091</t>
  </si>
  <si>
    <t>NtUserCallTwoParam.GETCURSORPOS</t>
  </si>
  <si>
    <t>1.0054347826086956</t>
  </si>
  <si>
    <t>NtWriteVirtualMemory</t>
  </si>
  <si>
    <t>16.867469879518072</t>
  </si>
  <si>
    <t>NtUserGetCursorInfo</t>
  </si>
  <si>
    <t>NtGdiGetCharWidthW</t>
  </si>
  <si>
    <t>0.4</t>
  </si>
  <si>
    <t>NtUserGetCursorFrameInfo</t>
  </si>
  <si>
    <t>0.003663003663003663</t>
  </si>
  <si>
    <t>NtUserGetIconSize</t>
  </si>
  <si>
    <t>0.7604166666666666</t>
  </si>
  <si>
    <t>NtUserCallOneParam.GETPROCDEFLAYOUT</t>
  </si>
  <si>
    <t>NtQueryDebugFilterState</t>
  </si>
  <si>
    <t>0.48268398268398266</t>
  </si>
  <si>
    <t>NtUserSetWindowWord</t>
  </si>
  <si>
    <t>15.625</t>
  </si>
  <si>
    <t>NtNotifyChangeKey</t>
  </si>
  <si>
    <t>3.6271186440677967</t>
  </si>
  <si>
    <t>NtUserGetSystemMenu</t>
  </si>
  <si>
    <t>0.5294117647058824</t>
  </si>
  <si>
    <t>GetConsoleAliasExesLengthInternal</t>
  </si>
  <si>
    <t>NtSetSecurityObject</t>
  </si>
  <si>
    <t>29.774193548387096</t>
  </si>
  <si>
    <t>NtSetValueKey</t>
  </si>
  <si>
    <t>44.70866141732284</t>
  </si>
  <si>
    <t>NtUserGetCaretPos</t>
  </si>
  <si>
    <t>832.0</t>
  </si>
  <si>
    <t>NtRequestPort</t>
  </si>
  <si>
    <t>0.6</t>
  </si>
  <si>
    <t>NtUserShowCaret</t>
  </si>
  <si>
    <t>0.14285714285714285</t>
  </si>
  <si>
    <t>NtReadFile</t>
  </si>
  <si>
    <t>3.348374120013409</t>
  </si>
  <si>
    <t>NtSetInformationFile.FileEndOfFileInformation</t>
  </si>
  <si>
    <t>4.56544502617801</t>
  </si>
  <si>
    <t>NtGdiDoPalette</t>
  </si>
  <si>
    <t>3.498607242339833</t>
  </si>
  <si>
    <t>NtEnumerateKey.KeyBasicInformation</t>
  </si>
  <si>
    <t>14.427402862985685</t>
  </si>
  <si>
    <t>NtGdiGetTextMetricsW</t>
  </si>
  <si>
    <t>0.4447795823665893</t>
  </si>
  <si>
    <t>NtGdiHfontCreate</t>
  </si>
  <si>
    <t>1.9180341856033674</t>
  </si>
  <si>
    <t>NtCreateEvent</t>
  </si>
  <si>
    <t>13.660646253703964</t>
  </si>
  <si>
    <t>NtFreeVirtualMemory</t>
  </si>
  <si>
    <t>13.227093596059113</t>
  </si>
  <si>
    <t>NtPulseEvent</t>
  </si>
  <si>
    <t>NtTerminateThread</t>
  </si>
  <si>
    <t>23.75</t>
  </si>
  <si>
    <t>NtUserCloseDesktop</t>
  </si>
  <si>
    <t>NtUserGetKeyNameText</t>
  </si>
  <si>
    <t>NtUserPostThreadMessage</t>
  </si>
  <si>
    <t>130.0</t>
  </si>
  <si>
    <t>NtQueryVirtualMemory</t>
  </si>
  <si>
    <t>9.602243313201035</t>
  </si>
  <si>
    <t>NtQueryDirectoryFile.FileBothDirectoryInformation</t>
  </si>
  <si>
    <t>12.379910714285714</t>
  </si>
  <si>
    <t>NtUserGetForegroundWindow</t>
  </si>
  <si>
    <t>2.675712347354138</t>
  </si>
  <si>
    <t>NtOpenFile</t>
  </si>
  <si>
    <t>6.972520530638029</t>
  </si>
  <si>
    <t>NtWow64CsrBasepCreateThread</t>
  </si>
  <si>
    <t>17.091160220994475</t>
  </si>
  <si>
    <t>NtUserCallHwnd.UNKNOWNA</t>
  </si>
  <si>
    <t>0.10666666666666667</t>
  </si>
  <si>
    <t>NtAllocateVirtualMemory</t>
  </si>
  <si>
    <t>7.169831425370892</t>
  </si>
  <si>
    <t>ScrollConsoleScreenBufferInternal</t>
  </si>
  <si>
    <t>NtSetInformationKey.KeySetHandleTagsInformation</t>
  </si>
  <si>
    <t>0.08</t>
  </si>
  <si>
    <t>GetConsoleTitleInternal</t>
  </si>
  <si>
    <t>NtGdiPolyPatBlt</t>
  </si>
  <si>
    <t>83.0</t>
  </si>
  <si>
    <t>NtGdiGetDeviceCapsAll</t>
  </si>
  <si>
    <t>NtShutdownWorkerFactory</t>
  </si>
  <si>
    <t>NtQueryDirectoryFile.FileIdBothDirectoryInformation</t>
  </si>
  <si>
    <t>1.1124454148471616</t>
  </si>
  <si>
    <t>NtGdiSetPUMPDOBJ</t>
  </si>
  <si>
    <t>NtGdiExtCreateRegion</t>
  </si>
  <si>
    <t>11.288135593220339</t>
  </si>
  <si>
    <t>NtUserGetAncestor</t>
  </si>
  <si>
    <t>3.371473354231975</t>
  </si>
  <si>
    <t>NtGdiStretchDIBitsInternal</t>
  </si>
  <si>
    <t>0.7891891891891892</t>
  </si>
  <si>
    <t>NtUserCallHwndParam.CLEARWINDOWSTATE</t>
  </si>
  <si>
    <t>0.4117647058823529</t>
  </si>
  <si>
    <t>NtUserCallNoParam.CREATEMENUPOPUP</t>
  </si>
  <si>
    <t>1.7142857142857142</t>
  </si>
  <si>
    <t>NtOpenSemaphore</t>
  </si>
  <si>
    <t>952.0</t>
  </si>
  <si>
    <t>NtUserFindExistingCursorIcon</t>
  </si>
  <si>
    <t>1.2931823016379493</t>
  </si>
  <si>
    <t>NtEnumerateKey.KeyNodeInformation</t>
  </si>
  <si>
    <t>3.32</t>
  </si>
  <si>
    <t>NtUserGetAtomName</t>
  </si>
  <si>
    <t>2.028999516674722</t>
  </si>
  <si>
    <t>NtInitiatePowerAction</t>
  </si>
  <si>
    <t>SetConsoleCP</t>
  </si>
  <si>
    <t>NtUserTrackPopupMenuEx</t>
  </si>
  <si>
    <t>NtUserCallOneParam.GETINPUTEVENT</t>
  </si>
  <si>
    <t>2.476279069767442</t>
  </si>
  <si>
    <t>NtWow64CsrBasepSetProcessShutdownParam</t>
  </si>
  <si>
    <t>0.25</t>
  </si>
  <si>
    <t>NtQueryAttributesFile</t>
  </si>
  <si>
    <t>8.912862039843013</t>
  </si>
  <si>
    <t>NtGdiExtEscape</t>
  </si>
  <si>
    <t>NtFsControlFile</t>
  </si>
  <si>
    <t>1.8559670781893005</t>
  </si>
  <si>
    <t>NtFindAtom</t>
  </si>
  <si>
    <t>0.6024148339801638</t>
  </si>
  <si>
    <t>NtRaiseHardError</t>
  </si>
  <si>
    <t>0.03571428571428571</t>
  </si>
  <si>
    <t>GetConsoleInput</t>
  </si>
  <si>
    <t>NtQueryKey.KeyFullInformation</t>
  </si>
  <si>
    <t>NtUserModifyUserStartupInfoFlags</t>
  </si>
  <si>
    <t>0.10273972602739725</t>
  </si>
  <si>
    <t>NtWaitForSingleObject</t>
  </si>
  <si>
    <t>3.574424471775465</t>
  </si>
  <si>
    <t>NtUserCloseClipboard</t>
  </si>
  <si>
    <t>NtOpenEvent</t>
  </si>
  <si>
    <t>9.174793698424606</t>
  </si>
  <si>
    <t>NtGdiCreateDIBitmapInternal</t>
  </si>
  <si>
    <t>0.5459438677431757</t>
  </si>
  <si>
    <t>NtQuerySystemInformation</t>
  </si>
  <si>
    <t>16.0497876702299</t>
  </si>
  <si>
    <t>NtQueryInformationFile.FilePositionInformation</t>
  </si>
  <si>
    <t>2.2883124627310676</t>
  </si>
  <si>
    <t>NtUserSetWindowRgn</t>
  </si>
  <si>
    <t>9.04054054054054</t>
  </si>
  <si>
    <t>NtGetContextThread</t>
  </si>
  <si>
    <t>2.6770833333333335</t>
  </si>
  <si>
    <t>NtUserCallHwndLock.CHECKIMESHOWSTATUSINTHRD</t>
  </si>
  <si>
    <t>NtGdiDeleteObjectApp</t>
  </si>
  <si>
    <t>1.6122956003252327</t>
  </si>
  <si>
    <t>NtUserCallHwndParamLock.ENABLEWINDOW</t>
  </si>
  <si>
    <t>1.4761904761904763</t>
  </si>
  <si>
    <t>NtPrivilegeCheck</t>
  </si>
  <si>
    <t>NtSetInformationFile.FileAllocationInformation</t>
  </si>
  <si>
    <t>6.908333333333333</t>
  </si>
  <si>
    <t>NtPowerInformation</t>
  </si>
  <si>
    <t>1.6666666666666667</t>
  </si>
  <si>
    <t>NtFlushBuffersFile</t>
  </si>
  <si>
    <t>1.0229885057471264</t>
  </si>
  <si>
    <t>NtUserDrawCaption</t>
  </si>
  <si>
    <t>NtUserCallOneParam.SHOWCURSOR</t>
  </si>
  <si>
    <t>NtTerminateProcess</t>
  </si>
  <si>
    <t>12.0</t>
  </si>
  <si>
    <t>NtGdiGetTextFaceW</t>
  </si>
  <si>
    <t>1.7818694403586188</t>
  </si>
  <si>
    <t>NtUserRegisterClassExWOW</t>
  </si>
  <si>
    <t>1.744731374295043</t>
  </si>
  <si>
    <t>NtUnlockFile</t>
  </si>
  <si>
    <t>0.3007518796992481</t>
  </si>
  <si>
    <t>NtQueryFullAttributesFile</t>
  </si>
  <si>
    <t>6.595744680851064</t>
  </si>
  <si>
    <t>NtGdiSelectBitmap</t>
  </si>
  <si>
    <t>1.0969659696596965</t>
  </si>
  <si>
    <t>NtSecureConnectPort</t>
  </si>
  <si>
    <t>NtQueryLicenseValue</t>
  </si>
  <si>
    <t>29.016393442622952</t>
  </si>
  <si>
    <t>SetConsoleTextAttribute</t>
  </si>
  <si>
    <t>NtGdiSaveDC</t>
  </si>
  <si>
    <t>0.8959621680611132</t>
  </si>
  <si>
    <t>NtWaitForKeyedEvent</t>
  </si>
  <si>
    <t>20.24203821656051</t>
  </si>
  <si>
    <t>NtLockFile</t>
  </si>
  <si>
    <t>0.37104072398190047</t>
  </si>
  <si>
    <t>NtCreateSection</t>
  </si>
  <si>
    <t>9.520148260786923</t>
  </si>
  <si>
    <t>NtGdiStretchBlt</t>
  </si>
  <si>
    <t>SetConsoleCursorPosition</t>
  </si>
  <si>
    <t>NtQueryInformationFile.FileNameInformation</t>
  </si>
  <si>
    <t>4.569444444444445</t>
  </si>
  <si>
    <t>NtGdiAlphaBlend</t>
  </si>
  <si>
    <t>NtMapUserPhysicalPagesScatter</t>
  </si>
  <si>
    <t>NtUserIsClipboardFormatAvailable</t>
  </si>
  <si>
    <t>NtGdiGetOutlineTextMetricsInternalW</t>
  </si>
  <si>
    <t>1.644487932159165</t>
  </si>
  <si>
    <t>NtAllocateLocallyUniqueId</t>
  </si>
  <si>
    <t>0.5945945945945946</t>
  </si>
  <si>
    <t>GetNumberOfConsoleInputEvents</t>
  </si>
  <si>
    <t>NtGdiGetStockObject</t>
  </si>
  <si>
    <t>3.6434579439252337</t>
  </si>
  <si>
    <t>NtWorkerFactoryWorkerReady</t>
  </si>
  <si>
    <t>1.6381687810259238</t>
  </si>
  <si>
    <t>NtAlpcCreateResourceReserve</t>
  </si>
  <si>
    <t>4.571428571428571</t>
  </si>
  <si>
    <t>NtQueryKey.KeyNameInformation</t>
  </si>
  <si>
    <t>3.433515678072151</t>
  </si>
  <si>
    <t>NtCreateJobObject</t>
  </si>
  <si>
    <t>NtUserSetWindowsHookEx</t>
  </si>
  <si>
    <t>0.9006410256410257</t>
  </si>
  <si>
    <t>NtSetInformationWorkerFactory</t>
  </si>
  <si>
    <t>13.506024096385541</t>
  </si>
  <si>
    <t>NtUserGetClipboardOwner</t>
  </si>
  <si>
    <t>NtUserGetMenuBarInfo</t>
  </si>
  <si>
    <t>NtCreateKey</t>
  </si>
  <si>
    <t>30.01662049861496</t>
  </si>
  <si>
    <t>NtGdiCreatePaletteInternal</t>
  </si>
  <si>
    <t>2.672473867595819</t>
  </si>
  <si>
    <t>NtGetDevicePowerState</t>
  </si>
  <si>
    <t>NtSetThreadExecutionState</t>
  </si>
  <si>
    <t>14.0</t>
  </si>
  <si>
    <t>NtUserBeginPaint</t>
  </si>
  <si>
    <t>6.166666666666667</t>
  </si>
  <si>
    <t>NtQueryInformationFile.FileAttributeTagInformation</t>
  </si>
  <si>
    <t>0.8073394495412844</t>
  </si>
  <si>
    <t>NtUserGetGUIThreadInfo</t>
  </si>
  <si>
    <t>3.629830917874396</t>
  </si>
  <si>
    <t>NtUserInvalidateRect</t>
  </si>
  <si>
    <t>1.1168658698539176</t>
  </si>
  <si>
    <t>NtQueryInformationFile.FileStandardInformation</t>
  </si>
  <si>
    <t>8.296360989810772</t>
  </si>
  <si>
    <t>NtCreateMailslotFile</t>
  </si>
  <si>
    <t>NtGdiGetDeviceCaps</t>
  </si>
  <si>
    <t>2.675530897264205</t>
  </si>
  <si>
    <t>NtUserGetKeyboardLayoutList</t>
  </si>
  <si>
    <t>4.205555555555556</t>
  </si>
  <si>
    <t>NtGdiGetNearestColor</t>
  </si>
  <si>
    <t>NtUserCallNoParam.UNKNOWN</t>
  </si>
  <si>
    <t>4.0</t>
  </si>
  <si>
    <t>NtCreateSemaphore</t>
  </si>
  <si>
    <t>22.08073394495413</t>
  </si>
  <si>
    <t>NtQueryInformationFile.FileStreamInformation</t>
  </si>
  <si>
    <t>NtSetInformationThread</t>
  </si>
  <si>
    <t>7.912985274431057</t>
  </si>
  <si>
    <t>NtTraceControl</t>
  </si>
  <si>
    <t>8.082489297274721</t>
  </si>
  <si>
    <t>NtGdiIntersectClipRect</t>
  </si>
  <si>
    <t>1.8439838802533104</t>
  </si>
  <si>
    <t>NtCreateKeyedEvent</t>
  </si>
  <si>
    <t>21.106666666666666</t>
  </si>
  <si>
    <t>NtWow64CsrBasepCreateProcess</t>
  </si>
  <si>
    <t>25.0625</t>
  </si>
  <si>
    <t>NtUserDestroyMenu</t>
  </si>
  <si>
    <t>NtUserKillTimer</t>
  </si>
  <si>
    <t>0.27906976744186046</t>
  </si>
  <si>
    <t>NtUserCallOneParam.CREATEEMPTYCUROBJECT</t>
  </si>
  <si>
    <t>0.454726148409894</t>
  </si>
  <si>
    <t>NtUserGetKeyboardState</t>
  </si>
  <si>
    <t>NtUserGetProp</t>
  </si>
  <si>
    <t>1.7153129911336478</t>
  </si>
  <si>
    <t>NtSetContextThread</t>
  </si>
  <si>
    <t>NtUserDefSetText</t>
  </si>
  <si>
    <t>1.3846153846153846</t>
  </si>
  <si>
    <t>NtQueryKey.KeyCachedInformation</t>
  </si>
  <si>
    <t>11.238379814077025</t>
  </si>
  <si>
    <t>NtWow64GetNativeSystemInformation</t>
  </si>
  <si>
    <t>4.100753941055517</t>
  </si>
  <si>
    <t>NtUserEnumDisplaySettings</t>
  </si>
  <si>
    <t>NtCancelTimer</t>
  </si>
  <si>
    <t>NtUserUserConnectToServer</t>
  </si>
  <si>
    <t>38.96296296296296</t>
  </si>
  <si>
    <t>NtSetInformationObject.UNKNOWN</t>
  </si>
  <si>
    <t>GetConsoleCP</t>
  </si>
  <si>
    <t>0.8473053892215568</t>
  </si>
  <si>
    <t>NtGetCurrentProcessorNumber</t>
  </si>
  <si>
    <t>NtAllocateUuids</t>
  </si>
  <si>
    <t>NtGdiPatBlt</t>
  </si>
  <si>
    <t>NtUserCallOneParam.MAPDEKTOPOBJECT</t>
  </si>
  <si>
    <t>19.0</t>
  </si>
  <si>
    <t>NtGdiEngCreatePalette</t>
  </si>
  <si>
    <t>NtQueryInformationFile.FileAlignmentInformation</t>
  </si>
  <si>
    <t>NtAssignProcessToJobObject</t>
  </si>
  <si>
    <t>NtUserGetCaretBlinkTime</t>
  </si>
  <si>
    <t>NtUserDestroyInputContext</t>
  </si>
  <si>
    <t>NtGdiFlush</t>
  </si>
  <si>
    <t>NtTestAlert</t>
  </si>
  <si>
    <t>5.5071335927367056</t>
  </si>
  <si>
    <t>NtAdjustPrivilegesToken</t>
  </si>
  <si>
    <t>3.103448275862069</t>
  </si>
  <si>
    <t>NtUserSetWindowFNID</t>
  </si>
  <si>
    <t>2.5069637883008355</t>
  </si>
  <si>
    <t>GetConsoleScreenBufferInfo</t>
  </si>
  <si>
    <t>NtGdiGetGlyphIndicesW</t>
  </si>
  <si>
    <t>1.9034267912772587</t>
  </si>
  <si>
    <t>NtDeleteValueKey</t>
  </si>
  <si>
    <t>0.2727272727272727</t>
  </si>
  <si>
    <t>NtFreeUserPhysicalPages</t>
  </si>
  <si>
    <t>NtWow64CsrBasepGetProcessShutdownParam</t>
  </si>
  <si>
    <t>NtUserGetImeInfoEx</t>
  </si>
  <si>
    <t>1.6541717049576783</t>
  </si>
  <si>
    <t>NtUserGetIconInfo</t>
  </si>
  <si>
    <t>0.5974743488555643</t>
  </si>
  <si>
    <t>NtUserGetClassInfoEx</t>
  </si>
  <si>
    <t>1.2367833209233061</t>
  </si>
  <si>
    <t>NtUserGetKeyState</t>
  </si>
  <si>
    <t>0.8</t>
  </si>
  <si>
    <t>NtQuerySecurityObject</t>
  </si>
  <si>
    <t>12.950248756218905</t>
  </si>
  <si>
    <t>NtUserSetWindowPlacement</t>
  </si>
  <si>
    <t>NtTraceEvent</t>
  </si>
  <si>
    <t>4.65</t>
  </si>
  <si>
    <t>NtGdiBitBlt</t>
  </si>
  <si>
    <t>1.65126213592233</t>
  </si>
  <si>
    <t>NtUserCallOneParam.POSTQUITMESSAGE</t>
  </si>
  <si>
    <t>NtAlpcConnectPort</t>
  </si>
  <si>
    <t>7.026713124274099</t>
  </si>
  <si>
    <t>NtGdiRestoreDC</t>
  </si>
  <si>
    <t>0.8958485069191552</t>
  </si>
  <si>
    <t>NtAlpcDeleteSectionView</t>
  </si>
  <si>
    <t>NtGdiInit</t>
  </si>
  <si>
    <t>NtGdiDeleteColorSpace</t>
  </si>
  <si>
    <t>NtProtectVirtualMemory</t>
  </si>
  <si>
    <t>11.046464303883331</t>
  </si>
  <si>
    <t>NtSetInformationFile.FilePipeInformation</t>
  </si>
  <si>
    <t>0.2857142857142857</t>
  </si>
  <si>
    <t>NtQueryVolumeInformationFile.FileFsAttributeInformation</t>
  </si>
  <si>
    <t>0.8661417322834646</t>
  </si>
  <si>
    <t>NtUserSelectPalette</t>
  </si>
  <si>
    <t>0.9013553540974778</t>
  </si>
  <si>
    <t>NtUserPostMessage</t>
  </si>
  <si>
    <t>1.3229166666666667</t>
  </si>
  <si>
    <t>NtUserSetMenuContextHelpId</t>
  </si>
  <si>
    <t>NtReleaseSemaphore</t>
  </si>
  <si>
    <t>17.714285714285715</t>
  </si>
  <si>
    <t>NtGdiCreateSolidBrush</t>
  </si>
  <si>
    <t>3.8958904109589043</t>
  </si>
  <si>
    <t>NtUserSetProp</t>
  </si>
  <si>
    <t>1.5991096532333646</t>
  </si>
  <si>
    <t>NtUserAssociateInputContext</t>
  </si>
  <si>
    <t>0.21153846153846154</t>
  </si>
  <si>
    <t>NtUserSetScrollInfo</t>
  </si>
  <si>
    <t>1.6604938271604939</t>
  </si>
  <si>
    <t>NtUserEnumDisplayDevices</t>
  </si>
  <si>
    <t>1.5208333333333333</t>
  </si>
  <si>
    <t>NtGdiGetWidthTable</t>
  </si>
  <si>
    <t>1.935275080906149</t>
  </si>
  <si>
    <t>NtUnmapViewOfSection</t>
  </si>
  <si>
    <t>8.680747567844342</t>
  </si>
  <si>
    <t>NtMapUserPhysicalPages</t>
  </si>
  <si>
    <t>NtUserSetActiveWindow</t>
  </si>
  <si>
    <t>NtOpenSection</t>
  </si>
  <si>
    <t>11.649628490904432</t>
  </si>
  <si>
    <t>NtUserShowWindow</t>
  </si>
  <si>
    <t>3.0826446280991737</t>
  </si>
  <si>
    <t>NtUserGetAsyncKeyState</t>
  </si>
  <si>
    <t>6.333333333333333</t>
  </si>
  <si>
    <t>NtUserCallNoParam.MSQCLEARWAKEMASK</t>
  </si>
  <si>
    <t>1.3562315996074583</t>
  </si>
  <si>
    <t>NtOpenDirectoryObject</t>
  </si>
  <si>
    <t>41.6605504587156</t>
  </si>
  <si>
    <t>NtCancelIoFile</t>
  </si>
  <si>
    <t>NtUserCallHwndParam.SETVISIBLE</t>
  </si>
  <si>
    <t>3.2762312633832975</t>
  </si>
  <si>
    <t>NtAccessCheckByType</t>
  </si>
  <si>
    <t>5.6415094339622645</t>
  </si>
  <si>
    <t>NtEnumerateValueKey.KeyValueBasicInformation</t>
  </si>
  <si>
    <t>0.1282051282051282</t>
  </si>
  <si>
    <t>NtUserMessageCall</t>
  </si>
  <si>
    <t>1.8335182514146233</t>
  </si>
  <si>
    <t>NtUserCallHwndParam.UNKNOWN</t>
  </si>
  <si>
    <t>NtQuerySystemTime</t>
  </si>
  <si>
    <t>6.633727175080558</t>
  </si>
  <si>
    <t>NtGdiCombineRgn</t>
  </si>
  <si>
    <t>12.007662835249041</t>
  </si>
  <si>
    <t>NtGdiExtTextOutW</t>
  </si>
  <si>
    <t>2.0828402366863905</t>
  </si>
  <si>
    <t>NtUserCallNoParam.INIT_MESSAGE_PUMP</t>
  </si>
  <si>
    <t>NtEnumerateValueKey.KeyValueFullInformation</t>
  </si>
  <si>
    <t>1.9215884414439595</t>
  </si>
  <si>
    <t>NtGdiMakeObjectUnXferable</t>
  </si>
  <si>
    <t>NtGdiGetRandomRgn</t>
  </si>
  <si>
    <t>2.012894906511928</t>
  </si>
  <si>
    <t>NtUserDeleteMenu</t>
  </si>
  <si>
    <t>0.28688524590163933</t>
  </si>
  <si>
    <t>NtQueryVolumeInformationFile.FileFsFullSizeInformation</t>
  </si>
  <si>
    <t>0.0625</t>
  </si>
  <si>
    <t>NtUserGetScrollBarInfo</t>
  </si>
  <si>
    <t>0.6268115942028986</t>
  </si>
  <si>
    <t>NtSetTimerEx</t>
  </si>
  <si>
    <t>NtUserCallHwndParamLock.SHOWOWNEDPOPUPS</t>
  </si>
  <si>
    <t>NtUserCallHwndParam.GETCLASSICOCUR</t>
  </si>
  <si>
    <t>0.3142857142857143</t>
  </si>
  <si>
    <t>NtOpenThread</t>
  </si>
  <si>
    <t>15.461538461538462</t>
  </si>
  <si>
    <t>NtUserSystemParametersInfo</t>
  </si>
  <si>
    <t>3.596554850407978</t>
  </si>
  <si>
    <t>NtGdiExtSelectClipRgn</t>
  </si>
  <si>
    <t>1.8067307692307693</t>
  </si>
  <si>
    <t>NtUserEndDeferWindowPosEx</t>
  </si>
  <si>
    <t>11.0</t>
  </si>
  <si>
    <t>NtUserCallOneParam.ALLOWSETFOREGND</t>
  </si>
  <si>
    <t>NtUserCalcMenuBar</t>
  </si>
  <si>
    <t>2.4392265193370166</t>
  </si>
  <si>
    <t>NtUserRemoveProp</t>
  </si>
  <si>
    <t>1.4606822262118493</t>
  </si>
  <si>
    <t>NtQueryInstallUILanguage</t>
  </si>
  <si>
    <t>14.857142857142858</t>
  </si>
  <si>
    <t>NtUserGetOpenClipboardWindow</t>
  </si>
  <si>
    <t>NtWaitForMultipleObjects</t>
  </si>
  <si>
    <t>4.378156772712365</t>
  </si>
  <si>
    <t>NtCreateUserProcess</t>
  </si>
  <si>
    <t>25.5625</t>
  </si>
  <si>
    <t>NtUserCallOneParam.WINDOWFROMDC</t>
  </si>
  <si>
    <t>NtGdiSetPixel</t>
  </si>
  <si>
    <t>NtCreateFile</t>
  </si>
  <si>
    <t>5.3807765675958406</t>
  </si>
  <si>
    <t>NtImpersonateAnonymousToken</t>
  </si>
  <si>
    <t>5.660377358490566</t>
  </si>
  <si>
    <t>NtGdiGetPixel</t>
  </si>
  <si>
    <t>495.0</t>
  </si>
  <si>
    <t>NtNotifyChangeMultipleKeys</t>
  </si>
  <si>
    <t>NtGdiCreateCompatibleDC</t>
  </si>
  <si>
    <t>2.253366583541147</t>
  </si>
  <si>
    <t>NtGdiCreatePatternBrushInternal</t>
  </si>
  <si>
    <t>4.130271084337349</t>
  </si>
  <si>
    <t>SetConsoleDisplayMode</t>
  </si>
  <si>
    <t>NtUserBuildNameList</t>
  </si>
  <si>
    <t>NtUserGetDC</t>
  </si>
  <si>
    <t>1.5466076942334974</t>
  </si>
  <si>
    <t>NtCallbackReturn</t>
  </si>
  <si>
    <t>2.1127380380860936</t>
  </si>
  <si>
    <t>NtUserGetTitleBarInfo</t>
  </si>
  <si>
    <t>2.7869634340222578</t>
  </si>
  <si>
    <t>NtGetNlsSectionPtr</t>
  </si>
  <si>
    <t>2.8333333333333335</t>
  </si>
  <si>
    <t>NtOpenProcess</t>
  </si>
  <si>
    <t>8.100828729281767</t>
  </si>
  <si>
    <t>NtSetInformationProcess</t>
  </si>
  <si>
    <t>13.910327868852459</t>
  </si>
  <si>
    <t>NtUserCreateWindowEx</t>
  </si>
  <si>
    <t>2.085151601020119</t>
  </si>
  <si>
    <t>NtWaitForWorkViaWorkerFactory</t>
  </si>
  <si>
    <t>1.6167410714285715</t>
  </si>
  <si>
    <t>NtSetIoCompletion</t>
  </si>
  <si>
    <t>12.25</t>
  </si>
  <si>
    <t>NtQueryInformationFile.FileCompressionInformation</t>
  </si>
  <si>
    <t>NtUserGetDoubleClickTime</t>
  </si>
  <si>
    <t>NtGdiLineTo</t>
  </si>
  <si>
    <t>NtGdiUnrealizeObject</t>
  </si>
  <si>
    <t>NtGdiDdDDIOpenAdapterFromHdc</t>
  </si>
  <si>
    <t>NtUserSetCursor</t>
  </si>
  <si>
    <t>0.08718861209964412</t>
  </si>
  <si>
    <t>NtSetEvent</t>
  </si>
  <si>
    <t>3.356777755060315</t>
  </si>
  <si>
    <t>NtGdiGetCharSet</t>
  </si>
  <si>
    <t>5.150375939849624</t>
  </si>
  <si>
    <t>NtUserScrollWindowEx</t>
  </si>
  <si>
    <t>NtQueryKey.KeyHandleTagsInformation</t>
  </si>
  <si>
    <t>3.232561428318897</t>
  </si>
  <si>
    <t>NtUserSetClassLong</t>
  </si>
  <si>
    <t>0.4817073170731707</t>
  </si>
  <si>
    <t>NtUserCloseWindowStation</t>
  </si>
  <si>
    <t>NtUserGetProcessWindowStation</t>
  </si>
  <si>
    <t>3.7388862891904537</t>
  </si>
  <si>
    <t>NtUserChangeWindowMessageFilterEx</t>
  </si>
  <si>
    <t>1.2</t>
  </si>
  <si>
    <t>SetConsoleTitleInternal</t>
  </si>
  <si>
    <t>NtGdiQueryFontAssocInfo</t>
  </si>
  <si>
    <t>3.281437125748503</t>
  </si>
  <si>
    <t>NtUserCallOneParam.RELEASEDC</t>
  </si>
  <si>
    <t>2.5783832541851273</t>
  </si>
  <si>
    <t>NtUserCallOneParam.MESSAGEBEEP</t>
  </si>
  <si>
    <t>NtFlushVirtualMemory</t>
  </si>
  <si>
    <t>NtGdiExtGetObjectW</t>
  </si>
  <si>
    <t>1.3741209563994374</t>
  </si>
  <si>
    <t>NtUserToUnicodeEx</t>
  </si>
  <si>
    <t>NtSetInformationFile.FileBasicInformation</t>
  </si>
  <si>
    <t>7.0210325047801145</t>
  </si>
  <si>
    <t>NtFlushInstructionCache</t>
  </si>
  <si>
    <t>54.21067415730337</t>
  </si>
  <si>
    <t>NtGdiGetBitmapDimension</t>
  </si>
  <si>
    <t>4.142857142857143</t>
  </si>
  <si>
    <t>NtQueryEvent.EventBasicInformation</t>
  </si>
  <si>
    <t>62.34615384615385</t>
  </si>
  <si>
    <t>NtApphelpCacheControl</t>
  </si>
  <si>
    <t>30.95</t>
  </si>
  <si>
    <t>NtGdiDdDeleteDirectDrawObject</t>
  </si>
  <si>
    <t>NtGdiEnumFonts</t>
  </si>
  <si>
    <t>0.06545454545454546</t>
  </si>
  <si>
    <t>NtDeleteAtom</t>
  </si>
  <si>
    <t>GetConsoleWindow</t>
  </si>
  <si>
    <t>690.0</t>
  </si>
  <si>
    <t>GetConsoleLangId</t>
  </si>
  <si>
    <t>0.3157894736842105</t>
  </si>
  <si>
    <t>NtIsSystemResumeAutomatic</t>
  </si>
  <si>
    <t>WriteConsoleInternal</t>
  </si>
  <si>
    <t>29.918872758326216</t>
  </si>
  <si>
    <t>GetConsoleAliasInternal</t>
  </si>
  <si>
    <t>NtUserCallOneParam.ENUMCLIPBOARDFORMATS</t>
  </si>
  <si>
    <t>NtCreateMutant</t>
  </si>
  <si>
    <t>5.158730158730159</t>
  </si>
  <si>
    <t>NtGdiGetDCDword</t>
  </si>
  <si>
    <t>0.7008347245409015</t>
  </si>
  <si>
    <t>NtClearEvent</t>
  </si>
  <si>
    <t>7.380517503805175</t>
  </si>
  <si>
    <t>FillConsoleOutput</t>
  </si>
  <si>
    <t>NtGdiCreateRoundRectRgn</t>
  </si>
  <si>
    <t>NtGdiExcludeClipRect</t>
  </si>
  <si>
    <t>1.9049504950495049</t>
  </si>
  <si>
    <t>NtUserShowScrollBar</t>
  </si>
  <si>
    <t>NtPrivilegeObjectAuditAlarm</t>
  </si>
  <si>
    <t>NtQueryInformationThread</t>
  </si>
  <si>
    <t>31.357954545454547</t>
  </si>
  <si>
    <t>NtUserGetObjectInformation</t>
  </si>
  <si>
    <t>2.2247838616714697</t>
  </si>
  <si>
    <t>GetConsoleAliasExesInternal</t>
  </si>
  <si>
    <t>SetConsoleScreenBufferSize</t>
  </si>
  <si>
    <t>GetCurrentConsoleFont</t>
  </si>
  <si>
    <t>NtGdiCreateCompatibleBitmap</t>
  </si>
  <si>
    <t>1.6778169014084507</t>
  </si>
  <si>
    <t>ReadConsoleInternal</t>
  </si>
  <si>
    <t>NtOpenThreadTokenEx</t>
  </si>
  <si>
    <t>NtUserPaintMenuBar</t>
  </si>
  <si>
    <t>NtUserCallTwoParam.GETHDEVNAME</t>
  </si>
  <si>
    <t>1.6404494382022472</t>
  </si>
  <si>
    <t>NtUserGetWindowDC</t>
  </si>
  <si>
    <t>3.092992020225962</t>
  </si>
  <si>
    <t>NtGdiOffsetRgn</t>
  </si>
  <si>
    <t>NtQueryValueKey</t>
  </si>
  <si>
    <t>5.285912187950581</t>
  </si>
  <si>
    <t>NtContinue</t>
  </si>
  <si>
    <t>5.665108514190317</t>
  </si>
  <si>
    <t>NtCreateSymbolicLinkObject</t>
  </si>
  <si>
    <t>NtUserCallHwnd.GETWNDCONTEXTHLPID</t>
  </si>
  <si>
    <t>NtWow64CsrBasepNlsGetUserInfo</t>
  </si>
  <si>
    <t>4.282381829343155</t>
  </si>
  <si>
    <t>FreeConsoleInternal</t>
  </si>
  <si>
    <t>NtUserThunkedMenuItemInfo</t>
  </si>
  <si>
    <t>1.4777251184834124</t>
  </si>
  <si>
    <t>NtUserGetClipboardViewer</t>
  </si>
  <si>
    <t>NtUserMoveWindow</t>
  </si>
  <si>
    <t>0.38</t>
  </si>
  <si>
    <t>NtOpenJobObject</t>
  </si>
  <si>
    <t>NtUserCountClipboardFormats</t>
  </si>
  <si>
    <t>SetConsoleMode</t>
  </si>
  <si>
    <t>28.333333333333332</t>
  </si>
  <si>
    <t>NtAlpcCreateSecurityContext</t>
  </si>
  <si>
    <t>7.3406113537117905</t>
  </si>
  <si>
    <t>NtQueryInformationAtom.AtomBasicInformation</t>
  </si>
  <si>
    <t>56.08510638297872</t>
  </si>
  <si>
    <t>NtUserCallTwoParam.SETCARETPOS</t>
  </si>
  <si>
    <t>NtCreateIoCompletion</t>
  </si>
  <si>
    <t>7.145833333333333</t>
  </si>
  <si>
    <t>NtUserSBGetParms</t>
  </si>
  <si>
    <t>0.5315904139433552</t>
  </si>
  <si>
    <t>NtGdiCreateEllipticRgn</t>
  </si>
  <si>
    <t>NtCreateNamedPipeFile</t>
  </si>
  <si>
    <t>635.25</t>
  </si>
  <si>
    <t>NtGdiGetDCObject</t>
  </si>
  <si>
    <t>1.163748564867968</t>
  </si>
  <si>
    <t>NtQueryPerformanceCounter</t>
  </si>
  <si>
    <t>12.991827905299843</t>
  </si>
  <si>
    <t>NtUserCallHwndParam.SETWINDOWSTATE</t>
  </si>
  <si>
    <t>1.9090909090909092</t>
  </si>
  <si>
    <t>NtReleaseMutant</t>
  </si>
  <si>
    <t>2.4329125759700796</t>
  </si>
  <si>
    <t>NtUserSetClassWord</t>
  </si>
  <si>
    <t>NtUserBitBltSysBmp</t>
  </si>
  <si>
    <t>total</t>
  </si>
  <si>
    <t>KPK iškvietimų skaičius</t>
  </si>
  <si>
    <t>Švaraus kodo iškvietimų skaičius</t>
  </si>
  <si>
    <t>Duomenų rinkinio tipas</t>
  </si>
  <si>
    <t>Visi KPK tipai yra grupuojama kaip viena KPK grupė</t>
  </si>
  <si>
    <t>KPK yra klasifikuojami pagal atskirus sekos tipus</t>
  </si>
  <si>
    <t>Sugrupuoti KPK tipai</t>
  </si>
  <si>
    <t>Skirtingi KPK tipai</t>
  </si>
  <si>
    <t>Grupuotas duomenų rinkinys pagal 2,0 rizikingumo santykį bei sugrupuotais KPK į vieną grupę</t>
  </si>
  <si>
    <t>Žemas</t>
  </si>
  <si>
    <t>Vidutinis</t>
  </si>
  <si>
    <t>Aukštas</t>
  </si>
  <si>
    <t>Sum</t>
  </si>
  <si>
    <t>Aukštas/Žemas</t>
  </si>
  <si>
    <t>Aukštas+Vidutinis/Žemas</t>
  </si>
  <si>
    <t>Vidutinis/Žemas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</si>
</sst>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9" formatCode="0.00000"/>
    <numFmt numFmtId="170" formatCode="0.0000"/>
    <numFmt numFmtId="172" formatCode="#,##0.0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2" fillId="2" borderId="4" xfId="0" applyFont="1" applyFill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2" fontId="0" fillId="0" borderId="0" xfId="0" applyNumberFormat="1"/>
    <xf numFmtId="169" fontId="0" fillId="0" borderId="0" xfId="0" applyNumberFormat="1"/>
    <xf numFmtId="170" fontId="0" fillId="0" borderId="0" xfId="0" applyNumberFormat="1"/>
    <xf numFmtId="172" fontId="0" fillId="0" borderId="0" xfId="0" applyNumberFormat="1"/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11" fontId="0" fillId="0" borderId="0" xfId="0" applyNumberFormat="1"/>
    <xf numFmtId="0" fontId="1" fillId="0" borderId="0" xfId="0" applyFont="1" applyFill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Sheet1!$C$62:$J$62</c:f>
                <c:numCache>
                  <c:formatCode>General</c:formatCode>
                  <c:ptCount val="8"/>
                  <c:pt idx="0">
                    <c:v>4.8989794855663609E-3</c:v>
                  </c:pt>
                  <c:pt idx="1">
                    <c:v>1.1102230246251565E-16</c:v>
                  </c:pt>
                  <c:pt idx="2">
                    <c:v>4.8989794855663609E-3</c:v>
                  </c:pt>
                  <c:pt idx="3">
                    <c:v>4.8989794855663609E-3</c:v>
                  </c:pt>
                  <c:pt idx="4">
                    <c:v>6.324555320336764E-3</c:v>
                  </c:pt>
                  <c:pt idx="5">
                    <c:v>7.4833147735478894E-3</c:v>
                  </c:pt>
                  <c:pt idx="6">
                    <c:v>6.324555320336764E-3</c:v>
                  </c:pt>
                  <c:pt idx="7">
                    <c:v>4.8989794855663609E-3</c:v>
                  </c:pt>
                </c:numCache>
              </c:numRef>
            </c:plus>
            <c:minus>
              <c:numRef>
                <c:f>Sheet1!$C$62:$J$62</c:f>
                <c:numCache>
                  <c:formatCode>General</c:formatCode>
                  <c:ptCount val="8"/>
                  <c:pt idx="0">
                    <c:v>4.8989794855663609E-3</c:v>
                  </c:pt>
                  <c:pt idx="1">
                    <c:v>1.1102230246251565E-16</c:v>
                  </c:pt>
                  <c:pt idx="2">
                    <c:v>4.8989794855663609E-3</c:v>
                  </c:pt>
                  <c:pt idx="3">
                    <c:v>4.8989794855663609E-3</c:v>
                  </c:pt>
                  <c:pt idx="4">
                    <c:v>6.324555320336764E-3</c:v>
                  </c:pt>
                  <c:pt idx="5">
                    <c:v>7.4833147735478894E-3</c:v>
                  </c:pt>
                  <c:pt idx="6">
                    <c:v>6.324555320336764E-3</c:v>
                  </c:pt>
                  <c:pt idx="7">
                    <c:v>4.8989794855663609E-3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errBars>
          <c:cat>
            <c:strRef>
              <c:f>Sheet1!$C$55:$J$55</c:f>
              <c:strCache>
                <c:ptCount val="8"/>
                <c:pt idx="0">
                  <c:v>SVM 1,5</c:v>
                </c:pt>
                <c:pt idx="1">
                  <c:v>SVM 2,0</c:v>
                </c:pt>
                <c:pt idx="2">
                  <c:v>SVM 2,5</c:v>
                </c:pt>
                <c:pt idx="3">
                  <c:v>SVM 3,0</c:v>
                </c:pt>
                <c:pt idx="4">
                  <c:v>Sprendimų medis 1,5</c:v>
                </c:pt>
                <c:pt idx="5">
                  <c:v>Sprendimų medis 2,0</c:v>
                </c:pt>
                <c:pt idx="6">
                  <c:v>Sprendimų medis 2,5</c:v>
                </c:pt>
                <c:pt idx="7">
                  <c:v>Sprendimų medis 3,0</c:v>
                </c:pt>
              </c:strCache>
            </c:strRef>
          </c:cat>
          <c:val>
            <c:numRef>
              <c:f>Sheet1!$C$61:$J$61</c:f>
              <c:numCache>
                <c:formatCode>0.00</c:formatCode>
                <c:ptCount val="8"/>
                <c:pt idx="0">
                  <c:v>0.90600000000000003</c:v>
                </c:pt>
                <c:pt idx="1">
                  <c:v>0.90999999999999992</c:v>
                </c:pt>
                <c:pt idx="2">
                  <c:v>0.90400000000000014</c:v>
                </c:pt>
                <c:pt idx="3">
                  <c:v>0.876</c:v>
                </c:pt>
                <c:pt idx="4">
                  <c:v>0.87000000000000011</c:v>
                </c:pt>
                <c:pt idx="5">
                  <c:v>0.87799999999999989</c:v>
                </c:pt>
                <c:pt idx="6">
                  <c:v>0.87000000000000011</c:v>
                </c:pt>
                <c:pt idx="7">
                  <c:v>0.876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1A-448F-9007-0E44F2981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5796015"/>
        <c:axId val="909130815"/>
      </c:barChart>
      <c:catAx>
        <c:axId val="11657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909130815"/>
        <c:crosses val="autoZero"/>
        <c:auto val="1"/>
        <c:lblAlgn val="ctr"/>
        <c:lblOffset val="100"/>
        <c:noMultiLvlLbl val="0"/>
      </c:catAx>
      <c:valAx>
        <c:axId val="90913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1657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Sheet3!$I$532</c:f>
              <c:strCache>
                <c:ptCount val="1"/>
                <c:pt idx="0">
                  <c:v>KPK iškvietimų skaičius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Sheet3!$H$533:$H$542</c:f>
              <c:strCache>
                <c:ptCount val="10"/>
                <c:pt idx="0">
                  <c:v>NtMapViewOfSection</c:v>
                </c:pt>
                <c:pt idx="1">
                  <c:v>NtQueryAttributesFile</c:v>
                </c:pt>
                <c:pt idx="2">
                  <c:v>NtCreateEvent</c:v>
                </c:pt>
                <c:pt idx="3">
                  <c:v>NtProtectVirtualMemory</c:v>
                </c:pt>
                <c:pt idx="4">
                  <c:v>NtUserQueryWindow</c:v>
                </c:pt>
                <c:pt idx="5">
                  <c:v>NtAllocateVirtualMemory</c:v>
                </c:pt>
                <c:pt idx="6">
                  <c:v>NtQueryInformationProcess</c:v>
                </c:pt>
                <c:pt idx="7">
                  <c:v>NtQueryValueKey</c:v>
                </c:pt>
                <c:pt idx="8">
                  <c:v>NtOpenKeyEx</c:v>
                </c:pt>
                <c:pt idx="9">
                  <c:v>NtClose</c:v>
                </c:pt>
              </c:strCache>
            </c:strRef>
          </c:cat>
          <c:val>
            <c:numRef>
              <c:f>Sheet3!$I$533:$I$542</c:f>
              <c:numCache>
                <c:formatCode>General</c:formatCode>
                <c:ptCount val="10"/>
                <c:pt idx="0">
                  <c:v>170000</c:v>
                </c:pt>
                <c:pt idx="1">
                  <c:v>179407</c:v>
                </c:pt>
                <c:pt idx="2">
                  <c:v>193626</c:v>
                </c:pt>
                <c:pt idx="3">
                  <c:v>195423</c:v>
                </c:pt>
                <c:pt idx="4">
                  <c:v>187468</c:v>
                </c:pt>
                <c:pt idx="5">
                  <c:v>262423</c:v>
                </c:pt>
                <c:pt idx="6">
                  <c:v>319001</c:v>
                </c:pt>
                <c:pt idx="7">
                  <c:v>373936</c:v>
                </c:pt>
                <c:pt idx="8">
                  <c:v>501053</c:v>
                </c:pt>
                <c:pt idx="9">
                  <c:v>887425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6-4BBD-AE3D-87EDF2953F14}"/>
            </c:ext>
          </c:extLst>
        </c:ser>
        <c:ser>
          <c:idx val="1"/>
          <c:order val="1"/>
          <c:tx>
            <c:strRef>
              <c:f>Sheet3!$J$532</c:f>
              <c:strCache>
                <c:ptCount val="1"/>
                <c:pt idx="0">
                  <c:v>Švaraus kodo iškvietimų skaičius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6111111111111059E-2"/>
                  <c:y val="4.6296296296296294E-3"/>
                </c:manualLayout>
              </c:layout>
              <c:tx>
                <c:rich>
                  <a:bodyPr/>
                  <a:lstStyle/>
                  <a:p>
                    <a:fld id="{F958AA78-BD42-4DA3-898A-34FCAEFDDA7C}" type="CELLRANGE">
                      <a:rPr lang="en-US"/>
                      <a:pPr/>
                      <a:t>[CELLRANGE]</a:t>
                    </a:fld>
                    <a:endParaRPr lang="lt-L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356-4BBD-AE3D-87EDF2953F14}"/>
                </c:ext>
              </c:extLst>
            </c:dLbl>
            <c:dLbl>
              <c:idx val="1"/>
              <c:layout>
                <c:manualLayout>
                  <c:x val="3.8896153000986006E-2"/>
                  <c:y val="0"/>
                </c:manualLayout>
              </c:layout>
              <c:tx>
                <c:rich>
                  <a:bodyPr/>
                  <a:lstStyle/>
                  <a:p>
                    <a:fld id="{6CCEE7D5-64BE-4C3E-BC5C-6FBF3077DEAC}" type="CELLRANGE">
                      <a:rPr lang="en-US"/>
                      <a:pPr/>
                      <a:t>[CELLRANGE]</a:t>
                    </a:fld>
                    <a:endParaRPr lang="lt-L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356-4BBD-AE3D-87EDF2953F14}"/>
                </c:ext>
              </c:extLst>
            </c:dLbl>
            <c:dLbl>
              <c:idx val="2"/>
              <c:layout>
                <c:manualLayout>
                  <c:x val="4.1677679332433631E-2"/>
                  <c:y val="4.6296296296295444E-3"/>
                </c:manualLayout>
              </c:layout>
              <c:tx>
                <c:rich>
                  <a:bodyPr/>
                  <a:lstStyle/>
                  <a:p>
                    <a:fld id="{B97AC166-1922-418D-A5A7-B26F100A4D47}" type="CELLRANGE">
                      <a:rPr lang="en-US"/>
                      <a:pPr/>
                      <a:t>[CELLRANGE]</a:t>
                    </a:fld>
                    <a:endParaRPr lang="lt-L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356-4BBD-AE3D-87EDF2953F14}"/>
                </c:ext>
              </c:extLst>
            </c:dLbl>
            <c:dLbl>
              <c:idx val="3"/>
              <c:layout>
                <c:manualLayout>
                  <c:x val="4.4459205663881354E-2"/>
                  <c:y val="0"/>
                </c:manualLayout>
              </c:layout>
              <c:tx>
                <c:rich>
                  <a:bodyPr/>
                  <a:lstStyle/>
                  <a:p>
                    <a:fld id="{8ECD8B65-CA53-4257-995F-9BC35E74E794}" type="CELLRANGE">
                      <a:rPr lang="en-US"/>
                      <a:pPr/>
                      <a:t>[CELLRANGE]</a:t>
                    </a:fld>
                    <a:endParaRPr lang="lt-L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356-4BBD-AE3D-87EDF2953F14}"/>
                </c:ext>
              </c:extLst>
            </c:dLbl>
            <c:dLbl>
              <c:idx val="4"/>
              <c:layout>
                <c:manualLayout>
                  <c:x val="5.8340625356318898E-2"/>
                  <c:y val="4.6296296296296294E-3"/>
                </c:manualLayout>
              </c:layout>
              <c:tx>
                <c:rich>
                  <a:bodyPr/>
                  <a:lstStyle/>
                  <a:p>
                    <a:fld id="{2884B374-0B0E-419F-8315-C3F057AC24DB}" type="CELLRANGE">
                      <a:rPr lang="en-US"/>
                      <a:pPr/>
                      <a:t>[CELLRANGE]</a:t>
                    </a:fld>
                    <a:endParaRPr lang="lt-L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356-4BBD-AE3D-87EDF2953F14}"/>
                </c:ext>
              </c:extLst>
            </c:dLbl>
            <c:dLbl>
              <c:idx val="5"/>
              <c:layout>
                <c:manualLayout>
                  <c:x val="3.889986636266602E-2"/>
                  <c:y val="0"/>
                </c:manualLayout>
              </c:layout>
              <c:tx>
                <c:rich>
                  <a:bodyPr/>
                  <a:lstStyle/>
                  <a:p>
                    <a:fld id="{379CF27A-7CF4-4018-A029-3D4AC6A1EBEE}" type="CELLRANGE">
                      <a:rPr lang="en-US"/>
                      <a:pPr/>
                      <a:t>[CELLRANGE]</a:t>
                    </a:fld>
                    <a:endParaRPr lang="lt-L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356-4BBD-AE3D-87EDF2953F14}"/>
                </c:ext>
              </c:extLst>
            </c:dLbl>
            <c:dLbl>
              <c:idx val="6"/>
              <c:layout>
                <c:manualLayout>
                  <c:x val="4.4444444444444446E-2"/>
                  <c:y val="-4.2437781360066642E-17"/>
                </c:manualLayout>
              </c:layout>
              <c:tx>
                <c:rich>
                  <a:bodyPr/>
                  <a:lstStyle/>
                  <a:p>
                    <a:fld id="{29A8464E-6F7E-4461-A4B8-5A9871153EB8}" type="CELLRANGE">
                      <a:rPr lang="en-US"/>
                      <a:pPr/>
                      <a:t>[CELLRANGE]</a:t>
                    </a:fld>
                    <a:endParaRPr lang="lt-L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7356-4BBD-AE3D-87EDF2953F14}"/>
                </c:ext>
              </c:extLst>
            </c:dLbl>
            <c:dLbl>
              <c:idx val="7"/>
              <c:layout>
                <c:manualLayout>
                  <c:x val="5.2788712778463899E-2"/>
                  <c:y val="-4.2437781360066642E-17"/>
                </c:manualLayout>
              </c:layout>
              <c:tx>
                <c:rich>
                  <a:bodyPr/>
                  <a:lstStyle/>
                  <a:p>
                    <a:fld id="{765158FA-AA3E-4F13-8C5D-BC0B154975EC}" type="CELLRANGE">
                      <a:rPr lang="en-US"/>
                      <a:pPr/>
                      <a:t>[CELLRANGE]</a:t>
                    </a:fld>
                    <a:endParaRPr lang="lt-L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356-4BBD-AE3D-87EDF2953F14}"/>
                </c:ext>
              </c:extLst>
            </c:dLbl>
            <c:dLbl>
              <c:idx val="8"/>
              <c:layout>
                <c:manualLayout>
                  <c:x val="5.5566525748231455E-2"/>
                  <c:y val="4.6296296296296294E-3"/>
                </c:manualLayout>
              </c:layout>
              <c:tx>
                <c:rich>
                  <a:bodyPr/>
                  <a:lstStyle/>
                  <a:p>
                    <a:fld id="{90B9D762-9EC5-422A-89C6-EADBADB01FE4}" type="CELLRANGE">
                      <a:rPr lang="en-US"/>
                      <a:pPr/>
                      <a:t>[CELLRANGE]</a:t>
                    </a:fld>
                    <a:endParaRPr lang="lt-L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356-4BBD-AE3D-87EDF2953F14}"/>
                </c:ext>
              </c:extLst>
            </c:dLbl>
            <c:dLbl>
              <c:idx val="9"/>
              <c:layout>
                <c:manualLayout>
                  <c:x val="6.667406426562146E-2"/>
                  <c:y val="0"/>
                </c:manualLayout>
              </c:layout>
              <c:tx>
                <c:rich>
                  <a:bodyPr/>
                  <a:lstStyle/>
                  <a:p>
                    <a:fld id="{D1DBF05F-B4B2-4411-86C4-536BAD92B5DA}" type="CELLRANGE">
                      <a:rPr lang="en-US"/>
                      <a:pPr/>
                      <a:t>[CELLRANGE]</a:t>
                    </a:fld>
                    <a:endParaRPr lang="lt-L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356-4BBD-AE3D-87EDF2953F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Sheet3!$H$533:$H$542</c:f>
              <c:strCache>
                <c:ptCount val="10"/>
                <c:pt idx="0">
                  <c:v>NtMapViewOfSection</c:v>
                </c:pt>
                <c:pt idx="1">
                  <c:v>NtQueryAttributesFile</c:v>
                </c:pt>
                <c:pt idx="2">
                  <c:v>NtCreateEvent</c:v>
                </c:pt>
                <c:pt idx="3">
                  <c:v>NtProtectVirtualMemory</c:v>
                </c:pt>
                <c:pt idx="4">
                  <c:v>NtUserQueryWindow</c:v>
                </c:pt>
                <c:pt idx="5">
                  <c:v>NtAllocateVirtualMemory</c:v>
                </c:pt>
                <c:pt idx="6">
                  <c:v>NtQueryInformationProcess</c:v>
                </c:pt>
                <c:pt idx="7">
                  <c:v>NtQueryValueKey</c:v>
                </c:pt>
                <c:pt idx="8">
                  <c:v>NtOpenKeyEx</c:v>
                </c:pt>
                <c:pt idx="9">
                  <c:v>NtClose</c:v>
                </c:pt>
              </c:strCache>
            </c:strRef>
          </c:cat>
          <c:val>
            <c:numRef>
              <c:f>Sheet3!$J$533:$J$542</c:f>
              <c:numCache>
                <c:formatCode>General</c:formatCode>
                <c:ptCount val="10"/>
                <c:pt idx="0">
                  <c:v>18152</c:v>
                </c:pt>
                <c:pt idx="1">
                  <c:v>20129</c:v>
                </c:pt>
                <c:pt idx="2">
                  <c:v>14174</c:v>
                </c:pt>
                <c:pt idx="3">
                  <c:v>17691</c:v>
                </c:pt>
                <c:pt idx="4">
                  <c:v>101537</c:v>
                </c:pt>
                <c:pt idx="5">
                  <c:v>36601</c:v>
                </c:pt>
                <c:pt idx="6">
                  <c:v>27942</c:v>
                </c:pt>
                <c:pt idx="7">
                  <c:v>70742</c:v>
                </c:pt>
                <c:pt idx="8">
                  <c:v>93263</c:v>
                </c:pt>
                <c:pt idx="9">
                  <c:v>145692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Sheet3!$K$533:$K$542</c15:f>
                <c15:dlblRangeCache>
                  <c:ptCount val="10"/>
                  <c:pt idx="0">
                    <c:v>9,37</c:v>
                  </c:pt>
                  <c:pt idx="1">
                    <c:v>8,91</c:v>
                  </c:pt>
                  <c:pt idx="2">
                    <c:v>13,66</c:v>
                  </c:pt>
                  <c:pt idx="3">
                    <c:v>11,05</c:v>
                  </c:pt>
                  <c:pt idx="4">
                    <c:v>1,85</c:v>
                  </c:pt>
                  <c:pt idx="5">
                    <c:v>7,17</c:v>
                  </c:pt>
                  <c:pt idx="6">
                    <c:v>11,42</c:v>
                  </c:pt>
                  <c:pt idx="7">
                    <c:v>5,29</c:v>
                  </c:pt>
                  <c:pt idx="8">
                    <c:v>5,37</c:v>
                  </c:pt>
                  <c:pt idx="9">
                    <c:v>6,09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356-4BBD-AE3D-87EDF2953F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55208383"/>
        <c:axId val="755208799"/>
      </c:barChart>
      <c:catAx>
        <c:axId val="755208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755208799"/>
        <c:crosses val="autoZero"/>
        <c:auto val="1"/>
        <c:lblAlgn val="ctr"/>
        <c:lblOffset val="100"/>
        <c:noMultiLvlLbl val="0"/>
      </c:catAx>
      <c:valAx>
        <c:axId val="75520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755208383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0.84054177602799651"/>
                <c:y val="0.75888815981335667"/>
              </c:manualLayout>
            </c:layout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lt-LT"/>
                    <a:t>Milijonai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Žemas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Sheet4!$B$2:$B$7</c:f>
              <c:strCache>
                <c:ptCount val="6"/>
                <c:pt idx="0">
                  <c:v>Adware</c:v>
                </c:pt>
                <c:pt idx="1">
                  <c:v>Trojan</c:v>
                </c:pt>
                <c:pt idx="2">
                  <c:v>Downloader</c:v>
                </c:pt>
                <c:pt idx="3">
                  <c:v>Clean</c:v>
                </c:pt>
                <c:pt idx="4">
                  <c:v>WebToolbar</c:v>
                </c:pt>
                <c:pt idx="5">
                  <c:v>DangerousObject</c:v>
                </c:pt>
              </c:strCache>
            </c:strRef>
          </c:cat>
          <c:val>
            <c:numRef>
              <c:f>Sheet4!$C$2:$C$7</c:f>
              <c:numCache>
                <c:formatCode>General</c:formatCode>
                <c:ptCount val="6"/>
                <c:pt idx="0">
                  <c:v>1218764</c:v>
                </c:pt>
                <c:pt idx="1">
                  <c:v>424934</c:v>
                </c:pt>
                <c:pt idx="2">
                  <c:v>218468</c:v>
                </c:pt>
                <c:pt idx="3">
                  <c:v>1069130</c:v>
                </c:pt>
                <c:pt idx="4">
                  <c:v>358181</c:v>
                </c:pt>
                <c:pt idx="5">
                  <c:v>24608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3-498B-992C-99AA8CC0A228}"/>
            </c:ext>
          </c:extLst>
        </c:ser>
        <c:ser>
          <c:idx val="1"/>
          <c:order val="1"/>
          <c:tx>
            <c:strRef>
              <c:f>Sheet4!$D$1</c:f>
              <c:strCache>
                <c:ptCount val="1"/>
                <c:pt idx="0">
                  <c:v>Vidutinis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Sheet4!$B$2:$B$7</c:f>
              <c:strCache>
                <c:ptCount val="6"/>
                <c:pt idx="0">
                  <c:v>Adware</c:v>
                </c:pt>
                <c:pt idx="1">
                  <c:v>Trojan</c:v>
                </c:pt>
                <c:pt idx="2">
                  <c:v>Downloader</c:v>
                </c:pt>
                <c:pt idx="3">
                  <c:v>Clean</c:v>
                </c:pt>
                <c:pt idx="4">
                  <c:v>WebToolbar</c:v>
                </c:pt>
                <c:pt idx="5">
                  <c:v>DangerousObject</c:v>
                </c:pt>
              </c:strCache>
            </c:strRef>
          </c:cat>
          <c:val>
            <c:numRef>
              <c:f>Sheet4!$D$2:$D$7</c:f>
              <c:numCache>
                <c:formatCode>General</c:formatCode>
                <c:ptCount val="6"/>
                <c:pt idx="0">
                  <c:v>1806637</c:v>
                </c:pt>
                <c:pt idx="1">
                  <c:v>614154</c:v>
                </c:pt>
                <c:pt idx="2">
                  <c:v>258244</c:v>
                </c:pt>
                <c:pt idx="3">
                  <c:v>483903</c:v>
                </c:pt>
                <c:pt idx="4">
                  <c:v>137256</c:v>
                </c:pt>
                <c:pt idx="5">
                  <c:v>37478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3-498B-992C-99AA8CC0A228}"/>
            </c:ext>
          </c:extLst>
        </c:ser>
        <c:ser>
          <c:idx val="2"/>
          <c:order val="2"/>
          <c:tx>
            <c:strRef>
              <c:f>Sheet4!$E$1</c:f>
              <c:strCache>
                <c:ptCount val="1"/>
                <c:pt idx="0">
                  <c:v>Aukštas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Sheet4!$B$2:$B$7</c:f>
              <c:strCache>
                <c:ptCount val="6"/>
                <c:pt idx="0">
                  <c:v>Adware</c:v>
                </c:pt>
                <c:pt idx="1">
                  <c:v>Trojan</c:v>
                </c:pt>
                <c:pt idx="2">
                  <c:v>Downloader</c:v>
                </c:pt>
                <c:pt idx="3">
                  <c:v>Clean</c:v>
                </c:pt>
                <c:pt idx="4">
                  <c:v>WebToolbar</c:v>
                </c:pt>
                <c:pt idx="5">
                  <c:v>DangerousObject</c:v>
                </c:pt>
              </c:strCache>
            </c:strRef>
          </c:cat>
          <c:val>
            <c:numRef>
              <c:f>Sheet4!$E$2:$E$7</c:f>
              <c:numCache>
                <c:formatCode>General</c:formatCode>
                <c:ptCount val="6"/>
                <c:pt idx="0">
                  <c:v>1267599</c:v>
                </c:pt>
                <c:pt idx="1">
                  <c:v>653912</c:v>
                </c:pt>
                <c:pt idx="2">
                  <c:v>228288</c:v>
                </c:pt>
                <c:pt idx="3">
                  <c:v>182967</c:v>
                </c:pt>
                <c:pt idx="4">
                  <c:v>92563</c:v>
                </c:pt>
                <c:pt idx="5">
                  <c:v>42914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3-498B-992C-99AA8CC0A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7467663"/>
        <c:axId val="1357479727"/>
      </c:barChart>
      <c:catAx>
        <c:axId val="1357467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357479727"/>
        <c:crosses val="autoZero"/>
        <c:auto val="1"/>
        <c:lblAlgn val="ctr"/>
        <c:lblOffset val="100"/>
        <c:noMultiLvlLbl val="0"/>
      </c:catAx>
      <c:valAx>
        <c:axId val="135747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357467663"/>
        <c:crosses val="autoZero"/>
        <c:crossBetween val="between"/>
        <c:dispUnits>
          <c:builtInUnit val="millions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lt-LT"/>
                    <a:t>Milijonai</a:t>
                  </a:r>
                  <a:endParaRPr 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Sheet1!$E$74</c:f>
              <c:strCache>
                <c:ptCount val="1"/>
                <c:pt idx="0">
                  <c:v>Vidurkis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Sheet1!$F$75:$F$82</c:f>
                <c:numCache>
                  <c:formatCode>General</c:formatCode>
                  <c:ptCount val="8"/>
                  <c:pt idx="0">
                    <c:v>4.8989794855663609E-3</c:v>
                  </c:pt>
                  <c:pt idx="1">
                    <c:v>1.1102230246251565E-16</c:v>
                  </c:pt>
                  <c:pt idx="2">
                    <c:v>4.8989794855663609E-3</c:v>
                  </c:pt>
                  <c:pt idx="3">
                    <c:v>4.8989794855663609E-3</c:v>
                  </c:pt>
                  <c:pt idx="4">
                    <c:v>6.324555320336764E-3</c:v>
                  </c:pt>
                  <c:pt idx="5">
                    <c:v>7.4833147735478894E-3</c:v>
                  </c:pt>
                  <c:pt idx="6">
                    <c:v>6.324555320336764E-3</c:v>
                  </c:pt>
                  <c:pt idx="7">
                    <c:v>4.8989794855663609E-3</c:v>
                  </c:pt>
                </c:numCache>
              </c:numRef>
            </c:plus>
            <c:minus>
              <c:numRef>
                <c:f>Sheet1!$F$75:$F$82</c:f>
                <c:numCache>
                  <c:formatCode>General</c:formatCode>
                  <c:ptCount val="8"/>
                  <c:pt idx="0">
                    <c:v>4.8989794855663609E-3</c:v>
                  </c:pt>
                  <c:pt idx="1">
                    <c:v>1.1102230246251565E-16</c:v>
                  </c:pt>
                  <c:pt idx="2">
                    <c:v>4.8989794855663609E-3</c:v>
                  </c:pt>
                  <c:pt idx="3">
                    <c:v>4.8989794855663609E-3</c:v>
                  </c:pt>
                  <c:pt idx="4">
                    <c:v>6.324555320336764E-3</c:v>
                  </c:pt>
                  <c:pt idx="5">
                    <c:v>7.4833147735478894E-3</c:v>
                  </c:pt>
                  <c:pt idx="6">
                    <c:v>6.324555320336764E-3</c:v>
                  </c:pt>
                  <c:pt idx="7">
                    <c:v>4.8989794855663609E-3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Sheet1!$C$75:$D$82</c:f>
              <c:multiLvlStrCache>
                <c:ptCount val="8"/>
                <c:lvl>
                  <c:pt idx="0">
                    <c:v>1,5</c:v>
                  </c:pt>
                  <c:pt idx="1">
                    <c:v>2,0</c:v>
                  </c:pt>
                  <c:pt idx="2">
                    <c:v>2,5</c:v>
                  </c:pt>
                  <c:pt idx="3">
                    <c:v>3,0</c:v>
                  </c:pt>
                  <c:pt idx="4">
                    <c:v>1,5</c:v>
                  </c:pt>
                  <c:pt idx="5">
                    <c:v>2,0</c:v>
                  </c:pt>
                  <c:pt idx="6">
                    <c:v>2,5</c:v>
                  </c:pt>
                  <c:pt idx="7">
                    <c:v>3,0</c:v>
                  </c:pt>
                </c:lvl>
                <c:lvl>
                  <c:pt idx="0">
                    <c:v>SVM</c:v>
                  </c:pt>
                  <c:pt idx="4">
                    <c:v>Sprendimų medis</c:v>
                  </c:pt>
                </c:lvl>
              </c:multiLvlStrCache>
            </c:multiLvlStrRef>
          </c:cat>
          <c:val>
            <c:numRef>
              <c:f>Sheet1!$E$75:$E$82</c:f>
              <c:numCache>
                <c:formatCode>0.00</c:formatCode>
                <c:ptCount val="8"/>
                <c:pt idx="0">
                  <c:v>0.90600000000000003</c:v>
                </c:pt>
                <c:pt idx="1">
                  <c:v>0.90999999999999992</c:v>
                </c:pt>
                <c:pt idx="2">
                  <c:v>0.90400000000000014</c:v>
                </c:pt>
                <c:pt idx="3">
                  <c:v>0.876</c:v>
                </c:pt>
                <c:pt idx="4">
                  <c:v>0.87000000000000011</c:v>
                </c:pt>
                <c:pt idx="5">
                  <c:v>0.87799999999999989</c:v>
                </c:pt>
                <c:pt idx="6">
                  <c:v>0.87000000000000011</c:v>
                </c:pt>
                <c:pt idx="7">
                  <c:v>0.876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E-4727-9BE1-1F410D6BC97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157007"/>
        <c:axId val="749155343"/>
      </c:barChart>
      <c:catAx>
        <c:axId val="749157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Dauginamasis</a:t>
                </a:r>
                <a:r>
                  <a:rPr lang="en-GB" baseline="0"/>
                  <a:t> rizikingumas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749155343"/>
        <c:crosses val="autoZero"/>
        <c:auto val="1"/>
        <c:lblAlgn val="ctr"/>
        <c:lblOffset val="100"/>
        <c:noMultiLvlLbl val="0"/>
      </c:catAx>
      <c:valAx>
        <c:axId val="74915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Klasifikavimo</a:t>
                </a:r>
                <a:r>
                  <a:rPr lang="en-GB" baseline="0"/>
                  <a:t> tikslumas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74915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Sheet1!$F$99:$F$102</c:f>
                <c:numCache>
                  <c:formatCode>General</c:formatCode>
                  <c:ptCount val="4"/>
                  <c:pt idx="0">
                    <c:v>1.0954451150103333E-2</c:v>
                  </c:pt>
                  <c:pt idx="1">
                    <c:v>4.0000000000000036E-3</c:v>
                  </c:pt>
                  <c:pt idx="2">
                    <c:v>4.8989794855663609E-3</c:v>
                  </c:pt>
                  <c:pt idx="3">
                    <c:v>4.0000000000000036E-3</c:v>
                  </c:pt>
                </c:numCache>
              </c:numRef>
            </c:plus>
            <c:minus>
              <c:numRef>
                <c:f>Sheet1!$F$99:$F$102</c:f>
                <c:numCache>
                  <c:formatCode>General</c:formatCode>
                  <c:ptCount val="4"/>
                  <c:pt idx="0">
                    <c:v>1.0954451150103333E-2</c:v>
                  </c:pt>
                  <c:pt idx="1">
                    <c:v>4.0000000000000036E-3</c:v>
                  </c:pt>
                  <c:pt idx="2">
                    <c:v>4.8989794855663609E-3</c:v>
                  </c:pt>
                  <c:pt idx="3">
                    <c:v>4.0000000000000036E-3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Sheet1!$C$99:$D$102</c:f>
              <c:multiLvlStrCache>
                <c:ptCount val="4"/>
                <c:lvl>
                  <c:pt idx="0">
                    <c:v>SVM</c:v>
                  </c:pt>
                  <c:pt idx="1">
                    <c:v>Sprendimų medis</c:v>
                  </c:pt>
                  <c:pt idx="2">
                    <c:v>SVM</c:v>
                  </c:pt>
                  <c:pt idx="3">
                    <c:v>Sprendimų medis</c:v>
                  </c:pt>
                </c:lvl>
                <c:lvl>
                  <c:pt idx="0">
                    <c:v>Konvertuotas duomenų rinkinys</c:v>
                  </c:pt>
                  <c:pt idx="2">
                    <c:v>Grupuotas duomenų rinkinys pagal 2,0 rizikingumo santykį bei sugrupuotais KPK į vieną grupę</c:v>
                  </c:pt>
                </c:lvl>
              </c:multiLvlStrCache>
            </c:multiLvlStrRef>
          </c:cat>
          <c:val>
            <c:numRef>
              <c:f>Sheet1!$E$99:$E$102</c:f>
              <c:numCache>
                <c:formatCode>General</c:formatCode>
                <c:ptCount val="4"/>
                <c:pt idx="0">
                  <c:v>0.73</c:v>
                </c:pt>
                <c:pt idx="1">
                  <c:v>0.88</c:v>
                </c:pt>
                <c:pt idx="2">
                  <c:v>0.92</c:v>
                </c:pt>
                <c:pt idx="3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0-4F2A-B0ED-83529D60C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7967887"/>
        <c:axId val="1157962895"/>
      </c:barChart>
      <c:catAx>
        <c:axId val="115796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157962895"/>
        <c:crosses val="autoZero"/>
        <c:auto val="1"/>
        <c:lblAlgn val="ctr"/>
        <c:lblOffset val="100"/>
        <c:noMultiLvlLbl val="0"/>
      </c:catAx>
      <c:valAx>
        <c:axId val="1157962895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15796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Sheet1!$F$117:$F$120</c:f>
                <c:numCache>
                  <c:formatCode>General</c:formatCode>
                  <c:ptCount val="4"/>
                  <c:pt idx="0">
                    <c:v>4.8989794855663609E-3</c:v>
                  </c:pt>
                  <c:pt idx="1">
                    <c:v>4.0000000000000036E-3</c:v>
                  </c:pt>
                  <c:pt idx="2">
                    <c:v>1.1102230246251565E-16</c:v>
                  </c:pt>
                  <c:pt idx="3">
                    <c:v>7.4833147735478894E-3</c:v>
                  </c:pt>
                </c:numCache>
              </c:numRef>
            </c:plus>
            <c:minus>
              <c:numRef>
                <c:f>Sheet1!$F$117:$F$120</c:f>
                <c:numCache>
                  <c:formatCode>General</c:formatCode>
                  <c:ptCount val="4"/>
                  <c:pt idx="0">
                    <c:v>4.8989794855663609E-3</c:v>
                  </c:pt>
                  <c:pt idx="1">
                    <c:v>4.0000000000000036E-3</c:v>
                  </c:pt>
                  <c:pt idx="2">
                    <c:v>1.1102230246251565E-16</c:v>
                  </c:pt>
                  <c:pt idx="3">
                    <c:v>7.4833147735478894E-3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Sheet1!$C$117:$D$120</c:f>
              <c:multiLvlStrCache>
                <c:ptCount val="4"/>
                <c:lvl>
                  <c:pt idx="0">
                    <c:v>SVM</c:v>
                  </c:pt>
                  <c:pt idx="1">
                    <c:v>Sprendimų medis</c:v>
                  </c:pt>
                  <c:pt idx="2">
                    <c:v>SVM</c:v>
                  </c:pt>
                  <c:pt idx="3">
                    <c:v>Sprendimų medis</c:v>
                  </c:pt>
                </c:lvl>
                <c:lvl>
                  <c:pt idx="0">
                    <c:v>Sugrupuoti KPK tipai</c:v>
                  </c:pt>
                  <c:pt idx="2">
                    <c:v>Skirtingi KPK tipai</c:v>
                  </c:pt>
                </c:lvl>
              </c:multiLvlStrCache>
            </c:multiLvlStrRef>
          </c:cat>
          <c:val>
            <c:numRef>
              <c:f>Sheet1!$E$117:$E$120</c:f>
              <c:numCache>
                <c:formatCode>General</c:formatCode>
                <c:ptCount val="4"/>
                <c:pt idx="0">
                  <c:v>0.92</c:v>
                </c:pt>
                <c:pt idx="1">
                  <c:v>0.9</c:v>
                </c:pt>
                <c:pt idx="2">
                  <c:v>0.91</c:v>
                </c:pt>
                <c:pt idx="3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B-4115-883D-BE4F44751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6991055"/>
        <c:axId val="1356999791"/>
      </c:barChart>
      <c:catAx>
        <c:axId val="135699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356999791"/>
        <c:crosses val="autoZero"/>
        <c:auto val="1"/>
        <c:lblAlgn val="ctr"/>
        <c:lblOffset val="100"/>
        <c:noMultiLvlLbl val="0"/>
      </c:catAx>
      <c:valAx>
        <c:axId val="1356999791"/>
        <c:scaling>
          <c:orientation val="minMax"/>
          <c:max val="0.95000000000000007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356991055"/>
        <c:crosses val="autoZero"/>
        <c:crossBetween val="between"/>
        <c:majorUnit val="2.5000000000000005E-2"/>
        <c:minorUnit val="5.000000000000001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Sheet2!$C$4:$C$12</c:f>
              <c:strCache>
                <c:ptCount val="9"/>
                <c:pt idx="0">
                  <c:v>SetConsoleActiveScreenBuffer</c:v>
                </c:pt>
                <c:pt idx="1">
                  <c:v>NtLockVirtualMemory</c:v>
                </c:pt>
                <c:pt idx="2">
                  <c:v>NtNotifyChangeDirectoryFile</c:v>
                </c:pt>
                <c:pt idx="3">
                  <c:v>GetLargestConsoleWindowSize</c:v>
                </c:pt>
                <c:pt idx="4">
                  <c:v>NtFlushProcessWriteBuffers</c:v>
                </c:pt>
                <c:pt idx="5">
                  <c:v>GetConsoleOutputCP</c:v>
                </c:pt>
                <c:pt idx="6">
                  <c:v>NtUserGetListBoxInfo</c:v>
                </c:pt>
                <c:pt idx="7">
                  <c:v>NtCloseObjectAuditAlarm</c:v>
                </c:pt>
                <c:pt idx="8">
                  <c:v>NtYieldExecution</c:v>
                </c:pt>
              </c:strCache>
            </c:strRef>
          </c:cat>
          <c:val>
            <c:numRef>
              <c:f>Sheet2!$D$4:$D$12</c:f>
              <c:numCache>
                <c:formatCode>General</c:formatCode>
                <c:ptCount val="9"/>
                <c:pt idx="0">
                  <c:v>565</c:v>
                </c:pt>
                <c:pt idx="1">
                  <c:v>764</c:v>
                </c:pt>
                <c:pt idx="2">
                  <c:v>845</c:v>
                </c:pt>
                <c:pt idx="3">
                  <c:v>968</c:v>
                </c:pt>
                <c:pt idx="4">
                  <c:v>1288</c:v>
                </c:pt>
                <c:pt idx="5">
                  <c:v>1358</c:v>
                </c:pt>
                <c:pt idx="6">
                  <c:v>1810</c:v>
                </c:pt>
                <c:pt idx="7">
                  <c:v>3797</c:v>
                </c:pt>
                <c:pt idx="8">
                  <c:v>14783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8-4110-853A-76E4DD9DF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8364367"/>
        <c:axId val="1098358127"/>
      </c:barChart>
      <c:catAx>
        <c:axId val="1098364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098358127"/>
        <c:crosses val="autoZero"/>
        <c:auto val="1"/>
        <c:lblAlgn val="ctr"/>
        <c:lblOffset val="100"/>
        <c:noMultiLvlLbl val="0"/>
      </c:catAx>
      <c:valAx>
        <c:axId val="109835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09836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Sheet2!$C$17:$C$26</c:f>
              <c:strCache>
                <c:ptCount val="10"/>
                <c:pt idx="0">
                  <c:v>NtUserSetProcessWindowStation</c:v>
                </c:pt>
                <c:pt idx="1">
                  <c:v>NtUserCallOneParam.REALIZEPALETTE</c:v>
                </c:pt>
                <c:pt idx="2">
                  <c:v>NtUserFillWindow</c:v>
                </c:pt>
                <c:pt idx="3">
                  <c:v>NtUserUpdateLayeredWindow</c:v>
                </c:pt>
                <c:pt idx="4">
                  <c:v>NtGdiSetBitmapBits</c:v>
                </c:pt>
                <c:pt idx="5">
                  <c:v>NtUserWindowFromPoint</c:v>
                </c:pt>
                <c:pt idx="6">
                  <c:v>NtGdiSelectFont</c:v>
                </c:pt>
                <c:pt idx="7">
                  <c:v>NtUserRedrawWindow</c:v>
                </c:pt>
                <c:pt idx="8">
                  <c:v>NtUserThunkedMenuInfo</c:v>
                </c:pt>
                <c:pt idx="9">
                  <c:v>NtQueryDirectoryFile.FileDirectoryInformation</c:v>
                </c:pt>
              </c:strCache>
            </c:strRef>
          </c:cat>
          <c:val>
            <c:numRef>
              <c:f>Sheet2!$D$17:$D$26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19</c:v>
                </c:pt>
                <c:pt idx="7">
                  <c:v>29</c:v>
                </c:pt>
                <c:pt idx="8">
                  <c:v>34</c:v>
                </c:pt>
                <c:pt idx="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D-4AF8-82DF-2E74E0BA8D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00957663"/>
        <c:axId val="1400958079"/>
      </c:barChart>
      <c:catAx>
        <c:axId val="1400957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400958079"/>
        <c:crosses val="autoZero"/>
        <c:auto val="1"/>
        <c:lblAlgn val="ctr"/>
        <c:lblOffset val="100"/>
        <c:noMultiLvlLbl val="0"/>
      </c:catAx>
      <c:valAx>
        <c:axId val="140095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40095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Sheet2!$D$29</c:f>
              <c:strCache>
                <c:ptCount val="1"/>
                <c:pt idx="0">
                  <c:v>Eilučių skaičius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Sheet2!$C$30:$C$35</c:f>
              <c:strCache>
                <c:ptCount val="6"/>
                <c:pt idx="0">
                  <c:v>DangerousObject</c:v>
                </c:pt>
                <c:pt idx="1">
                  <c:v>WebToolbar</c:v>
                </c:pt>
                <c:pt idx="2">
                  <c:v>Downloader</c:v>
                </c:pt>
                <c:pt idx="3">
                  <c:v>Trojan</c:v>
                </c:pt>
                <c:pt idx="4">
                  <c:v>Clean</c:v>
                </c:pt>
                <c:pt idx="5">
                  <c:v>Adware</c:v>
                </c:pt>
              </c:strCache>
            </c:strRef>
          </c:cat>
          <c:val>
            <c:numRef>
              <c:f>Sheet2!$D$30:$D$35</c:f>
              <c:numCache>
                <c:formatCode>General</c:formatCode>
                <c:ptCount val="6"/>
                <c:pt idx="0">
                  <c:v>105</c:v>
                </c:pt>
                <c:pt idx="1">
                  <c:v>588</c:v>
                </c:pt>
                <c:pt idx="2">
                  <c:v>705</c:v>
                </c:pt>
                <c:pt idx="3">
                  <c:v>1693</c:v>
                </c:pt>
                <c:pt idx="4">
                  <c:v>1736</c:v>
                </c:pt>
                <c:pt idx="5">
                  <c:v>4293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1-4DE6-912C-686BA3776E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90644143"/>
        <c:axId val="1090645391"/>
      </c:barChart>
      <c:catAx>
        <c:axId val="1090644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090645391"/>
        <c:crosses val="autoZero"/>
        <c:auto val="1"/>
        <c:lblAlgn val="ctr"/>
        <c:lblOffset val="100"/>
        <c:noMultiLvlLbl val="0"/>
      </c:catAx>
      <c:valAx>
        <c:axId val="109064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09064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Sheet2!$E$29</c:f>
              <c:strCache>
                <c:ptCount val="1"/>
                <c:pt idx="0">
                  <c:v>Unikalių sisteminių funkcijų skaičius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Sheet2!$C$30:$C$35</c:f>
              <c:strCache>
                <c:ptCount val="6"/>
                <c:pt idx="0">
                  <c:v>DangerousObject</c:v>
                </c:pt>
                <c:pt idx="1">
                  <c:v>WebToolbar</c:v>
                </c:pt>
                <c:pt idx="2">
                  <c:v>Downloader</c:v>
                </c:pt>
                <c:pt idx="3">
                  <c:v>Trojan</c:v>
                </c:pt>
                <c:pt idx="4">
                  <c:v>Clean</c:v>
                </c:pt>
                <c:pt idx="5">
                  <c:v>Adware</c:v>
                </c:pt>
              </c:strCache>
            </c:strRef>
          </c:cat>
          <c:val>
            <c:numRef>
              <c:f>Sheet2!$E$30:$E$35</c:f>
              <c:numCache>
                <c:formatCode>General</c:formatCode>
                <c:ptCount val="6"/>
                <c:pt idx="0">
                  <c:v>232</c:v>
                </c:pt>
                <c:pt idx="1">
                  <c:v>271</c:v>
                </c:pt>
                <c:pt idx="2">
                  <c:v>320</c:v>
                </c:pt>
                <c:pt idx="3">
                  <c:v>461</c:v>
                </c:pt>
                <c:pt idx="4">
                  <c:v>425</c:v>
                </c:pt>
                <c:pt idx="5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3-48B4-9143-6CAB74F09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0461263"/>
        <c:axId val="910462511"/>
      </c:barChart>
      <c:catAx>
        <c:axId val="91046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910462511"/>
        <c:crosses val="autoZero"/>
        <c:auto val="1"/>
        <c:lblAlgn val="ctr"/>
        <c:lblOffset val="100"/>
        <c:noMultiLvlLbl val="0"/>
      </c:catAx>
      <c:valAx>
        <c:axId val="91046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91046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Sheet3!$C$2</c:f>
              <c:strCache>
                <c:ptCount val="1"/>
                <c:pt idx="0">
                  <c:v>KPK iškvietimų skaičius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Sheet3!$B$533:$B$542</c:f>
              <c:strCache>
                <c:ptCount val="10"/>
                <c:pt idx="0">
                  <c:v>NtMapViewOfSection</c:v>
                </c:pt>
                <c:pt idx="1">
                  <c:v>NtQueryAttributesFile</c:v>
                </c:pt>
                <c:pt idx="2">
                  <c:v>NtCreateEvent</c:v>
                </c:pt>
                <c:pt idx="3">
                  <c:v>NtProtectVirtualMemory</c:v>
                </c:pt>
                <c:pt idx="4">
                  <c:v>NtUserQueryWindow</c:v>
                </c:pt>
                <c:pt idx="5">
                  <c:v>NtAllocateVirtualMemory</c:v>
                </c:pt>
                <c:pt idx="6">
                  <c:v>NtQueryInformationProcess</c:v>
                </c:pt>
                <c:pt idx="7">
                  <c:v>NtQueryValueKey</c:v>
                </c:pt>
                <c:pt idx="8">
                  <c:v>NtOpenKeyEx</c:v>
                </c:pt>
                <c:pt idx="9">
                  <c:v>NtClose</c:v>
                </c:pt>
              </c:strCache>
            </c:strRef>
          </c:cat>
          <c:val>
            <c:numRef>
              <c:f>Sheet3!$C$533:$C$542</c:f>
              <c:numCache>
                <c:formatCode>General</c:formatCode>
                <c:ptCount val="10"/>
                <c:pt idx="0">
                  <c:v>170000</c:v>
                </c:pt>
                <c:pt idx="1">
                  <c:v>179407</c:v>
                </c:pt>
                <c:pt idx="2">
                  <c:v>193626</c:v>
                </c:pt>
                <c:pt idx="3">
                  <c:v>195423</c:v>
                </c:pt>
                <c:pt idx="4">
                  <c:v>187468</c:v>
                </c:pt>
                <c:pt idx="5">
                  <c:v>262423</c:v>
                </c:pt>
                <c:pt idx="6">
                  <c:v>319001</c:v>
                </c:pt>
                <c:pt idx="7">
                  <c:v>373936</c:v>
                </c:pt>
                <c:pt idx="8">
                  <c:v>501053</c:v>
                </c:pt>
                <c:pt idx="9">
                  <c:v>887425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2-40CE-B813-B85CE409EBF7}"/>
            </c:ext>
          </c:extLst>
        </c:ser>
        <c:ser>
          <c:idx val="1"/>
          <c:order val="1"/>
          <c:tx>
            <c:strRef>
              <c:f>Sheet3!$D$2</c:f>
              <c:strCache>
                <c:ptCount val="1"/>
                <c:pt idx="0">
                  <c:v>Švaraus kodo iškvietimų skaičius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1EE3056-E8BB-42F8-9AD2-DEFC7D25F94B}" type="CELLRANGE">
                      <a:rPr lang="en-US"/>
                      <a:pPr/>
                      <a:t>[CELLRANGE]</a:t>
                    </a:fld>
                    <a:endParaRPr lang="lt-L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7E2-40CE-B813-B85CE409EBF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EAE9900-740E-4D1E-ACAC-B4EED6EA871C}" type="CELLRANGE">
                      <a:rPr lang="en-US"/>
                      <a:pPr/>
                      <a:t>[CELLRANGE]</a:t>
                    </a:fld>
                    <a:endParaRPr lang="lt-L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7E2-40CE-B813-B85CE409EBF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22A6C74-A227-4D6F-A61E-94303DFBD63C}" type="CELLRANGE">
                      <a:rPr lang="en-US"/>
                      <a:pPr/>
                      <a:t>[CELLRANGE]</a:t>
                    </a:fld>
                    <a:endParaRPr lang="lt-L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7E2-40CE-B813-B85CE409EBF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ECE6042-2159-42BF-A823-39A64426F16F}" type="CELLRANGE">
                      <a:rPr lang="en-US"/>
                      <a:pPr/>
                      <a:t>[CELLRANGE]</a:t>
                    </a:fld>
                    <a:endParaRPr lang="lt-L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7E2-40CE-B813-B85CE409EBF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1B7E600-9A53-4005-BEA9-FC52FC0CCDD3}" type="CELLRANGE">
                      <a:rPr lang="en-US"/>
                      <a:pPr/>
                      <a:t>[CELLRANGE]</a:t>
                    </a:fld>
                    <a:endParaRPr lang="lt-L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7E2-40CE-B813-B85CE409EBF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009F1E3-B8C3-484D-A418-70F41441D637}" type="CELLRANGE">
                      <a:rPr lang="en-US"/>
                      <a:pPr/>
                      <a:t>[CELLRANGE]</a:t>
                    </a:fld>
                    <a:endParaRPr lang="lt-L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7E2-40CE-B813-B85CE409EBF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D88BB2B-BC62-4D04-AA31-1B4F42D70E15}" type="CELLRANGE">
                      <a:rPr lang="en-US"/>
                      <a:pPr/>
                      <a:t>[CELLRANGE]</a:t>
                    </a:fld>
                    <a:endParaRPr lang="lt-L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7E2-40CE-B813-B85CE409EBF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1FCC673-7027-42A6-ADE5-64512DEEE57D}" type="CELLRANGE">
                      <a:rPr lang="en-US"/>
                      <a:pPr/>
                      <a:t>[CELLRANGE]</a:t>
                    </a:fld>
                    <a:endParaRPr lang="lt-L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7E2-40CE-B813-B85CE409EBF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7EF4081-2613-46C6-B013-52137C281F26}" type="CELLRANGE">
                      <a:rPr lang="en-US"/>
                      <a:pPr/>
                      <a:t>[CELLRANGE]</a:t>
                    </a:fld>
                    <a:endParaRPr lang="lt-L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7E2-40CE-B813-B85CE409EBF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4CC983A-A113-4973-9365-6065249DE91D}" type="CELLRANGE">
                      <a:rPr lang="en-US"/>
                      <a:pPr/>
                      <a:t>[CELLRANGE]</a:t>
                    </a:fld>
                    <a:endParaRPr lang="lt-L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7E2-40CE-B813-B85CE409EBF7}"/>
                </c:ext>
              </c:extLst>
            </c:dLbl>
            <c:numFmt formatCode="#,##0.00;[Red]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Sheet3!$B$533:$B$542</c:f>
              <c:strCache>
                <c:ptCount val="10"/>
                <c:pt idx="0">
                  <c:v>NtMapViewOfSection</c:v>
                </c:pt>
                <c:pt idx="1">
                  <c:v>NtQueryAttributesFile</c:v>
                </c:pt>
                <c:pt idx="2">
                  <c:v>NtCreateEvent</c:v>
                </c:pt>
                <c:pt idx="3">
                  <c:v>NtProtectVirtualMemory</c:v>
                </c:pt>
                <c:pt idx="4">
                  <c:v>NtUserQueryWindow</c:v>
                </c:pt>
                <c:pt idx="5">
                  <c:v>NtAllocateVirtualMemory</c:v>
                </c:pt>
                <c:pt idx="6">
                  <c:v>NtQueryInformationProcess</c:v>
                </c:pt>
                <c:pt idx="7">
                  <c:v>NtQueryValueKey</c:v>
                </c:pt>
                <c:pt idx="8">
                  <c:v>NtOpenKeyEx</c:v>
                </c:pt>
                <c:pt idx="9">
                  <c:v>NtClose</c:v>
                </c:pt>
              </c:strCache>
            </c:strRef>
          </c:cat>
          <c:val>
            <c:numRef>
              <c:f>Sheet3!$D$533:$D$542</c:f>
              <c:numCache>
                <c:formatCode>General</c:formatCode>
                <c:ptCount val="10"/>
                <c:pt idx="0">
                  <c:v>18152</c:v>
                </c:pt>
                <c:pt idx="1">
                  <c:v>20129</c:v>
                </c:pt>
                <c:pt idx="2">
                  <c:v>14174</c:v>
                </c:pt>
                <c:pt idx="3">
                  <c:v>17691</c:v>
                </c:pt>
                <c:pt idx="4">
                  <c:v>101537</c:v>
                </c:pt>
                <c:pt idx="5">
                  <c:v>36601</c:v>
                </c:pt>
                <c:pt idx="6">
                  <c:v>27942</c:v>
                </c:pt>
                <c:pt idx="7">
                  <c:v>70742</c:v>
                </c:pt>
                <c:pt idx="8">
                  <c:v>93263</c:v>
                </c:pt>
                <c:pt idx="9">
                  <c:v>145692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Sheet3!$E$533:$E$542</c15:f>
                <c15:dlblRangeCache>
                  <c:ptCount val="10"/>
                  <c:pt idx="0">
                    <c:v>9.365359189070075</c:v>
                  </c:pt>
                  <c:pt idx="1">
                    <c:v>8.912862039843013</c:v>
                  </c:pt>
                  <c:pt idx="2">
                    <c:v>13.660646253703964</c:v>
                  </c:pt>
                  <c:pt idx="3">
                    <c:v>11.046464303883331</c:v>
                  </c:pt>
                  <c:pt idx="4">
                    <c:v>1.8463023331396438</c:v>
                  </c:pt>
                  <c:pt idx="5">
                    <c:v>7.169831425370892</c:v>
                  </c:pt>
                  <c:pt idx="6">
                    <c:v>11.41654140720063</c:v>
                  </c:pt>
                  <c:pt idx="7">
                    <c:v>5.285912187950581</c:v>
                  </c:pt>
                  <c:pt idx="8">
                    <c:v>5.372473542562431</c:v>
                  </c:pt>
                  <c:pt idx="9">
                    <c:v>6.091103149109079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37E2-40CE-B813-B85CE409EB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65790191"/>
        <c:axId val="1162679503"/>
      </c:barChart>
      <c:catAx>
        <c:axId val="1165790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162679503"/>
        <c:crosses val="autoZero"/>
        <c:auto val="1"/>
        <c:lblAlgn val="ctr"/>
        <c:lblOffset val="100"/>
        <c:noMultiLvlLbl val="0"/>
      </c:catAx>
      <c:valAx>
        <c:axId val="116267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165790191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0.80680555555555544"/>
                <c:y val="0.75888815981335667"/>
              </c:manualLayout>
            </c:layout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lt-LT"/>
                    <a:t>Tūkstančiai</a:t>
                  </a:r>
                  <a:endParaRPr 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549089</xdr:colOff>
      <xdr:row>36</xdr:row>
      <xdr:rowOff>68355</xdr:rowOff>
    </xdr:from>
    <xdr:to>
      <xdr:col>17</xdr:col>
      <xdr:colOff>280148</xdr:colOff>
      <xdr:row>50</xdr:row>
      <xdr:rowOff>144555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9FE6BED-3750-180A-C521-7DD11E82A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405545</xdr:colOff>
      <xdr:row>63</xdr:row>
      <xdr:rowOff>170350</xdr:rowOff>
    </xdr:from>
    <xdr:to>
      <xdr:col>13</xdr:col>
      <xdr:colOff>500795</xdr:colOff>
      <xdr:row>78</xdr:row>
      <xdr:rowOff>56050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568E50E-864B-9871-D589-1F69C16FA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268941</xdr:colOff>
      <xdr:row>89</xdr:row>
      <xdr:rowOff>57149</xdr:rowOff>
    </xdr:from>
    <xdr:to>
      <xdr:col>18</xdr:col>
      <xdr:colOff>0</xdr:colOff>
      <xdr:row>101</xdr:row>
      <xdr:rowOff>99732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5775772-41AE-D22E-1CB6-440A381E2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207308</xdr:colOff>
      <xdr:row>106</xdr:row>
      <xdr:rowOff>505385</xdr:rowOff>
    </xdr:from>
    <xdr:to>
      <xdr:col>17</xdr:col>
      <xdr:colOff>543485</xdr:colOff>
      <xdr:row>117</xdr:row>
      <xdr:rowOff>166967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9D7AE30-3ECD-9DE0-F6B4-217A5F4F3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4</xdr:row>
      <xdr:rowOff>671512</xdr:rowOff>
    </xdr:from>
    <xdr:to>
      <xdr:col>14</xdr:col>
      <xdr:colOff>38100</xdr:colOff>
      <xdr:row>8</xdr:row>
      <xdr:rowOff>709612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CBCD0E-A3D1-188E-58B0-DBC7186FA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485775</xdr:colOff>
      <xdr:row>14</xdr:row>
      <xdr:rowOff>0</xdr:rowOff>
    </xdr:from>
    <xdr:to>
      <xdr:col>12</xdr:col>
      <xdr:colOff>533399</xdr:colOff>
      <xdr:row>25</xdr:row>
      <xdr:rowOff>242887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0E4C76-39A4-34C0-FEC5-438343ED0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523875</xdr:colOff>
      <xdr:row>28</xdr:row>
      <xdr:rowOff>533399</xdr:rowOff>
    </xdr:from>
    <xdr:to>
      <xdr:col>13</xdr:col>
      <xdr:colOff>280987</xdr:colOff>
      <xdr:row>37</xdr:row>
      <xdr:rowOff>109536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571294-F8F1-CF1B-75F3-12CA68C63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238125</xdr:colOff>
      <xdr:row>42</xdr:row>
      <xdr:rowOff>38099</xdr:rowOff>
    </xdr:from>
    <xdr:to>
      <xdr:col>13</xdr:col>
      <xdr:colOff>128587</xdr:colOff>
      <xdr:row>53</xdr:row>
      <xdr:rowOff>33336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284A34-B9BA-AF57-6433-009D11E13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338137</xdr:colOff>
      <xdr:row>512</xdr:row>
      <xdr:rowOff>100012</xdr:rowOff>
    </xdr:from>
    <xdr:to>
      <xdr:col>14</xdr:col>
      <xdr:colOff>33337</xdr:colOff>
      <xdr:row>526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1C66E1-B3C4-4ADA-C503-9F40ED0BF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247650</xdr:colOff>
      <xdr:row>542</xdr:row>
      <xdr:rowOff>157162</xdr:rowOff>
    </xdr:from>
    <xdr:to>
      <xdr:col>13</xdr:col>
      <xdr:colOff>552450</xdr:colOff>
      <xdr:row>557</xdr:row>
      <xdr:rowOff>42862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1B8170-01CA-E8E9-0161-036325A66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9</xdr:row>
      <xdr:rowOff>71437</xdr:rowOff>
    </xdr:from>
    <xdr:to>
      <xdr:col>10</xdr:col>
      <xdr:colOff>419100</xdr:colOff>
      <xdr:row>23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80C8F3-BBA7-C13F-443B-480830B6E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arison" connectionId="1" xr16:uid="{AF82070A-8AE3-46EE-B28F-032BD27DBAB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133D8-33B8-4F57-A0FC-335338138A29}">
  <dimension ref="B2:K120"/>
  <sheetViews>
    <sheetView topLeftCell="A58" zoomScale="55" zoomScaleNormal="55" workbookViewId="0">
      <selection activeCell="J105" sqref="J105"/>
    </sheetView>
  </sheetViews>
  <sheetFormatPr defaultRowHeight="15" x14ac:dyDescent="0.25"/>
  <cols>
    <col min="2" max="2" width="13.85546875" customWidth="1"/>
    <col min="3" max="3" width="12.28515625" bestFit="1" customWidth="1"/>
    <col min="6" max="6" width="12" bestFit="1" customWidth="1"/>
    <col min="9" max="9" width="12.28515625" bestFit="1" customWidth="1"/>
  </cols>
  <sheetData>
    <row r="2" spans="2:10" ht="15.75" thickBot="1" x14ac:dyDescent="0.3"/>
    <row r="3" spans="2:10" ht="32.25" thickBot="1" x14ac:dyDescent="0.3">
      <c r="B3" s="1" t="s">
        <v>0</v>
      </c>
      <c r="C3" s="2" t="s">
        <v>1</v>
      </c>
      <c r="D3" s="2" t="s">
        <v>2</v>
      </c>
      <c r="E3" s="2" t="s">
        <v>1</v>
      </c>
      <c r="F3" s="2" t="s">
        <v>3</v>
      </c>
      <c r="G3" s="2" t="s">
        <v>4</v>
      </c>
      <c r="H3" s="2" t="s">
        <v>3</v>
      </c>
      <c r="I3" s="2" t="s">
        <v>3</v>
      </c>
      <c r="J3" s="2" t="s">
        <v>3</v>
      </c>
    </row>
    <row r="4" spans="2:10" ht="32.25" thickBot="1" x14ac:dyDescent="0.3">
      <c r="B4" s="3" t="s">
        <v>5</v>
      </c>
      <c r="C4" s="4" t="s">
        <v>1</v>
      </c>
      <c r="D4" s="4" t="s">
        <v>3</v>
      </c>
      <c r="E4" s="4" t="s">
        <v>4</v>
      </c>
      <c r="F4" s="4" t="s">
        <v>3</v>
      </c>
      <c r="G4" s="4" t="s">
        <v>4</v>
      </c>
      <c r="H4" s="4" t="s">
        <v>2</v>
      </c>
      <c r="I4" s="4" t="s">
        <v>6</v>
      </c>
      <c r="J4" s="4" t="s">
        <v>6</v>
      </c>
    </row>
    <row r="5" spans="2:10" ht="32.25" thickBot="1" x14ac:dyDescent="0.3">
      <c r="B5" s="3" t="s">
        <v>7</v>
      </c>
      <c r="C5" s="4" t="s">
        <v>1</v>
      </c>
      <c r="D5" s="4" t="s">
        <v>3</v>
      </c>
      <c r="E5" s="4" t="s">
        <v>4</v>
      </c>
      <c r="F5" s="4" t="s">
        <v>6</v>
      </c>
      <c r="G5" s="4" t="s">
        <v>4</v>
      </c>
      <c r="H5" s="4" t="s">
        <v>3</v>
      </c>
      <c r="I5" s="4" t="s">
        <v>3</v>
      </c>
      <c r="J5" s="4" t="s">
        <v>3</v>
      </c>
    </row>
    <row r="6" spans="2:10" ht="32.25" thickBot="1" x14ac:dyDescent="0.3">
      <c r="B6" s="3" t="s">
        <v>8</v>
      </c>
      <c r="C6" s="4" t="s">
        <v>1</v>
      </c>
      <c r="D6" s="4" t="s">
        <v>3</v>
      </c>
      <c r="E6" s="4" t="s">
        <v>1</v>
      </c>
      <c r="F6" s="4" t="s">
        <v>6</v>
      </c>
      <c r="G6" s="4" t="s">
        <v>1</v>
      </c>
      <c r="H6" s="4" t="s">
        <v>3</v>
      </c>
      <c r="I6" s="4" t="s">
        <v>6</v>
      </c>
      <c r="J6" s="4" t="s">
        <v>6</v>
      </c>
    </row>
    <row r="7" spans="2:10" ht="32.25" thickBot="1" x14ac:dyDescent="0.3">
      <c r="B7" s="3" t="s">
        <v>9</v>
      </c>
      <c r="C7" s="4" t="s">
        <v>1</v>
      </c>
      <c r="D7" s="4" t="s">
        <v>6</v>
      </c>
      <c r="E7" s="4" t="s">
        <v>1</v>
      </c>
      <c r="F7" s="4" t="s">
        <v>10</v>
      </c>
      <c r="G7" s="4" t="s">
        <v>1</v>
      </c>
      <c r="H7" s="4" t="s">
        <v>6</v>
      </c>
      <c r="I7" s="4" t="s">
        <v>6</v>
      </c>
      <c r="J7" s="4" t="s">
        <v>6</v>
      </c>
    </row>
    <row r="8" spans="2:10" ht="16.5" thickBot="1" x14ac:dyDescent="0.3">
      <c r="B8" s="3" t="s">
        <v>11</v>
      </c>
      <c r="C8" s="5" t="s">
        <v>1</v>
      </c>
      <c r="D8" s="5" t="s">
        <v>3</v>
      </c>
      <c r="E8" s="5" t="s">
        <v>1</v>
      </c>
      <c r="F8" s="5" t="s">
        <v>6</v>
      </c>
      <c r="G8" s="5" t="s">
        <v>4</v>
      </c>
      <c r="H8" s="5" t="s">
        <v>3</v>
      </c>
      <c r="I8" s="5" t="s">
        <v>6</v>
      </c>
      <c r="J8" s="5" t="s">
        <v>6</v>
      </c>
    </row>
    <row r="10" spans="2:10" ht="15.75" thickBot="1" x14ac:dyDescent="0.3"/>
    <row r="11" spans="2:10" ht="16.5" thickBot="1" x14ac:dyDescent="0.3">
      <c r="B11" s="1"/>
      <c r="C11" s="7" t="s">
        <v>12</v>
      </c>
      <c r="D11" s="6"/>
      <c r="E11" s="6"/>
      <c r="F11" s="6"/>
      <c r="G11" s="6"/>
      <c r="H11" s="6"/>
      <c r="I11" s="6"/>
      <c r="J11" s="8"/>
    </row>
    <row r="12" spans="2:10" ht="16.5" thickBot="1" x14ac:dyDescent="0.3">
      <c r="B12" s="3" t="s">
        <v>13</v>
      </c>
      <c r="C12" s="7" t="s">
        <v>14</v>
      </c>
      <c r="D12" s="8"/>
      <c r="E12" s="7" t="s">
        <v>15</v>
      </c>
      <c r="F12" s="8"/>
      <c r="G12" s="7" t="s">
        <v>16</v>
      </c>
      <c r="H12" s="8"/>
      <c r="I12" s="7" t="s">
        <v>17</v>
      </c>
      <c r="J12" s="8"/>
    </row>
    <row r="13" spans="2:10" ht="32.25" thickBot="1" x14ac:dyDescent="0.3">
      <c r="B13" s="3" t="s">
        <v>18</v>
      </c>
      <c r="C13" s="4" t="s">
        <v>19</v>
      </c>
      <c r="D13" s="4" t="s">
        <v>20</v>
      </c>
      <c r="E13" s="4" t="s">
        <v>19</v>
      </c>
      <c r="F13" s="4" t="s">
        <v>20</v>
      </c>
      <c r="G13" s="4" t="s">
        <v>19</v>
      </c>
      <c r="H13" s="4" t="s">
        <v>20</v>
      </c>
      <c r="I13" s="4" t="s">
        <v>19</v>
      </c>
      <c r="J13" s="4" t="s">
        <v>20</v>
      </c>
    </row>
    <row r="14" spans="2:10" ht="16.5" thickBot="1" x14ac:dyDescent="0.3">
      <c r="B14" s="3" t="s">
        <v>0</v>
      </c>
      <c r="C14" s="4" t="s">
        <v>1</v>
      </c>
      <c r="D14" s="4" t="s">
        <v>2</v>
      </c>
      <c r="E14" s="4" t="s">
        <v>1</v>
      </c>
      <c r="F14" s="4" t="s">
        <v>3</v>
      </c>
      <c r="G14" s="4" t="s">
        <v>4</v>
      </c>
      <c r="H14" s="4" t="s">
        <v>3</v>
      </c>
      <c r="I14" s="4" t="s">
        <v>3</v>
      </c>
      <c r="J14" s="4" t="s">
        <v>3</v>
      </c>
    </row>
    <row r="15" spans="2:10" ht="16.5" thickBot="1" x14ac:dyDescent="0.3">
      <c r="B15" s="3" t="s">
        <v>5</v>
      </c>
      <c r="C15" s="4" t="s">
        <v>1</v>
      </c>
      <c r="D15" s="4" t="s">
        <v>3</v>
      </c>
      <c r="E15" s="4" t="s">
        <v>4</v>
      </c>
      <c r="F15" s="4" t="s">
        <v>3</v>
      </c>
      <c r="G15" s="4" t="s">
        <v>4</v>
      </c>
      <c r="H15" s="4" t="s">
        <v>2</v>
      </c>
      <c r="I15" s="4" t="s">
        <v>6</v>
      </c>
      <c r="J15" s="4" t="s">
        <v>6</v>
      </c>
    </row>
    <row r="16" spans="2:10" ht="16.5" thickBot="1" x14ac:dyDescent="0.3">
      <c r="B16" s="3" t="s">
        <v>7</v>
      </c>
      <c r="C16" s="4" t="s">
        <v>1</v>
      </c>
      <c r="D16" s="4" t="s">
        <v>3</v>
      </c>
      <c r="E16" s="4" t="s">
        <v>4</v>
      </c>
      <c r="F16" s="4" t="s">
        <v>6</v>
      </c>
      <c r="G16" s="4" t="s">
        <v>4</v>
      </c>
      <c r="H16" s="4" t="s">
        <v>3</v>
      </c>
      <c r="I16" s="4" t="s">
        <v>3</v>
      </c>
      <c r="J16" s="4" t="s">
        <v>3</v>
      </c>
    </row>
    <row r="17" spans="2:10" ht="16.5" thickBot="1" x14ac:dyDescent="0.3">
      <c r="B17" s="3" t="s">
        <v>8</v>
      </c>
      <c r="C17" s="4" t="s">
        <v>1</v>
      </c>
      <c r="D17" s="4" t="s">
        <v>3</v>
      </c>
      <c r="E17" s="4" t="s">
        <v>1</v>
      </c>
      <c r="F17" s="4" t="s">
        <v>6</v>
      </c>
      <c r="G17" s="4" t="s">
        <v>1</v>
      </c>
      <c r="H17" s="4" t="s">
        <v>3</v>
      </c>
      <c r="I17" s="4" t="s">
        <v>6</v>
      </c>
      <c r="J17" s="4" t="s">
        <v>6</v>
      </c>
    </row>
    <row r="18" spans="2:10" ht="16.5" thickBot="1" x14ac:dyDescent="0.3">
      <c r="B18" s="3" t="s">
        <v>9</v>
      </c>
      <c r="C18" s="4" t="s">
        <v>1</v>
      </c>
      <c r="D18" s="4" t="s">
        <v>6</v>
      </c>
      <c r="E18" s="4" t="s">
        <v>1</v>
      </c>
      <c r="F18" s="4" t="s">
        <v>10</v>
      </c>
      <c r="G18" s="4" t="s">
        <v>1</v>
      </c>
      <c r="H18" s="4" t="s">
        <v>6</v>
      </c>
      <c r="I18" s="4" t="s">
        <v>6</v>
      </c>
      <c r="J18" s="4" t="s">
        <v>6</v>
      </c>
    </row>
    <row r="19" spans="2:10" ht="16.5" thickBot="1" x14ac:dyDescent="0.3">
      <c r="B19" s="3" t="s">
        <v>11</v>
      </c>
      <c r="C19" s="5" t="s">
        <v>1</v>
      </c>
      <c r="D19" s="5" t="s">
        <v>3</v>
      </c>
      <c r="E19" s="5" t="s">
        <v>1</v>
      </c>
      <c r="F19" s="5" t="s">
        <v>6</v>
      </c>
      <c r="G19" s="5" t="s">
        <v>4</v>
      </c>
      <c r="H19" s="5" t="s">
        <v>3</v>
      </c>
      <c r="I19" s="5" t="s">
        <v>6</v>
      </c>
      <c r="J19" s="5" t="s">
        <v>6</v>
      </c>
    </row>
    <row r="22" spans="2:10" x14ac:dyDescent="0.25">
      <c r="C22" t="s">
        <v>0</v>
      </c>
      <c r="D22" t="s">
        <v>5</v>
      </c>
      <c r="E22" t="s">
        <v>7</v>
      </c>
      <c r="F22" t="s">
        <v>8</v>
      </c>
      <c r="G22" t="s">
        <v>9</v>
      </c>
      <c r="H22" t="s">
        <v>29</v>
      </c>
      <c r="I22" t="s">
        <v>31</v>
      </c>
    </row>
    <row r="23" spans="2:10" x14ac:dyDescent="0.25">
      <c r="B23" t="s">
        <v>21</v>
      </c>
      <c r="C23">
        <v>0.91</v>
      </c>
      <c r="D23">
        <v>0.91</v>
      </c>
      <c r="E23">
        <v>0.91</v>
      </c>
      <c r="F23">
        <v>0.91</v>
      </c>
      <c r="G23">
        <v>0.91</v>
      </c>
      <c r="H23" s="9">
        <f>AVERAGE(C23:G23)</f>
        <v>0.90999999999999992</v>
      </c>
      <c r="I23" s="11">
        <f>_xlfn.STDEV.P(C23:G23)</f>
        <v>1.1102230246251565E-16</v>
      </c>
    </row>
    <row r="24" spans="2:10" x14ac:dyDescent="0.25">
      <c r="B24" t="s">
        <v>22</v>
      </c>
      <c r="C24">
        <v>0.91</v>
      </c>
      <c r="D24">
        <v>0.9</v>
      </c>
      <c r="E24">
        <v>0.9</v>
      </c>
      <c r="F24">
        <v>0.91</v>
      </c>
      <c r="G24">
        <v>0.91</v>
      </c>
      <c r="H24" s="9">
        <f t="shared" ref="H24:H30" si="0">AVERAGE(C24:G24)</f>
        <v>0.90600000000000003</v>
      </c>
      <c r="I24" s="11">
        <f t="shared" ref="I24:I30" si="1">_xlfn.STDEV.P(C24:G24)</f>
        <v>4.8989794855663609E-3</v>
      </c>
    </row>
    <row r="25" spans="2:10" x14ac:dyDescent="0.25">
      <c r="B25" t="s">
        <v>23</v>
      </c>
      <c r="C25">
        <v>0.9</v>
      </c>
      <c r="D25">
        <v>0.9</v>
      </c>
      <c r="E25">
        <v>0.9</v>
      </c>
      <c r="F25">
        <v>0.91</v>
      </c>
      <c r="G25">
        <v>0.91</v>
      </c>
      <c r="H25" s="9">
        <f t="shared" si="0"/>
        <v>0.90400000000000014</v>
      </c>
      <c r="I25" s="11">
        <f t="shared" si="1"/>
        <v>4.8989794855663609E-3</v>
      </c>
    </row>
    <row r="26" spans="2:10" x14ac:dyDescent="0.25">
      <c r="B26" t="s">
        <v>24</v>
      </c>
      <c r="C26">
        <v>0.87</v>
      </c>
      <c r="D26">
        <v>0.88</v>
      </c>
      <c r="E26">
        <v>0.87</v>
      </c>
      <c r="F26">
        <v>0.88</v>
      </c>
      <c r="G26">
        <v>0.88</v>
      </c>
      <c r="H26" s="9">
        <f t="shared" si="0"/>
        <v>0.876</v>
      </c>
      <c r="I26" s="11">
        <f t="shared" si="1"/>
        <v>4.8989794855663609E-3</v>
      </c>
    </row>
    <row r="27" spans="2:10" x14ac:dyDescent="0.25">
      <c r="B27" t="s">
        <v>25</v>
      </c>
      <c r="C27">
        <v>0.86</v>
      </c>
      <c r="D27">
        <v>0.87</v>
      </c>
      <c r="E27">
        <v>0.87</v>
      </c>
      <c r="F27">
        <v>0.87</v>
      </c>
      <c r="G27">
        <v>0.88</v>
      </c>
      <c r="H27" s="9">
        <f t="shared" si="0"/>
        <v>0.87000000000000011</v>
      </c>
      <c r="I27" s="11">
        <f t="shared" si="1"/>
        <v>6.324555320336764E-3</v>
      </c>
    </row>
    <row r="28" spans="2:10" x14ac:dyDescent="0.25">
      <c r="B28" t="s">
        <v>26</v>
      </c>
      <c r="C28">
        <v>0.87</v>
      </c>
      <c r="D28">
        <v>0.87</v>
      </c>
      <c r="E28">
        <v>0.88</v>
      </c>
      <c r="F28">
        <v>0.88</v>
      </c>
      <c r="G28">
        <v>0.89</v>
      </c>
      <c r="H28" s="9">
        <f t="shared" si="0"/>
        <v>0.87799999999999989</v>
      </c>
      <c r="I28" s="11">
        <f t="shared" si="1"/>
        <v>7.4833147735478894E-3</v>
      </c>
    </row>
    <row r="29" spans="2:10" x14ac:dyDescent="0.25">
      <c r="B29" t="s">
        <v>27</v>
      </c>
      <c r="C29">
        <v>0.87</v>
      </c>
      <c r="D29">
        <v>0.86</v>
      </c>
      <c r="E29">
        <v>0.87</v>
      </c>
      <c r="F29">
        <v>0.87</v>
      </c>
      <c r="G29">
        <v>0.88</v>
      </c>
      <c r="H29" s="9">
        <f t="shared" si="0"/>
        <v>0.87000000000000011</v>
      </c>
      <c r="I29" s="11">
        <f t="shared" si="1"/>
        <v>6.324555320336764E-3</v>
      </c>
    </row>
    <row r="30" spans="2:10" x14ac:dyDescent="0.25">
      <c r="B30" t="s">
        <v>28</v>
      </c>
      <c r="C30">
        <v>0.87</v>
      </c>
      <c r="D30">
        <v>0.88</v>
      </c>
      <c r="E30">
        <v>0.87</v>
      </c>
      <c r="F30">
        <v>0.88</v>
      </c>
      <c r="G30">
        <v>0.88</v>
      </c>
      <c r="H30" s="9">
        <f t="shared" si="0"/>
        <v>0.876</v>
      </c>
      <c r="I30" s="11">
        <f t="shared" si="1"/>
        <v>4.8989794855663609E-3</v>
      </c>
    </row>
    <row r="48" spans="3:6" x14ac:dyDescent="0.25">
      <c r="C48" t="s">
        <v>14</v>
      </c>
      <c r="D48" t="s">
        <v>15</v>
      </c>
      <c r="E48" t="s">
        <v>16</v>
      </c>
      <c r="F48" t="s">
        <v>17</v>
      </c>
    </row>
    <row r="49" spans="2:11" x14ac:dyDescent="0.25">
      <c r="B49" t="s">
        <v>19</v>
      </c>
      <c r="C49">
        <v>0.91</v>
      </c>
      <c r="D49">
        <v>0.91</v>
      </c>
      <c r="E49">
        <v>0.9</v>
      </c>
      <c r="F49">
        <v>0.88</v>
      </c>
    </row>
    <row r="50" spans="2:11" x14ac:dyDescent="0.25">
      <c r="B50" t="s">
        <v>20</v>
      </c>
      <c r="C50">
        <v>0.87</v>
      </c>
      <c r="D50">
        <v>0.88</v>
      </c>
      <c r="E50">
        <v>0.87</v>
      </c>
      <c r="F50">
        <v>0.88</v>
      </c>
    </row>
    <row r="54" spans="2:11" x14ac:dyDescent="0.25">
      <c r="C54" t="s">
        <v>14</v>
      </c>
      <c r="D54" t="s">
        <v>15</v>
      </c>
      <c r="E54" t="s">
        <v>16</v>
      </c>
      <c r="F54" t="s">
        <v>17</v>
      </c>
      <c r="G54" t="s">
        <v>14</v>
      </c>
      <c r="H54" t="s">
        <v>15</v>
      </c>
      <c r="I54" t="s">
        <v>16</v>
      </c>
      <c r="J54" t="s">
        <v>17</v>
      </c>
    </row>
    <row r="55" spans="2:11" x14ac:dyDescent="0.25">
      <c r="C55" t="s">
        <v>21</v>
      </c>
      <c r="D55" t="s">
        <v>22</v>
      </c>
      <c r="E55" t="s">
        <v>23</v>
      </c>
      <c r="F55" t="s">
        <v>24</v>
      </c>
      <c r="G55" t="s">
        <v>25</v>
      </c>
      <c r="H55" t="s">
        <v>26</v>
      </c>
      <c r="I55" t="s">
        <v>27</v>
      </c>
      <c r="J55" t="s">
        <v>28</v>
      </c>
    </row>
    <row r="56" spans="2:11" x14ac:dyDescent="0.25">
      <c r="B56" t="s">
        <v>0</v>
      </c>
      <c r="C56" s="9">
        <v>0.91</v>
      </c>
      <c r="D56" s="9">
        <v>0.91</v>
      </c>
      <c r="E56" s="9">
        <v>0.9</v>
      </c>
      <c r="F56" s="9">
        <v>0.87</v>
      </c>
      <c r="G56" s="9">
        <v>0.86</v>
      </c>
      <c r="H56" s="9">
        <v>0.87</v>
      </c>
      <c r="I56" s="9">
        <v>0.87</v>
      </c>
      <c r="J56" s="9">
        <v>0.87</v>
      </c>
      <c r="K56" s="9"/>
    </row>
    <row r="57" spans="2:11" x14ac:dyDescent="0.25">
      <c r="B57" t="s">
        <v>5</v>
      </c>
      <c r="C57" s="9">
        <v>0.9</v>
      </c>
      <c r="D57" s="9">
        <v>0.91</v>
      </c>
      <c r="E57" s="9">
        <v>0.9</v>
      </c>
      <c r="F57" s="9">
        <v>0.88</v>
      </c>
      <c r="G57" s="9">
        <v>0.87</v>
      </c>
      <c r="H57" s="9">
        <v>0.87</v>
      </c>
      <c r="I57" s="9">
        <v>0.86</v>
      </c>
      <c r="J57" s="9">
        <v>0.88</v>
      </c>
    </row>
    <row r="58" spans="2:11" x14ac:dyDescent="0.25">
      <c r="B58" t="s">
        <v>7</v>
      </c>
      <c r="C58" s="9">
        <v>0.9</v>
      </c>
      <c r="D58" s="9">
        <v>0.91</v>
      </c>
      <c r="E58" s="9">
        <v>0.9</v>
      </c>
      <c r="F58" s="9">
        <v>0.87</v>
      </c>
      <c r="G58" s="9">
        <v>0.87</v>
      </c>
      <c r="H58" s="9">
        <v>0.88</v>
      </c>
      <c r="I58" s="9">
        <v>0.87</v>
      </c>
      <c r="J58" s="9">
        <v>0.87</v>
      </c>
    </row>
    <row r="59" spans="2:11" x14ac:dyDescent="0.25">
      <c r="B59" t="s">
        <v>8</v>
      </c>
      <c r="C59" s="9">
        <v>0.91</v>
      </c>
      <c r="D59" s="9">
        <v>0.91</v>
      </c>
      <c r="E59" s="9">
        <v>0.91</v>
      </c>
      <c r="F59" s="9">
        <v>0.88</v>
      </c>
      <c r="G59" s="9">
        <v>0.87</v>
      </c>
      <c r="H59" s="9">
        <v>0.88</v>
      </c>
      <c r="I59" s="9">
        <v>0.87</v>
      </c>
      <c r="J59" s="9">
        <v>0.88</v>
      </c>
    </row>
    <row r="60" spans="2:11" x14ac:dyDescent="0.25">
      <c r="B60" t="s">
        <v>9</v>
      </c>
      <c r="C60" s="9">
        <v>0.91</v>
      </c>
      <c r="D60" s="9">
        <v>0.91</v>
      </c>
      <c r="E60" s="9">
        <v>0.91</v>
      </c>
      <c r="F60" s="9">
        <v>0.88</v>
      </c>
      <c r="G60" s="9">
        <v>0.88</v>
      </c>
      <c r="H60" s="9">
        <v>0.89</v>
      </c>
      <c r="I60" s="9">
        <v>0.88</v>
      </c>
      <c r="J60" s="9">
        <v>0.88</v>
      </c>
    </row>
    <row r="61" spans="2:11" x14ac:dyDescent="0.25">
      <c r="B61" t="s">
        <v>29</v>
      </c>
      <c r="C61" s="9">
        <f>AVERAGE(C56:C60)</f>
        <v>0.90600000000000003</v>
      </c>
      <c r="D61" s="9">
        <f t="shared" ref="D61:J61" si="2">AVERAGE(D56:D60)</f>
        <v>0.90999999999999992</v>
      </c>
      <c r="E61" s="9">
        <f t="shared" si="2"/>
        <v>0.90400000000000014</v>
      </c>
      <c r="F61" s="9">
        <f t="shared" si="2"/>
        <v>0.876</v>
      </c>
      <c r="G61" s="9">
        <f t="shared" si="2"/>
        <v>0.87000000000000011</v>
      </c>
      <c r="H61" s="9">
        <f t="shared" si="2"/>
        <v>0.87799999999999989</v>
      </c>
      <c r="I61" s="9">
        <f t="shared" si="2"/>
        <v>0.87000000000000011</v>
      </c>
      <c r="J61" s="9">
        <f t="shared" si="2"/>
        <v>0.876</v>
      </c>
    </row>
    <row r="62" spans="2:11" x14ac:dyDescent="0.25">
      <c r="B62" t="s">
        <v>30</v>
      </c>
      <c r="C62" s="10">
        <f>_xlfn.STDEV.P(C56:C60)</f>
        <v>4.8989794855663609E-3</v>
      </c>
      <c r="D62" s="10">
        <f t="shared" ref="D62:J62" si="3">_xlfn.STDEV.P(D56:D60)</f>
        <v>1.1102230246251565E-16</v>
      </c>
      <c r="E62" s="10">
        <f t="shared" si="3"/>
        <v>4.8989794855663609E-3</v>
      </c>
      <c r="F62" s="10">
        <f t="shared" si="3"/>
        <v>4.8989794855663609E-3</v>
      </c>
      <c r="G62" s="10">
        <f t="shared" si="3"/>
        <v>6.324555320336764E-3</v>
      </c>
      <c r="H62" s="10">
        <f t="shared" si="3"/>
        <v>7.4833147735478894E-3</v>
      </c>
      <c r="I62" s="10">
        <f t="shared" si="3"/>
        <v>6.324555320336764E-3</v>
      </c>
      <c r="J62" s="10">
        <f t="shared" si="3"/>
        <v>4.8989794855663609E-3</v>
      </c>
    </row>
    <row r="66" spans="3:6" x14ac:dyDescent="0.25">
      <c r="C66" t="s">
        <v>14</v>
      </c>
      <c r="D66" t="s">
        <v>19</v>
      </c>
      <c r="E66">
        <f>AVERAGE(C56:C60)</f>
        <v>0.90600000000000003</v>
      </c>
    </row>
    <row r="67" spans="3:6" x14ac:dyDescent="0.25">
      <c r="D67" t="s">
        <v>20</v>
      </c>
      <c r="E67" s="9">
        <f>AVERAGE(G56:G60)</f>
        <v>0.87000000000000011</v>
      </c>
    </row>
    <row r="68" spans="3:6" x14ac:dyDescent="0.25">
      <c r="C68" t="s">
        <v>15</v>
      </c>
      <c r="D68" t="s">
        <v>19</v>
      </c>
      <c r="E68" s="9">
        <f>AVERAGE(D56:D60)</f>
        <v>0.90999999999999992</v>
      </c>
    </row>
    <row r="69" spans="3:6" x14ac:dyDescent="0.25">
      <c r="D69" t="s">
        <v>20</v>
      </c>
      <c r="E69" s="9">
        <f>AVERAGE(H56:H60)</f>
        <v>0.87799999999999989</v>
      </c>
    </row>
    <row r="70" spans="3:6" x14ac:dyDescent="0.25">
      <c r="C70" t="s">
        <v>16</v>
      </c>
      <c r="D70" t="s">
        <v>19</v>
      </c>
      <c r="E70" s="9">
        <f>AVERAGE(E56:E60)</f>
        <v>0.90400000000000014</v>
      </c>
    </row>
    <row r="71" spans="3:6" x14ac:dyDescent="0.25">
      <c r="D71" t="s">
        <v>20</v>
      </c>
      <c r="E71" s="9">
        <f>AVERAGE(I56:I60)</f>
        <v>0.87000000000000011</v>
      </c>
    </row>
    <row r="72" spans="3:6" x14ac:dyDescent="0.25">
      <c r="C72" t="s">
        <v>17</v>
      </c>
      <c r="D72" t="s">
        <v>19</v>
      </c>
      <c r="E72" s="9">
        <f>AVERAGE(F56:F60)</f>
        <v>0.876</v>
      </c>
    </row>
    <row r="73" spans="3:6" x14ac:dyDescent="0.25">
      <c r="D73" t="s">
        <v>20</v>
      </c>
      <c r="E73" s="9">
        <f>AVERAGE(J56:J60)</f>
        <v>0.876</v>
      </c>
    </row>
    <row r="74" spans="3:6" x14ac:dyDescent="0.25">
      <c r="E74" t="s">
        <v>11</v>
      </c>
      <c r="F74" t="s">
        <v>32</v>
      </c>
    </row>
    <row r="75" spans="3:6" x14ac:dyDescent="0.25">
      <c r="C75" t="s">
        <v>19</v>
      </c>
      <c r="D75" t="s">
        <v>14</v>
      </c>
      <c r="E75" s="9">
        <f>AVERAGE(C56:C60)</f>
        <v>0.90600000000000003</v>
      </c>
      <c r="F75" s="11">
        <f>_xlfn.STDEV.P(C56:C60)</f>
        <v>4.8989794855663609E-3</v>
      </c>
    </row>
    <row r="76" spans="3:6" x14ac:dyDescent="0.25">
      <c r="D76" t="s">
        <v>15</v>
      </c>
      <c r="E76" s="9">
        <f>AVERAGE(D56:D60)</f>
        <v>0.90999999999999992</v>
      </c>
      <c r="F76" s="11">
        <f>_xlfn.STDEV.P(D56:D60)</f>
        <v>1.1102230246251565E-16</v>
      </c>
    </row>
    <row r="77" spans="3:6" x14ac:dyDescent="0.25">
      <c r="D77" t="s">
        <v>16</v>
      </c>
      <c r="E77" s="9">
        <f>AVERAGE(E56:E60)</f>
        <v>0.90400000000000014</v>
      </c>
      <c r="F77" s="11">
        <f>_xlfn.STDEV.P(E56:E60)</f>
        <v>4.8989794855663609E-3</v>
      </c>
    </row>
    <row r="78" spans="3:6" x14ac:dyDescent="0.25">
      <c r="D78" t="s">
        <v>17</v>
      </c>
      <c r="E78" s="9">
        <f>AVERAGE(F56:F60)</f>
        <v>0.876</v>
      </c>
      <c r="F78" s="11">
        <f>_xlfn.STDEV.P(F56:F60)</f>
        <v>4.8989794855663609E-3</v>
      </c>
    </row>
    <row r="79" spans="3:6" x14ac:dyDescent="0.25">
      <c r="C79" t="s">
        <v>20</v>
      </c>
      <c r="D79" t="s">
        <v>14</v>
      </c>
      <c r="E79" s="9">
        <f>AVERAGE(G56:G60)</f>
        <v>0.87000000000000011</v>
      </c>
      <c r="F79" s="11">
        <f>_xlfn.STDEV.P(G56:G60)</f>
        <v>6.324555320336764E-3</v>
      </c>
    </row>
    <row r="80" spans="3:6" x14ac:dyDescent="0.25">
      <c r="D80" t="s">
        <v>15</v>
      </c>
      <c r="E80" s="9">
        <f>AVERAGE(H56:H60)</f>
        <v>0.87799999999999989</v>
      </c>
      <c r="F80" s="11">
        <f>_xlfn.STDEV.P(H56:H60)</f>
        <v>7.4833147735478894E-3</v>
      </c>
    </row>
    <row r="81" spans="3:7" x14ac:dyDescent="0.25">
      <c r="D81" t="s">
        <v>16</v>
      </c>
      <c r="E81" s="9">
        <f>AVERAGE(I56:I60)</f>
        <v>0.87000000000000011</v>
      </c>
      <c r="F81" s="11">
        <f>_xlfn.STDEV.P(I56:I60)</f>
        <v>6.324555320336764E-3</v>
      </c>
    </row>
    <row r="82" spans="3:7" x14ac:dyDescent="0.25">
      <c r="D82" t="s">
        <v>17</v>
      </c>
      <c r="E82" s="9">
        <f>AVERAGE(J56:J60)</f>
        <v>0.876</v>
      </c>
      <c r="F82" s="11">
        <f>_xlfn.STDEV.P(J56:J60)</f>
        <v>4.8989794855663609E-3</v>
      </c>
    </row>
    <row r="83" spans="3:7" x14ac:dyDescent="0.25">
      <c r="E83" s="9"/>
      <c r="F83" s="11"/>
    </row>
    <row r="90" spans="3:7" ht="47.25" customHeight="1" x14ac:dyDescent="0.25">
      <c r="D90" t="s">
        <v>33</v>
      </c>
      <c r="F90" t="s">
        <v>957</v>
      </c>
    </row>
    <row r="91" spans="3:7" x14ac:dyDescent="0.25">
      <c r="C91" t="s">
        <v>18</v>
      </c>
      <c r="D91" t="s">
        <v>19</v>
      </c>
      <c r="E91" t="s">
        <v>20</v>
      </c>
      <c r="F91" t="s">
        <v>19</v>
      </c>
      <c r="G91" t="s">
        <v>20</v>
      </c>
    </row>
    <row r="92" spans="3:7" x14ac:dyDescent="0.25">
      <c r="C92" t="s">
        <v>0</v>
      </c>
      <c r="D92">
        <v>0.72</v>
      </c>
      <c r="E92">
        <v>0.87</v>
      </c>
      <c r="F92">
        <v>0.93</v>
      </c>
      <c r="G92">
        <v>0.9</v>
      </c>
    </row>
    <row r="93" spans="3:7" x14ac:dyDescent="0.25">
      <c r="C93" t="s">
        <v>5</v>
      </c>
      <c r="D93">
        <v>0.72</v>
      </c>
      <c r="E93">
        <v>0.88</v>
      </c>
      <c r="F93">
        <v>0.92</v>
      </c>
      <c r="G93">
        <v>0.9</v>
      </c>
    </row>
    <row r="94" spans="3:7" x14ac:dyDescent="0.25">
      <c r="C94" t="s">
        <v>7</v>
      </c>
      <c r="D94">
        <v>0.73</v>
      </c>
      <c r="E94">
        <v>0.88</v>
      </c>
      <c r="F94">
        <v>0.93</v>
      </c>
      <c r="G94">
        <v>0.89</v>
      </c>
    </row>
    <row r="95" spans="3:7" x14ac:dyDescent="0.25">
      <c r="C95" t="s">
        <v>8</v>
      </c>
      <c r="D95">
        <v>0.73</v>
      </c>
      <c r="E95">
        <v>0.88</v>
      </c>
      <c r="F95">
        <v>0.92</v>
      </c>
      <c r="G95">
        <v>0.9</v>
      </c>
    </row>
    <row r="96" spans="3:7" x14ac:dyDescent="0.25">
      <c r="C96" t="s">
        <v>9</v>
      </c>
      <c r="D96">
        <v>0.75</v>
      </c>
      <c r="E96">
        <v>0.88</v>
      </c>
      <c r="F96">
        <v>0.92</v>
      </c>
      <c r="G96">
        <v>0.9</v>
      </c>
    </row>
    <row r="97" spans="3:7" x14ac:dyDescent="0.25">
      <c r="C97" t="s">
        <v>11</v>
      </c>
      <c r="D97">
        <v>0.73</v>
      </c>
      <c r="E97">
        <v>0.88</v>
      </c>
      <c r="F97">
        <v>0.92</v>
      </c>
      <c r="G97">
        <v>0.9</v>
      </c>
    </row>
    <row r="98" spans="3:7" x14ac:dyDescent="0.25">
      <c r="F98" t="s">
        <v>32</v>
      </c>
    </row>
    <row r="99" spans="3:7" x14ac:dyDescent="0.25">
      <c r="C99" t="s">
        <v>33</v>
      </c>
      <c r="D99" t="s">
        <v>19</v>
      </c>
      <c r="E99">
        <v>0.73</v>
      </c>
      <c r="F99" s="12">
        <f>_xlfn.STDEV.P(D92:D96)</f>
        <v>1.0954451150103333E-2</v>
      </c>
    </row>
    <row r="100" spans="3:7" x14ac:dyDescent="0.25">
      <c r="D100" t="s">
        <v>20</v>
      </c>
      <c r="E100">
        <v>0.88</v>
      </c>
      <c r="F100" s="12">
        <f>_xlfn.STDEV.P(E92:E96)</f>
        <v>4.0000000000000036E-3</v>
      </c>
    </row>
    <row r="101" spans="3:7" x14ac:dyDescent="0.25">
      <c r="C101" t="s">
        <v>957</v>
      </c>
      <c r="D101" t="s">
        <v>19</v>
      </c>
      <c r="E101">
        <v>0.92</v>
      </c>
      <c r="F101" s="12">
        <f>_xlfn.STDEV.P(F92:F96)</f>
        <v>4.8989794855663609E-3</v>
      </c>
    </row>
    <row r="102" spans="3:7" x14ac:dyDescent="0.25">
      <c r="D102" t="s">
        <v>20</v>
      </c>
      <c r="E102">
        <v>0.9</v>
      </c>
      <c r="F102" s="12">
        <f>_xlfn.STDEV.P(G92:G96)</f>
        <v>4.0000000000000036E-3</v>
      </c>
    </row>
    <row r="106" spans="3:7" ht="15.75" thickBot="1" x14ac:dyDescent="0.3"/>
    <row r="107" spans="3:7" ht="47.25" customHeight="1" thickBot="1" x14ac:dyDescent="0.3">
      <c r="C107" s="1" t="s">
        <v>952</v>
      </c>
      <c r="D107" s="7" t="s">
        <v>953</v>
      </c>
      <c r="E107" s="8"/>
      <c r="F107" s="7" t="s">
        <v>954</v>
      </c>
      <c r="G107" s="8"/>
    </row>
    <row r="108" spans="3:7" ht="32.25" thickBot="1" x14ac:dyDescent="0.3">
      <c r="C108" s="3" t="s">
        <v>18</v>
      </c>
      <c r="D108" s="4" t="s">
        <v>19</v>
      </c>
      <c r="E108" s="4" t="s">
        <v>20</v>
      </c>
      <c r="F108" s="4" t="s">
        <v>19</v>
      </c>
      <c r="G108" s="4" t="s">
        <v>20</v>
      </c>
    </row>
    <row r="109" spans="3:7" ht="16.5" thickBot="1" x14ac:dyDescent="0.3">
      <c r="C109" s="3" t="s">
        <v>0</v>
      </c>
      <c r="D109" s="4">
        <v>0.93</v>
      </c>
      <c r="E109" s="4">
        <v>0.9</v>
      </c>
      <c r="F109" s="4">
        <v>0.91</v>
      </c>
      <c r="G109" s="4">
        <v>0.87</v>
      </c>
    </row>
    <row r="110" spans="3:7" ht="16.5" thickBot="1" x14ac:dyDescent="0.3">
      <c r="C110" s="3" t="s">
        <v>5</v>
      </c>
      <c r="D110" s="4">
        <v>0.92</v>
      </c>
      <c r="E110" s="4">
        <v>0.9</v>
      </c>
      <c r="F110" s="4">
        <v>0.91</v>
      </c>
      <c r="G110" s="4">
        <v>0.87</v>
      </c>
    </row>
    <row r="111" spans="3:7" ht="16.5" thickBot="1" x14ac:dyDescent="0.3">
      <c r="C111" s="3" t="s">
        <v>7</v>
      </c>
      <c r="D111" s="4">
        <v>0.93</v>
      </c>
      <c r="E111" s="4">
        <v>0.89</v>
      </c>
      <c r="F111" s="4">
        <v>0.91</v>
      </c>
      <c r="G111" s="4">
        <v>0.88</v>
      </c>
    </row>
    <row r="112" spans="3:7" ht="16.5" thickBot="1" x14ac:dyDescent="0.3">
      <c r="C112" s="3" t="s">
        <v>8</v>
      </c>
      <c r="D112" s="4">
        <v>0.92</v>
      </c>
      <c r="E112" s="4">
        <v>0.9</v>
      </c>
      <c r="F112" s="4">
        <v>0.91</v>
      </c>
      <c r="G112" s="4">
        <v>0.88</v>
      </c>
    </row>
    <row r="113" spans="3:7" ht="16.5" thickBot="1" x14ac:dyDescent="0.3">
      <c r="C113" s="3" t="s">
        <v>9</v>
      </c>
      <c r="D113" s="4">
        <v>0.92</v>
      </c>
      <c r="E113" s="4">
        <v>0.9</v>
      </c>
      <c r="F113" s="4">
        <v>0.91</v>
      </c>
      <c r="G113" s="4">
        <v>0.89</v>
      </c>
    </row>
    <row r="114" spans="3:7" ht="16.5" thickBot="1" x14ac:dyDescent="0.3">
      <c r="C114" s="3" t="s">
        <v>11</v>
      </c>
      <c r="D114" s="5">
        <v>0.92</v>
      </c>
      <c r="E114" s="5">
        <v>0.9</v>
      </c>
      <c r="F114" s="5">
        <v>0.91</v>
      </c>
      <c r="G114" s="5">
        <v>0.88</v>
      </c>
    </row>
    <row r="116" spans="3:7" x14ac:dyDescent="0.25">
      <c r="F116" t="s">
        <v>32</v>
      </c>
    </row>
    <row r="117" spans="3:7" ht="31.5" x14ac:dyDescent="0.25">
      <c r="C117" s="20" t="s">
        <v>955</v>
      </c>
      <c r="D117" t="s">
        <v>19</v>
      </c>
      <c r="E117">
        <v>0.92</v>
      </c>
      <c r="F117" s="11">
        <f>_xlfn.STDEV.P(D109:D113)</f>
        <v>4.8989794855663609E-3</v>
      </c>
    </row>
    <row r="118" spans="3:7" x14ac:dyDescent="0.25">
      <c r="D118" t="s">
        <v>20</v>
      </c>
      <c r="E118">
        <v>0.9</v>
      </c>
      <c r="F118" s="11">
        <f>_xlfn.STDEV.P(E109:E113)</f>
        <v>4.0000000000000036E-3</v>
      </c>
    </row>
    <row r="119" spans="3:7" x14ac:dyDescent="0.25">
      <c r="C119" t="s">
        <v>956</v>
      </c>
      <c r="D119" t="s">
        <v>19</v>
      </c>
      <c r="E119">
        <v>0.91</v>
      </c>
      <c r="F119" s="11">
        <f>_xlfn.STDEV.P(F109:F113)</f>
        <v>1.1102230246251565E-16</v>
      </c>
    </row>
    <row r="120" spans="3:7" x14ac:dyDescent="0.25">
      <c r="D120" t="s">
        <v>20</v>
      </c>
      <c r="E120">
        <v>0.88</v>
      </c>
      <c r="F120" s="11">
        <f>_xlfn.STDEV.P(G109:G113)</f>
        <v>7.4833147735478894E-3</v>
      </c>
    </row>
  </sheetData>
  <mergeCells count="7">
    <mergeCell ref="D107:E107"/>
    <mergeCell ref="F107:G107"/>
    <mergeCell ref="C11:J11"/>
    <mergeCell ref="C12:D12"/>
    <mergeCell ref="E12:F12"/>
    <mergeCell ref="G12:H12"/>
    <mergeCell ref="I12:J1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554A4-B6C0-4AEB-9BF7-6B7010F56333}">
  <dimension ref="C2:E35"/>
  <sheetViews>
    <sheetView topLeftCell="A13" zoomScaleNormal="100" workbookViewId="0">
      <selection activeCell="C57" sqref="C57"/>
    </sheetView>
  </sheetViews>
  <sheetFormatPr defaultRowHeight="15" x14ac:dyDescent="0.25"/>
  <cols>
    <col min="3" max="3" width="31.7109375" customWidth="1"/>
    <col min="4" max="4" width="12" customWidth="1"/>
  </cols>
  <sheetData>
    <row r="2" spans="3:4" ht="13.5" customHeight="1" thickBot="1" x14ac:dyDescent="0.3"/>
    <row r="3" spans="3:4" ht="23.25" customHeight="1" thickBot="1" x14ac:dyDescent="0.3">
      <c r="C3" s="13" t="s">
        <v>34</v>
      </c>
      <c r="D3" s="14" t="s">
        <v>35</v>
      </c>
    </row>
    <row r="4" spans="3:4" ht="30.75" thickBot="1" x14ac:dyDescent="0.3">
      <c r="C4" s="15" t="s">
        <v>44</v>
      </c>
      <c r="D4" s="16">
        <v>565</v>
      </c>
    </row>
    <row r="5" spans="3:4" ht="60.75" thickBot="1" x14ac:dyDescent="0.3">
      <c r="C5" s="15" t="s">
        <v>43</v>
      </c>
      <c r="D5" s="16">
        <v>764</v>
      </c>
    </row>
    <row r="6" spans="3:4" ht="45.75" thickBot="1" x14ac:dyDescent="0.3">
      <c r="C6" s="15" t="s">
        <v>42</v>
      </c>
      <c r="D6" s="16">
        <v>845</v>
      </c>
    </row>
    <row r="7" spans="3:4" ht="45.75" thickBot="1" x14ac:dyDescent="0.3">
      <c r="C7" s="15" t="s">
        <v>41</v>
      </c>
      <c r="D7" s="16">
        <v>968</v>
      </c>
    </row>
    <row r="8" spans="3:4" ht="60.75" thickBot="1" x14ac:dyDescent="0.3">
      <c r="C8" s="15" t="s">
        <v>40</v>
      </c>
      <c r="D8" s="16">
        <v>1288</v>
      </c>
    </row>
    <row r="9" spans="3:4" ht="60.75" thickBot="1" x14ac:dyDescent="0.3">
      <c r="C9" s="15" t="s">
        <v>39</v>
      </c>
      <c r="D9" s="16">
        <v>1358</v>
      </c>
    </row>
    <row r="10" spans="3:4" ht="60.75" thickBot="1" x14ac:dyDescent="0.3">
      <c r="C10" s="15" t="s">
        <v>38</v>
      </c>
      <c r="D10" s="16">
        <v>1810</v>
      </c>
    </row>
    <row r="11" spans="3:4" ht="45.75" thickBot="1" x14ac:dyDescent="0.3">
      <c r="C11" s="15" t="s">
        <v>37</v>
      </c>
      <c r="D11" s="16">
        <v>3797</v>
      </c>
    </row>
    <row r="12" spans="3:4" ht="60.75" thickBot="1" x14ac:dyDescent="0.3">
      <c r="C12" s="15" t="s">
        <v>36</v>
      </c>
      <c r="D12" s="16">
        <v>14783</v>
      </c>
    </row>
    <row r="15" spans="3:4" ht="15.75" thickBot="1" x14ac:dyDescent="0.3"/>
    <row r="16" spans="3:4" ht="32.25" thickBot="1" x14ac:dyDescent="0.3">
      <c r="C16" s="13" t="s">
        <v>45</v>
      </c>
      <c r="D16" s="14" t="s">
        <v>35</v>
      </c>
    </row>
    <row r="17" spans="3:5" ht="32.25" thickBot="1" x14ac:dyDescent="0.3">
      <c r="C17" s="17" t="s">
        <v>54</v>
      </c>
      <c r="D17" s="18">
        <v>12</v>
      </c>
    </row>
    <row r="18" spans="3:5" ht="16.5" thickBot="1" x14ac:dyDescent="0.3">
      <c r="C18" s="17" t="s">
        <v>55</v>
      </c>
      <c r="D18" s="18">
        <v>12</v>
      </c>
    </row>
    <row r="19" spans="3:5" ht="16.5" thickBot="1" x14ac:dyDescent="0.3">
      <c r="C19" s="17" t="s">
        <v>52</v>
      </c>
      <c r="D19" s="18">
        <v>13</v>
      </c>
    </row>
    <row r="20" spans="3:5" ht="16.5" thickBot="1" x14ac:dyDescent="0.3">
      <c r="C20" s="17" t="s">
        <v>53</v>
      </c>
      <c r="D20" s="18">
        <v>13</v>
      </c>
    </row>
    <row r="21" spans="3:5" ht="16.5" thickBot="1" x14ac:dyDescent="0.3">
      <c r="C21" s="17" t="s">
        <v>51</v>
      </c>
      <c r="D21" s="18">
        <v>14</v>
      </c>
    </row>
    <row r="22" spans="3:5" ht="16.5" thickBot="1" x14ac:dyDescent="0.3">
      <c r="C22" s="17" t="s">
        <v>50</v>
      </c>
      <c r="D22" s="18">
        <v>15</v>
      </c>
    </row>
    <row r="23" spans="3:5" ht="16.5" thickBot="1" x14ac:dyDescent="0.3">
      <c r="C23" s="17" t="s">
        <v>49</v>
      </c>
      <c r="D23" s="18">
        <v>19</v>
      </c>
    </row>
    <row r="24" spans="3:5" ht="16.5" thickBot="1" x14ac:dyDescent="0.3">
      <c r="C24" s="17" t="s">
        <v>48</v>
      </c>
      <c r="D24" s="18">
        <v>29</v>
      </c>
    </row>
    <row r="25" spans="3:5" ht="16.5" thickBot="1" x14ac:dyDescent="0.3">
      <c r="C25" s="17" t="s">
        <v>47</v>
      </c>
      <c r="D25" s="18">
        <v>34</v>
      </c>
    </row>
    <row r="26" spans="3:5" ht="32.25" thickBot="1" x14ac:dyDescent="0.3">
      <c r="C26" s="17" t="s">
        <v>46</v>
      </c>
      <c r="D26" s="18">
        <v>75</v>
      </c>
    </row>
    <row r="28" spans="3:5" ht="15.75" thickBot="1" x14ac:dyDescent="0.3"/>
    <row r="29" spans="3:5" ht="79.5" thickBot="1" x14ac:dyDescent="0.3">
      <c r="C29" s="13" t="s">
        <v>56</v>
      </c>
      <c r="D29" s="14" t="s">
        <v>57</v>
      </c>
      <c r="E29" s="14" t="s">
        <v>58</v>
      </c>
    </row>
    <row r="30" spans="3:5" ht="16.5" thickBot="1" x14ac:dyDescent="0.3">
      <c r="C30" s="3" t="s">
        <v>59</v>
      </c>
      <c r="D30" s="4">
        <v>105</v>
      </c>
      <c r="E30" s="4">
        <v>232</v>
      </c>
    </row>
    <row r="31" spans="3:5" ht="16.5" thickBot="1" x14ac:dyDescent="0.3">
      <c r="C31" s="3" t="s">
        <v>60</v>
      </c>
      <c r="D31" s="4">
        <v>588</v>
      </c>
      <c r="E31" s="4">
        <v>271</v>
      </c>
    </row>
    <row r="32" spans="3:5" ht="16.5" thickBot="1" x14ac:dyDescent="0.3">
      <c r="C32" s="3" t="s">
        <v>61</v>
      </c>
      <c r="D32" s="4">
        <v>705</v>
      </c>
      <c r="E32" s="4">
        <v>320</v>
      </c>
    </row>
    <row r="33" spans="3:5" ht="16.5" thickBot="1" x14ac:dyDescent="0.3">
      <c r="C33" s="3" t="s">
        <v>62</v>
      </c>
      <c r="D33" s="4">
        <v>1693</v>
      </c>
      <c r="E33" s="4">
        <v>461</v>
      </c>
    </row>
    <row r="34" spans="3:5" ht="16.5" thickBot="1" x14ac:dyDescent="0.3">
      <c r="C34" s="3" t="s">
        <v>63</v>
      </c>
      <c r="D34" s="4">
        <v>1736</v>
      </c>
      <c r="E34" s="4">
        <v>425</v>
      </c>
    </row>
    <row r="35" spans="3:5" ht="16.5" thickBot="1" x14ac:dyDescent="0.3">
      <c r="C35" s="3" t="s">
        <v>64</v>
      </c>
      <c r="D35" s="4">
        <v>4293</v>
      </c>
      <c r="E35" s="4">
        <v>350</v>
      </c>
    </row>
  </sheetData>
  <autoFilter ref="C29:E29" xr:uid="{A35554A4-B6C0-4AEB-9BF7-6B7010F56333}">
    <sortState xmlns:xlrd2="http://schemas.microsoft.com/office/spreadsheetml/2017/richdata2" ref="C30:E35">
      <sortCondition ref="D29"/>
    </sortState>
  </autoFilter>
  <sortState xmlns:xlrd2="http://schemas.microsoft.com/office/spreadsheetml/2017/richdata2" ref="C17:D26">
    <sortCondition ref="D16:D2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9EB29-0055-4C81-8F93-1059BB1B002A}">
  <dimension ref="B2:K542"/>
  <sheetViews>
    <sheetView topLeftCell="C540" zoomScale="115" zoomScaleNormal="115" workbookViewId="0">
      <selection activeCell="O548" sqref="O548"/>
    </sheetView>
  </sheetViews>
  <sheetFormatPr defaultRowHeight="15" x14ac:dyDescent="0.25"/>
  <cols>
    <col min="2" max="2" width="58.7109375" bestFit="1" customWidth="1"/>
    <col min="3" max="3" width="11.7109375" bestFit="1" customWidth="1"/>
    <col min="4" max="4" width="8.7109375" bestFit="1" customWidth="1"/>
    <col min="5" max="5" width="20.85546875" bestFit="1" customWidth="1"/>
  </cols>
  <sheetData>
    <row r="2" spans="2:6" x14ac:dyDescent="0.25">
      <c r="B2" t="s">
        <v>65</v>
      </c>
      <c r="C2" t="s">
        <v>950</v>
      </c>
      <c r="D2" t="s">
        <v>951</v>
      </c>
      <c r="E2" t="s">
        <v>66</v>
      </c>
      <c r="F2" t="s">
        <v>949</v>
      </c>
    </row>
    <row r="3" spans="2:6" x14ac:dyDescent="0.25">
      <c r="B3" t="s">
        <v>93</v>
      </c>
      <c r="C3">
        <v>1</v>
      </c>
      <c r="D3">
        <v>0</v>
      </c>
      <c r="E3" s="19" t="s">
        <v>82</v>
      </c>
      <c r="F3">
        <f>C3+D3</f>
        <v>1</v>
      </c>
    </row>
    <row r="4" spans="2:6" x14ac:dyDescent="0.25">
      <c r="B4" t="s">
        <v>134</v>
      </c>
      <c r="C4">
        <v>1</v>
      </c>
      <c r="D4">
        <v>0</v>
      </c>
      <c r="E4" s="19" t="s">
        <v>82</v>
      </c>
      <c r="F4">
        <f>C4+D4</f>
        <v>1</v>
      </c>
    </row>
    <row r="5" spans="2:6" x14ac:dyDescent="0.25">
      <c r="B5" t="s">
        <v>139</v>
      </c>
      <c r="C5">
        <v>1</v>
      </c>
      <c r="D5">
        <v>0</v>
      </c>
      <c r="E5" s="19" t="s">
        <v>82</v>
      </c>
      <c r="F5">
        <f>C5+D5</f>
        <v>1</v>
      </c>
    </row>
    <row r="6" spans="2:6" x14ac:dyDescent="0.25">
      <c r="B6" t="s">
        <v>208</v>
      </c>
      <c r="C6">
        <v>1</v>
      </c>
      <c r="D6">
        <v>0</v>
      </c>
      <c r="E6" s="19" t="s">
        <v>82</v>
      </c>
      <c r="F6">
        <f>C6+D6</f>
        <v>1</v>
      </c>
    </row>
    <row r="7" spans="2:6" x14ac:dyDescent="0.25">
      <c r="B7" t="s">
        <v>307</v>
      </c>
      <c r="C7">
        <v>0</v>
      </c>
      <c r="D7">
        <v>1</v>
      </c>
      <c r="E7" s="19" t="s">
        <v>70</v>
      </c>
      <c r="F7">
        <f>C7+D7</f>
        <v>1</v>
      </c>
    </row>
    <row r="8" spans="2:6" x14ac:dyDescent="0.25">
      <c r="B8" t="s">
        <v>308</v>
      </c>
      <c r="C8">
        <v>1</v>
      </c>
      <c r="D8">
        <v>0</v>
      </c>
      <c r="E8" s="19" t="s">
        <v>82</v>
      </c>
      <c r="F8">
        <f>C8+D8</f>
        <v>1</v>
      </c>
    </row>
    <row r="9" spans="2:6" x14ac:dyDescent="0.25">
      <c r="B9" t="s">
        <v>445</v>
      </c>
      <c r="C9">
        <v>1</v>
      </c>
      <c r="D9">
        <v>0</v>
      </c>
      <c r="E9" s="19" t="s">
        <v>82</v>
      </c>
      <c r="F9">
        <f>C9+D9</f>
        <v>1</v>
      </c>
    </row>
    <row r="10" spans="2:6" x14ac:dyDescent="0.25">
      <c r="B10" t="s">
        <v>535</v>
      </c>
      <c r="C10">
        <v>0</v>
      </c>
      <c r="D10">
        <v>1</v>
      </c>
      <c r="E10" s="19" t="s">
        <v>70</v>
      </c>
      <c r="F10">
        <f>C10+D10</f>
        <v>1</v>
      </c>
    </row>
    <row r="11" spans="2:6" x14ac:dyDescent="0.25">
      <c r="B11" t="s">
        <v>556</v>
      </c>
      <c r="C11">
        <v>0</v>
      </c>
      <c r="D11">
        <v>1</v>
      </c>
      <c r="E11" s="19" t="s">
        <v>70</v>
      </c>
      <c r="F11">
        <f>C11+D11</f>
        <v>1</v>
      </c>
    </row>
    <row r="12" spans="2:6" x14ac:dyDescent="0.25">
      <c r="B12" t="s">
        <v>569</v>
      </c>
      <c r="C12">
        <v>1</v>
      </c>
      <c r="D12">
        <v>0</v>
      </c>
      <c r="E12" s="19" t="s">
        <v>82</v>
      </c>
      <c r="F12">
        <f>C12+D12</f>
        <v>1</v>
      </c>
    </row>
    <row r="13" spans="2:6" x14ac:dyDescent="0.25">
      <c r="B13" t="s">
        <v>572</v>
      </c>
      <c r="C13">
        <v>1</v>
      </c>
      <c r="D13">
        <v>0</v>
      </c>
      <c r="E13" s="19" t="s">
        <v>82</v>
      </c>
      <c r="F13">
        <f>C13+D13</f>
        <v>1</v>
      </c>
    </row>
    <row r="14" spans="2:6" x14ac:dyDescent="0.25">
      <c r="B14" t="s">
        <v>633</v>
      </c>
      <c r="C14">
        <v>1</v>
      </c>
      <c r="D14">
        <v>0</v>
      </c>
      <c r="E14" s="19" t="s">
        <v>82</v>
      </c>
      <c r="F14">
        <f>C14+D14</f>
        <v>1</v>
      </c>
    </row>
    <row r="15" spans="2:6" x14ac:dyDescent="0.25">
      <c r="B15" t="s">
        <v>660</v>
      </c>
      <c r="C15">
        <v>0</v>
      </c>
      <c r="D15">
        <v>1</v>
      </c>
      <c r="E15" s="19" t="s">
        <v>70</v>
      </c>
      <c r="F15">
        <f>C15+D15</f>
        <v>1</v>
      </c>
    </row>
    <row r="16" spans="2:6" x14ac:dyDescent="0.25">
      <c r="B16" t="s">
        <v>661</v>
      </c>
      <c r="C16">
        <v>0</v>
      </c>
      <c r="D16">
        <v>1</v>
      </c>
      <c r="E16" s="19" t="s">
        <v>70</v>
      </c>
      <c r="F16">
        <f>C16+D16</f>
        <v>1</v>
      </c>
    </row>
    <row r="17" spans="2:6" x14ac:dyDescent="0.25">
      <c r="B17" t="s">
        <v>663</v>
      </c>
      <c r="C17">
        <v>1</v>
      </c>
      <c r="D17">
        <v>0</v>
      </c>
      <c r="E17" s="19" t="s">
        <v>82</v>
      </c>
      <c r="F17">
        <f>C17+D17</f>
        <v>1</v>
      </c>
    </row>
    <row r="18" spans="2:6" x14ac:dyDescent="0.25">
      <c r="B18" t="s">
        <v>664</v>
      </c>
      <c r="C18">
        <v>1</v>
      </c>
      <c r="D18">
        <v>0</v>
      </c>
      <c r="E18" s="19" t="s">
        <v>82</v>
      </c>
      <c r="F18">
        <f>C18+D18</f>
        <v>1</v>
      </c>
    </row>
    <row r="19" spans="2:6" x14ac:dyDescent="0.25">
      <c r="B19" t="s">
        <v>689</v>
      </c>
      <c r="C19">
        <v>1</v>
      </c>
      <c r="D19">
        <v>0</v>
      </c>
      <c r="E19" s="19" t="s">
        <v>82</v>
      </c>
      <c r="F19">
        <f>C19+D19</f>
        <v>1</v>
      </c>
    </row>
    <row r="20" spans="2:6" x14ac:dyDescent="0.25">
      <c r="B20" t="s">
        <v>701</v>
      </c>
      <c r="C20">
        <v>1</v>
      </c>
      <c r="D20">
        <v>0</v>
      </c>
      <c r="E20" s="19" t="s">
        <v>82</v>
      </c>
      <c r="F20">
        <f>C20+D20</f>
        <v>1</v>
      </c>
    </row>
    <row r="21" spans="2:6" x14ac:dyDescent="0.25">
      <c r="B21" t="s">
        <v>781</v>
      </c>
      <c r="C21">
        <v>1</v>
      </c>
      <c r="D21">
        <v>0</v>
      </c>
      <c r="E21" s="19" t="s">
        <v>82</v>
      </c>
      <c r="F21">
        <f>C21+D21</f>
        <v>1</v>
      </c>
    </row>
    <row r="22" spans="2:6" x14ac:dyDescent="0.25">
      <c r="B22" t="s">
        <v>807</v>
      </c>
      <c r="C22">
        <v>1</v>
      </c>
      <c r="D22">
        <v>0</v>
      </c>
      <c r="E22" s="19" t="s">
        <v>82</v>
      </c>
      <c r="F22">
        <f>C22+D22</f>
        <v>1</v>
      </c>
    </row>
    <row r="23" spans="2:6" x14ac:dyDescent="0.25">
      <c r="B23" t="s">
        <v>828</v>
      </c>
      <c r="C23">
        <v>1</v>
      </c>
      <c r="D23">
        <v>0</v>
      </c>
      <c r="E23" s="19" t="s">
        <v>82</v>
      </c>
      <c r="F23">
        <f>C23+D23</f>
        <v>1</v>
      </c>
    </row>
    <row r="24" spans="2:6" x14ac:dyDescent="0.25">
      <c r="B24" t="s">
        <v>830</v>
      </c>
      <c r="C24">
        <v>0</v>
      </c>
      <c r="D24">
        <v>1</v>
      </c>
      <c r="E24" s="19" t="s">
        <v>70</v>
      </c>
      <c r="F24">
        <f>C24+D24</f>
        <v>1</v>
      </c>
    </row>
    <row r="25" spans="2:6" x14ac:dyDescent="0.25">
      <c r="B25" t="s">
        <v>879</v>
      </c>
      <c r="C25">
        <v>1</v>
      </c>
      <c r="D25">
        <v>0</v>
      </c>
      <c r="E25" s="19" t="s">
        <v>82</v>
      </c>
      <c r="F25">
        <f>C25+D25</f>
        <v>1</v>
      </c>
    </row>
    <row r="26" spans="2:6" x14ac:dyDescent="0.25">
      <c r="B26" t="s">
        <v>897</v>
      </c>
      <c r="C26">
        <v>1</v>
      </c>
      <c r="D26">
        <v>0</v>
      </c>
      <c r="E26" s="19" t="s">
        <v>82</v>
      </c>
      <c r="F26">
        <f>C26+D26</f>
        <v>1</v>
      </c>
    </row>
    <row r="27" spans="2:6" x14ac:dyDescent="0.25">
      <c r="B27" t="s">
        <v>903</v>
      </c>
      <c r="C27">
        <v>0</v>
      </c>
      <c r="D27">
        <v>1</v>
      </c>
      <c r="E27" s="19" t="s">
        <v>70</v>
      </c>
      <c r="F27">
        <f>C27+D27</f>
        <v>1</v>
      </c>
    </row>
    <row r="28" spans="2:6" x14ac:dyDescent="0.25">
      <c r="B28" t="s">
        <v>913</v>
      </c>
      <c r="C28">
        <v>1</v>
      </c>
      <c r="D28">
        <v>0</v>
      </c>
      <c r="E28" s="19" t="s">
        <v>82</v>
      </c>
      <c r="F28">
        <f>C28+D28</f>
        <v>1</v>
      </c>
    </row>
    <row r="29" spans="2:6" x14ac:dyDescent="0.25">
      <c r="B29" t="s">
        <v>924</v>
      </c>
      <c r="C29">
        <v>1</v>
      </c>
      <c r="D29">
        <v>0</v>
      </c>
      <c r="E29" s="19" t="s">
        <v>82</v>
      </c>
      <c r="F29">
        <f>C29+D29</f>
        <v>1</v>
      </c>
    </row>
    <row r="30" spans="2:6" x14ac:dyDescent="0.25">
      <c r="B30" t="s">
        <v>936</v>
      </c>
      <c r="C30">
        <v>1</v>
      </c>
      <c r="D30">
        <v>0</v>
      </c>
      <c r="E30" s="19" t="s">
        <v>82</v>
      </c>
      <c r="F30">
        <f>C30+D30</f>
        <v>1</v>
      </c>
    </row>
    <row r="31" spans="2:6" x14ac:dyDescent="0.25">
      <c r="B31" t="s">
        <v>83</v>
      </c>
      <c r="C31">
        <v>2</v>
      </c>
      <c r="D31">
        <v>0</v>
      </c>
      <c r="E31" s="19" t="s">
        <v>82</v>
      </c>
      <c r="F31">
        <f>C31+D31</f>
        <v>2</v>
      </c>
    </row>
    <row r="32" spans="2:6" x14ac:dyDescent="0.25">
      <c r="B32" t="s">
        <v>94</v>
      </c>
      <c r="C32">
        <v>2</v>
      </c>
      <c r="D32">
        <v>0</v>
      </c>
      <c r="E32" s="19" t="s">
        <v>82</v>
      </c>
      <c r="F32">
        <f>C32+D32</f>
        <v>2</v>
      </c>
    </row>
    <row r="33" spans="2:6" x14ac:dyDescent="0.25">
      <c r="B33" t="s">
        <v>167</v>
      </c>
      <c r="C33">
        <v>0</v>
      </c>
      <c r="D33">
        <v>2</v>
      </c>
      <c r="E33" s="19" t="s">
        <v>70</v>
      </c>
      <c r="F33">
        <f>C33+D33</f>
        <v>2</v>
      </c>
    </row>
    <row r="34" spans="2:6" x14ac:dyDescent="0.25">
      <c r="B34" t="s">
        <v>170</v>
      </c>
      <c r="C34">
        <v>1</v>
      </c>
      <c r="D34">
        <v>1</v>
      </c>
      <c r="E34" s="19" t="s">
        <v>171</v>
      </c>
      <c r="F34">
        <f>C34+D34</f>
        <v>2</v>
      </c>
    </row>
    <row r="35" spans="2:6" x14ac:dyDescent="0.25">
      <c r="B35" t="s">
        <v>266</v>
      </c>
      <c r="C35">
        <v>2</v>
      </c>
      <c r="D35">
        <v>0</v>
      </c>
      <c r="E35" s="19" t="s">
        <v>82</v>
      </c>
      <c r="F35">
        <f>C35+D35</f>
        <v>2</v>
      </c>
    </row>
    <row r="36" spans="2:6" x14ac:dyDescent="0.25">
      <c r="B36" t="s">
        <v>347</v>
      </c>
      <c r="C36">
        <v>2</v>
      </c>
      <c r="D36">
        <v>0</v>
      </c>
      <c r="E36" s="19" t="s">
        <v>82</v>
      </c>
      <c r="F36">
        <f>C36+D36</f>
        <v>2</v>
      </c>
    </row>
    <row r="37" spans="2:6" x14ac:dyDescent="0.25">
      <c r="B37" t="s">
        <v>351</v>
      </c>
      <c r="C37">
        <v>0</v>
      </c>
      <c r="D37">
        <v>2</v>
      </c>
      <c r="E37" s="19" t="s">
        <v>70</v>
      </c>
      <c r="F37">
        <f>C37+D37</f>
        <v>2</v>
      </c>
    </row>
    <row r="38" spans="2:6" x14ac:dyDescent="0.25">
      <c r="B38" t="s">
        <v>364</v>
      </c>
      <c r="C38">
        <v>0</v>
      </c>
      <c r="D38">
        <v>2</v>
      </c>
      <c r="E38" s="19" t="s">
        <v>70</v>
      </c>
      <c r="F38">
        <f>C38+D38</f>
        <v>2</v>
      </c>
    </row>
    <row r="39" spans="2:6" x14ac:dyDescent="0.25">
      <c r="B39" t="s">
        <v>365</v>
      </c>
      <c r="C39">
        <v>2</v>
      </c>
      <c r="D39">
        <v>0</v>
      </c>
      <c r="E39" s="19" t="s">
        <v>82</v>
      </c>
      <c r="F39">
        <f>C39+D39</f>
        <v>2</v>
      </c>
    </row>
    <row r="40" spans="2:6" x14ac:dyDescent="0.25">
      <c r="B40" t="s">
        <v>449</v>
      </c>
      <c r="C40">
        <v>2</v>
      </c>
      <c r="D40">
        <v>0</v>
      </c>
      <c r="E40" s="19" t="s">
        <v>82</v>
      </c>
      <c r="F40">
        <f>C40+D40</f>
        <v>2</v>
      </c>
    </row>
    <row r="41" spans="2:6" x14ac:dyDescent="0.25">
      <c r="B41" t="s">
        <v>466</v>
      </c>
      <c r="C41">
        <v>2</v>
      </c>
      <c r="D41">
        <v>0</v>
      </c>
      <c r="E41" s="19" t="s">
        <v>82</v>
      </c>
      <c r="F41">
        <f>C41+D41</f>
        <v>2</v>
      </c>
    </row>
    <row r="42" spans="2:6" x14ac:dyDescent="0.25">
      <c r="B42" t="s">
        <v>469</v>
      </c>
      <c r="C42">
        <v>2</v>
      </c>
      <c r="D42">
        <v>0</v>
      </c>
      <c r="E42" s="19" t="s">
        <v>82</v>
      </c>
      <c r="F42">
        <f>C42+D42</f>
        <v>2</v>
      </c>
    </row>
    <row r="43" spans="2:6" x14ac:dyDescent="0.25">
      <c r="B43" t="s">
        <v>472</v>
      </c>
      <c r="C43">
        <v>0</v>
      </c>
      <c r="D43">
        <v>2</v>
      </c>
      <c r="E43" s="19" t="s">
        <v>70</v>
      </c>
      <c r="F43">
        <f>C43+D43</f>
        <v>2</v>
      </c>
    </row>
    <row r="44" spans="2:6" x14ac:dyDescent="0.25">
      <c r="B44" t="s">
        <v>504</v>
      </c>
      <c r="C44">
        <v>0</v>
      </c>
      <c r="D44">
        <v>2</v>
      </c>
      <c r="E44" s="19" t="s">
        <v>70</v>
      </c>
      <c r="F44">
        <f>C44+D44</f>
        <v>2</v>
      </c>
    </row>
    <row r="45" spans="2:6" x14ac:dyDescent="0.25">
      <c r="B45" t="s">
        <v>511</v>
      </c>
      <c r="C45">
        <v>2</v>
      </c>
      <c r="D45">
        <v>0</v>
      </c>
      <c r="E45" s="19" t="s">
        <v>82</v>
      </c>
      <c r="F45">
        <f>C45+D45</f>
        <v>2</v>
      </c>
    </row>
    <row r="46" spans="2:6" x14ac:dyDescent="0.25">
      <c r="B46" t="s">
        <v>543</v>
      </c>
      <c r="C46">
        <v>0</v>
      </c>
      <c r="D46">
        <v>2</v>
      </c>
      <c r="E46" s="19" t="s">
        <v>70</v>
      </c>
      <c r="F46">
        <f>C46+D46</f>
        <v>2</v>
      </c>
    </row>
    <row r="47" spans="2:6" x14ac:dyDescent="0.25">
      <c r="B47" t="s">
        <v>612</v>
      </c>
      <c r="C47">
        <v>1</v>
      </c>
      <c r="D47">
        <v>1</v>
      </c>
      <c r="E47" s="19" t="s">
        <v>171</v>
      </c>
      <c r="F47">
        <f>C47+D47</f>
        <v>2</v>
      </c>
    </row>
    <row r="48" spans="2:6" x14ac:dyDescent="0.25">
      <c r="B48" t="s">
        <v>694</v>
      </c>
      <c r="C48">
        <v>2</v>
      </c>
      <c r="D48">
        <v>0</v>
      </c>
      <c r="E48" s="19" t="s">
        <v>82</v>
      </c>
      <c r="F48">
        <f>C48+D48</f>
        <v>2</v>
      </c>
    </row>
    <row r="49" spans="2:6" x14ac:dyDescent="0.25">
      <c r="B49" t="s">
        <v>770</v>
      </c>
      <c r="C49">
        <v>0</v>
      </c>
      <c r="D49">
        <v>2</v>
      </c>
      <c r="E49" s="19" t="s">
        <v>70</v>
      </c>
      <c r="F49">
        <f>C49+D49</f>
        <v>2</v>
      </c>
    </row>
    <row r="50" spans="2:6" x14ac:dyDescent="0.25">
      <c r="B50" t="s">
        <v>788</v>
      </c>
      <c r="C50">
        <v>1</v>
      </c>
      <c r="D50">
        <v>1</v>
      </c>
      <c r="E50" s="19" t="s">
        <v>171</v>
      </c>
      <c r="F50">
        <f>C50+D50</f>
        <v>2</v>
      </c>
    </row>
    <row r="51" spans="2:6" x14ac:dyDescent="0.25">
      <c r="B51" t="s">
        <v>801</v>
      </c>
      <c r="C51">
        <v>0</v>
      </c>
      <c r="D51">
        <v>2</v>
      </c>
      <c r="E51" s="19" t="s">
        <v>70</v>
      </c>
      <c r="F51">
        <f>C51+D51</f>
        <v>2</v>
      </c>
    </row>
    <row r="52" spans="2:6" x14ac:dyDescent="0.25">
      <c r="B52" t="s">
        <v>826</v>
      </c>
      <c r="C52">
        <v>0</v>
      </c>
      <c r="D52">
        <v>2</v>
      </c>
      <c r="E52" s="19" t="s">
        <v>70</v>
      </c>
      <c r="F52">
        <f>C52+D52</f>
        <v>2</v>
      </c>
    </row>
    <row r="53" spans="2:6" x14ac:dyDescent="0.25">
      <c r="B53" t="s">
        <v>829</v>
      </c>
      <c r="C53">
        <v>2</v>
      </c>
      <c r="D53">
        <v>0</v>
      </c>
      <c r="E53" s="19" t="s">
        <v>82</v>
      </c>
      <c r="F53">
        <f>C53+D53</f>
        <v>2</v>
      </c>
    </row>
    <row r="54" spans="2:6" x14ac:dyDescent="0.25">
      <c r="B54" t="s">
        <v>856</v>
      </c>
      <c r="C54">
        <v>2</v>
      </c>
      <c r="D54">
        <v>0</v>
      </c>
      <c r="E54" s="19" t="s">
        <v>82</v>
      </c>
      <c r="F54">
        <f>C54+D54</f>
        <v>2</v>
      </c>
    </row>
    <row r="55" spans="2:6" x14ac:dyDescent="0.25">
      <c r="B55" t="s">
        <v>867</v>
      </c>
      <c r="C55">
        <v>2</v>
      </c>
      <c r="D55">
        <v>0</v>
      </c>
      <c r="E55" s="19" t="s">
        <v>82</v>
      </c>
      <c r="F55">
        <f>C55+D55</f>
        <v>2</v>
      </c>
    </row>
    <row r="56" spans="2:6" x14ac:dyDescent="0.25">
      <c r="B56" t="s">
        <v>886</v>
      </c>
      <c r="C56">
        <v>2</v>
      </c>
      <c r="D56">
        <v>0</v>
      </c>
      <c r="E56" s="19" t="s">
        <v>82</v>
      </c>
      <c r="F56">
        <f>C56+D56</f>
        <v>2</v>
      </c>
    </row>
    <row r="57" spans="2:6" x14ac:dyDescent="0.25">
      <c r="B57" t="s">
        <v>920</v>
      </c>
      <c r="C57">
        <v>1</v>
      </c>
      <c r="D57">
        <v>1</v>
      </c>
      <c r="E57" s="19" t="s">
        <v>171</v>
      </c>
      <c r="F57">
        <f>C57+D57</f>
        <v>2</v>
      </c>
    </row>
    <row r="58" spans="2:6" x14ac:dyDescent="0.25">
      <c r="B58" t="s">
        <v>152</v>
      </c>
      <c r="C58">
        <v>3</v>
      </c>
      <c r="D58">
        <v>0</v>
      </c>
      <c r="E58" s="19" t="s">
        <v>82</v>
      </c>
      <c r="F58">
        <f>C58+D58</f>
        <v>3</v>
      </c>
    </row>
    <row r="59" spans="2:6" x14ac:dyDescent="0.25">
      <c r="B59" t="s">
        <v>187</v>
      </c>
      <c r="C59">
        <v>2</v>
      </c>
      <c r="D59">
        <v>1</v>
      </c>
      <c r="E59" s="19" t="s">
        <v>188</v>
      </c>
      <c r="F59">
        <f>C59+D59</f>
        <v>3</v>
      </c>
    </row>
    <row r="60" spans="2:6" x14ac:dyDescent="0.25">
      <c r="B60" t="s">
        <v>211</v>
      </c>
      <c r="C60">
        <v>0</v>
      </c>
      <c r="D60">
        <v>3</v>
      </c>
      <c r="E60" s="19" t="s">
        <v>70</v>
      </c>
      <c r="F60">
        <f>C60+D60</f>
        <v>3</v>
      </c>
    </row>
    <row r="61" spans="2:6" x14ac:dyDescent="0.25">
      <c r="B61" t="s">
        <v>370</v>
      </c>
      <c r="C61">
        <v>0</v>
      </c>
      <c r="D61">
        <v>3</v>
      </c>
      <c r="E61" s="19" t="s">
        <v>70</v>
      </c>
      <c r="F61">
        <f>C61+D61</f>
        <v>3</v>
      </c>
    </row>
    <row r="62" spans="2:6" x14ac:dyDescent="0.25">
      <c r="B62" t="s">
        <v>568</v>
      </c>
      <c r="C62">
        <v>3</v>
      </c>
      <c r="D62">
        <v>0</v>
      </c>
      <c r="E62" s="19" t="s">
        <v>82</v>
      </c>
      <c r="F62">
        <f>C62+D62</f>
        <v>3</v>
      </c>
    </row>
    <row r="63" spans="2:6" x14ac:dyDescent="0.25">
      <c r="B63" t="s">
        <v>593</v>
      </c>
      <c r="C63">
        <v>2</v>
      </c>
      <c r="D63">
        <v>1</v>
      </c>
      <c r="E63" s="19" t="s">
        <v>188</v>
      </c>
      <c r="F63">
        <f>C63+D63</f>
        <v>3</v>
      </c>
    </row>
    <row r="64" spans="2:6" x14ac:dyDescent="0.25">
      <c r="B64" t="s">
        <v>594</v>
      </c>
      <c r="C64">
        <v>0</v>
      </c>
      <c r="D64">
        <v>3</v>
      </c>
      <c r="E64" s="19" t="s">
        <v>70</v>
      </c>
      <c r="F64">
        <f>C64+D64</f>
        <v>3</v>
      </c>
    </row>
    <row r="65" spans="2:6" x14ac:dyDescent="0.25">
      <c r="B65" t="s">
        <v>648</v>
      </c>
      <c r="C65">
        <v>0</v>
      </c>
      <c r="D65">
        <v>3</v>
      </c>
      <c r="E65" s="19" t="s">
        <v>70</v>
      </c>
      <c r="F65">
        <f>C65+D65</f>
        <v>3</v>
      </c>
    </row>
    <row r="66" spans="2:6" x14ac:dyDescent="0.25">
      <c r="B66" t="s">
        <v>677</v>
      </c>
      <c r="C66">
        <v>3</v>
      </c>
      <c r="D66">
        <v>0</v>
      </c>
      <c r="E66" s="19" t="s">
        <v>82</v>
      </c>
      <c r="F66">
        <f>C66+D66</f>
        <v>3</v>
      </c>
    </row>
    <row r="67" spans="2:6" x14ac:dyDescent="0.25">
      <c r="B67" t="s">
        <v>760</v>
      </c>
      <c r="C67">
        <v>0</v>
      </c>
      <c r="D67">
        <v>3</v>
      </c>
      <c r="E67" s="19" t="s">
        <v>70</v>
      </c>
      <c r="F67">
        <f>C67+D67</f>
        <v>3</v>
      </c>
    </row>
    <row r="68" spans="2:6" x14ac:dyDescent="0.25">
      <c r="B68" t="s">
        <v>806</v>
      </c>
      <c r="C68">
        <v>3</v>
      </c>
      <c r="D68">
        <v>0</v>
      </c>
      <c r="E68" s="19" t="s">
        <v>82</v>
      </c>
      <c r="F68">
        <f>C68+D68</f>
        <v>3</v>
      </c>
    </row>
    <row r="69" spans="2:6" x14ac:dyDescent="0.25">
      <c r="B69" t="s">
        <v>887</v>
      </c>
      <c r="C69">
        <v>1</v>
      </c>
      <c r="D69">
        <v>2</v>
      </c>
      <c r="E69" s="19" t="s">
        <v>196</v>
      </c>
      <c r="F69">
        <f>C69+D69</f>
        <v>3</v>
      </c>
    </row>
    <row r="70" spans="2:6" x14ac:dyDescent="0.25">
      <c r="B70" t="s">
        <v>164</v>
      </c>
      <c r="C70">
        <v>3</v>
      </c>
      <c r="D70">
        <v>1</v>
      </c>
      <c r="E70" s="19" t="s">
        <v>165</v>
      </c>
      <c r="F70">
        <f>C70+D70</f>
        <v>4</v>
      </c>
    </row>
    <row r="71" spans="2:6" x14ac:dyDescent="0.25">
      <c r="B71" t="s">
        <v>220</v>
      </c>
      <c r="C71">
        <v>0</v>
      </c>
      <c r="D71">
        <v>4</v>
      </c>
      <c r="E71" s="19" t="s">
        <v>70</v>
      </c>
      <c r="F71">
        <f>C71+D71</f>
        <v>4</v>
      </c>
    </row>
    <row r="72" spans="2:6" x14ac:dyDescent="0.25">
      <c r="B72" t="s">
        <v>320</v>
      </c>
      <c r="C72">
        <v>4</v>
      </c>
      <c r="D72">
        <v>0</v>
      </c>
      <c r="E72" s="19" t="s">
        <v>82</v>
      </c>
      <c r="F72">
        <f>C72+D72</f>
        <v>4</v>
      </c>
    </row>
    <row r="73" spans="2:6" x14ac:dyDescent="0.25">
      <c r="B73" t="s">
        <v>448</v>
      </c>
      <c r="C73">
        <v>4</v>
      </c>
      <c r="D73">
        <v>0</v>
      </c>
      <c r="E73" s="19" t="s">
        <v>82</v>
      </c>
      <c r="F73">
        <f>C73+D73</f>
        <v>4</v>
      </c>
    </row>
    <row r="74" spans="2:6" x14ac:dyDescent="0.25">
      <c r="B74" t="s">
        <v>678</v>
      </c>
      <c r="C74">
        <v>0</v>
      </c>
      <c r="D74">
        <v>4</v>
      </c>
      <c r="E74" s="19" t="s">
        <v>70</v>
      </c>
      <c r="F74">
        <f>C74+D74</f>
        <v>4</v>
      </c>
    </row>
    <row r="75" spans="2:6" x14ac:dyDescent="0.25">
      <c r="B75" t="s">
        <v>769</v>
      </c>
      <c r="C75">
        <v>1</v>
      </c>
      <c r="D75">
        <v>3</v>
      </c>
      <c r="E75" s="19" t="s">
        <v>72</v>
      </c>
      <c r="F75">
        <f>C75+D75</f>
        <v>4</v>
      </c>
    </row>
    <row r="76" spans="2:6" x14ac:dyDescent="0.25">
      <c r="B76" t="s">
        <v>837</v>
      </c>
      <c r="C76">
        <v>0</v>
      </c>
      <c r="D76">
        <v>4</v>
      </c>
      <c r="E76" s="19" t="s">
        <v>70</v>
      </c>
      <c r="F76">
        <f>C76+D76</f>
        <v>4</v>
      </c>
    </row>
    <row r="77" spans="2:6" x14ac:dyDescent="0.25">
      <c r="B77" t="s">
        <v>842</v>
      </c>
      <c r="C77">
        <v>4</v>
      </c>
      <c r="D77">
        <v>0</v>
      </c>
      <c r="E77" s="19" t="s">
        <v>82</v>
      </c>
      <c r="F77">
        <f>C77+D77</f>
        <v>4</v>
      </c>
    </row>
    <row r="78" spans="2:6" x14ac:dyDescent="0.25">
      <c r="B78" t="s">
        <v>923</v>
      </c>
      <c r="C78">
        <v>4</v>
      </c>
      <c r="D78">
        <v>0</v>
      </c>
      <c r="E78" s="19" t="s">
        <v>82</v>
      </c>
      <c r="F78">
        <f>C78+D78</f>
        <v>4</v>
      </c>
    </row>
    <row r="79" spans="2:6" x14ac:dyDescent="0.25">
      <c r="B79" t="s">
        <v>197</v>
      </c>
      <c r="C79">
        <v>5</v>
      </c>
      <c r="D79">
        <v>0</v>
      </c>
      <c r="E79" s="19" t="s">
        <v>82</v>
      </c>
      <c r="F79">
        <f>C79+D79</f>
        <v>5</v>
      </c>
    </row>
    <row r="80" spans="2:6" x14ac:dyDescent="0.25">
      <c r="B80" t="s">
        <v>245</v>
      </c>
      <c r="C80">
        <v>3</v>
      </c>
      <c r="D80">
        <v>2</v>
      </c>
      <c r="E80" s="19" t="s">
        <v>108</v>
      </c>
      <c r="F80">
        <f>C80+D80</f>
        <v>5</v>
      </c>
    </row>
    <row r="81" spans="2:6" x14ac:dyDescent="0.25">
      <c r="B81" t="s">
        <v>618</v>
      </c>
      <c r="C81">
        <v>4</v>
      </c>
      <c r="D81">
        <v>1</v>
      </c>
      <c r="E81" s="19" t="s">
        <v>619</v>
      </c>
      <c r="F81">
        <f>C81+D81</f>
        <v>5</v>
      </c>
    </row>
    <row r="82" spans="2:6" x14ac:dyDescent="0.25">
      <c r="B82" t="s">
        <v>656</v>
      </c>
      <c r="C82">
        <v>0</v>
      </c>
      <c r="D82">
        <v>5</v>
      </c>
      <c r="E82" s="19" t="s">
        <v>70</v>
      </c>
      <c r="F82">
        <f>C82+D82</f>
        <v>5</v>
      </c>
    </row>
    <row r="83" spans="2:6" x14ac:dyDescent="0.25">
      <c r="B83" t="s">
        <v>730</v>
      </c>
      <c r="C83">
        <v>1</v>
      </c>
      <c r="D83">
        <v>4</v>
      </c>
      <c r="E83" s="19" t="s">
        <v>501</v>
      </c>
      <c r="F83">
        <f>C83+D83</f>
        <v>5</v>
      </c>
    </row>
    <row r="84" spans="2:6" x14ac:dyDescent="0.25">
      <c r="B84" t="s">
        <v>166</v>
      </c>
      <c r="C84">
        <v>6</v>
      </c>
      <c r="D84">
        <v>0</v>
      </c>
      <c r="E84" s="19" t="s">
        <v>82</v>
      </c>
      <c r="F84">
        <f>C84+D84</f>
        <v>6</v>
      </c>
    </row>
    <row r="85" spans="2:6" x14ac:dyDescent="0.25">
      <c r="B85" t="s">
        <v>289</v>
      </c>
      <c r="C85">
        <v>1</v>
      </c>
      <c r="D85">
        <v>5</v>
      </c>
      <c r="E85" s="19" t="s">
        <v>290</v>
      </c>
      <c r="F85">
        <f>C85+D85</f>
        <v>6</v>
      </c>
    </row>
    <row r="86" spans="2:6" x14ac:dyDescent="0.25">
      <c r="B86" t="s">
        <v>309</v>
      </c>
      <c r="C86">
        <v>0</v>
      </c>
      <c r="D86">
        <v>6</v>
      </c>
      <c r="E86" s="19" t="s">
        <v>70</v>
      </c>
      <c r="F86">
        <f>C86+D86</f>
        <v>6</v>
      </c>
    </row>
    <row r="87" spans="2:6" x14ac:dyDescent="0.25">
      <c r="B87" t="s">
        <v>617</v>
      </c>
      <c r="C87">
        <v>0</v>
      </c>
      <c r="D87">
        <v>6</v>
      </c>
      <c r="E87" s="19" t="s">
        <v>70</v>
      </c>
      <c r="F87">
        <f>C87+D87</f>
        <v>6</v>
      </c>
    </row>
    <row r="88" spans="2:6" x14ac:dyDescent="0.25">
      <c r="B88" t="s">
        <v>699</v>
      </c>
      <c r="C88">
        <v>0</v>
      </c>
      <c r="D88">
        <v>6</v>
      </c>
      <c r="E88" s="19" t="s">
        <v>70</v>
      </c>
      <c r="F88">
        <f>C88+D88</f>
        <v>6</v>
      </c>
    </row>
    <row r="89" spans="2:6" x14ac:dyDescent="0.25">
      <c r="B89" t="s">
        <v>757</v>
      </c>
      <c r="C89">
        <v>0</v>
      </c>
      <c r="D89">
        <v>6</v>
      </c>
      <c r="E89" s="19" t="s">
        <v>70</v>
      </c>
      <c r="F89">
        <f>C89+D89</f>
        <v>6</v>
      </c>
    </row>
    <row r="90" spans="2:6" x14ac:dyDescent="0.25">
      <c r="B90" t="s">
        <v>948</v>
      </c>
      <c r="C90">
        <v>0</v>
      </c>
      <c r="D90">
        <v>6</v>
      </c>
      <c r="E90" s="19" t="s">
        <v>70</v>
      </c>
      <c r="F90">
        <f>C90+D90</f>
        <v>6</v>
      </c>
    </row>
    <row r="91" spans="2:6" x14ac:dyDescent="0.25">
      <c r="B91" t="s">
        <v>75</v>
      </c>
      <c r="C91">
        <v>1</v>
      </c>
      <c r="D91">
        <v>6</v>
      </c>
      <c r="E91" s="19" t="s">
        <v>76</v>
      </c>
      <c r="F91">
        <f>C91+D91</f>
        <v>7</v>
      </c>
    </row>
    <row r="92" spans="2:6" x14ac:dyDescent="0.25">
      <c r="B92" t="s">
        <v>97</v>
      </c>
      <c r="C92">
        <v>3</v>
      </c>
      <c r="D92">
        <v>4</v>
      </c>
      <c r="E92" s="19" t="s">
        <v>98</v>
      </c>
      <c r="F92">
        <f>C92+D92</f>
        <v>7</v>
      </c>
    </row>
    <row r="93" spans="2:6" x14ac:dyDescent="0.25">
      <c r="B93" t="s">
        <v>126</v>
      </c>
      <c r="C93">
        <v>0</v>
      </c>
      <c r="D93">
        <v>7</v>
      </c>
      <c r="E93" s="19" t="s">
        <v>70</v>
      </c>
      <c r="F93">
        <f>C93+D93</f>
        <v>7</v>
      </c>
    </row>
    <row r="94" spans="2:6" x14ac:dyDescent="0.25">
      <c r="B94" t="s">
        <v>279</v>
      </c>
      <c r="C94">
        <v>0</v>
      </c>
      <c r="D94">
        <v>7</v>
      </c>
      <c r="E94" s="19" t="s">
        <v>70</v>
      </c>
      <c r="F94">
        <f>C94+D94</f>
        <v>7</v>
      </c>
    </row>
    <row r="95" spans="2:6" x14ac:dyDescent="0.25">
      <c r="B95" t="s">
        <v>345</v>
      </c>
      <c r="C95">
        <v>4</v>
      </c>
      <c r="D95">
        <v>3</v>
      </c>
      <c r="E95" s="19" t="s">
        <v>346</v>
      </c>
      <c r="F95">
        <f>C95+D95</f>
        <v>7</v>
      </c>
    </row>
    <row r="96" spans="2:6" x14ac:dyDescent="0.25">
      <c r="B96" t="s">
        <v>379</v>
      </c>
      <c r="C96">
        <v>0</v>
      </c>
      <c r="D96">
        <v>7</v>
      </c>
      <c r="E96" s="19" t="s">
        <v>70</v>
      </c>
      <c r="F96">
        <f>C96+D96</f>
        <v>7</v>
      </c>
    </row>
    <row r="97" spans="2:6" x14ac:dyDescent="0.25">
      <c r="B97" t="s">
        <v>402</v>
      </c>
      <c r="C97">
        <v>7</v>
      </c>
      <c r="D97">
        <v>0</v>
      </c>
      <c r="E97" s="19" t="s">
        <v>82</v>
      </c>
      <c r="F97">
        <f>C97+D97</f>
        <v>7</v>
      </c>
    </row>
    <row r="98" spans="2:6" x14ac:dyDescent="0.25">
      <c r="B98" t="s">
        <v>476</v>
      </c>
      <c r="C98">
        <v>0</v>
      </c>
      <c r="D98">
        <v>8</v>
      </c>
      <c r="E98" s="19" t="s">
        <v>70</v>
      </c>
      <c r="F98">
        <f>C98+D98</f>
        <v>8</v>
      </c>
    </row>
    <row r="99" spans="2:6" x14ac:dyDescent="0.25">
      <c r="B99" t="s">
        <v>512</v>
      </c>
      <c r="C99">
        <v>8</v>
      </c>
      <c r="D99">
        <v>0</v>
      </c>
      <c r="E99" s="19" t="s">
        <v>82</v>
      </c>
      <c r="F99">
        <f>C99+D99</f>
        <v>8</v>
      </c>
    </row>
    <row r="100" spans="2:6" x14ac:dyDescent="0.25">
      <c r="B100" t="s">
        <v>538</v>
      </c>
      <c r="C100">
        <v>5</v>
      </c>
      <c r="D100">
        <v>3</v>
      </c>
      <c r="E100" s="19" t="s">
        <v>539</v>
      </c>
      <c r="F100">
        <f>C100+D100</f>
        <v>8</v>
      </c>
    </row>
    <row r="101" spans="2:6" x14ac:dyDescent="0.25">
      <c r="B101" t="s">
        <v>69</v>
      </c>
      <c r="C101">
        <v>0</v>
      </c>
      <c r="D101">
        <v>9</v>
      </c>
      <c r="E101" s="19" t="s">
        <v>70</v>
      </c>
      <c r="F101">
        <f>C101+D101</f>
        <v>9</v>
      </c>
    </row>
    <row r="102" spans="2:6" x14ac:dyDescent="0.25">
      <c r="B102" t="s">
        <v>195</v>
      </c>
      <c r="C102">
        <v>3</v>
      </c>
      <c r="D102">
        <v>6</v>
      </c>
      <c r="E102" s="19" t="s">
        <v>196</v>
      </c>
      <c r="F102">
        <f>C102+D102</f>
        <v>9</v>
      </c>
    </row>
    <row r="103" spans="2:6" x14ac:dyDescent="0.25">
      <c r="B103" t="s">
        <v>198</v>
      </c>
      <c r="C103">
        <v>9</v>
      </c>
      <c r="D103">
        <v>0</v>
      </c>
      <c r="E103" s="19" t="s">
        <v>82</v>
      </c>
      <c r="F103">
        <f>C103+D103</f>
        <v>9</v>
      </c>
    </row>
    <row r="104" spans="2:6" x14ac:dyDescent="0.25">
      <c r="B104" t="s">
        <v>218</v>
      </c>
      <c r="C104">
        <v>9</v>
      </c>
      <c r="D104">
        <v>0</v>
      </c>
      <c r="E104" s="19" t="s">
        <v>82</v>
      </c>
      <c r="F104">
        <f>C104+D104</f>
        <v>9</v>
      </c>
    </row>
    <row r="105" spans="2:6" x14ac:dyDescent="0.25">
      <c r="B105" t="s">
        <v>685</v>
      </c>
      <c r="C105">
        <v>4</v>
      </c>
      <c r="D105">
        <v>5</v>
      </c>
      <c r="E105" s="19" t="s">
        <v>686</v>
      </c>
      <c r="F105">
        <f>C105+D105</f>
        <v>9</v>
      </c>
    </row>
    <row r="106" spans="2:6" x14ac:dyDescent="0.25">
      <c r="B106" t="s">
        <v>311</v>
      </c>
      <c r="C106">
        <v>10</v>
      </c>
      <c r="D106">
        <v>0</v>
      </c>
      <c r="E106" s="19" t="s">
        <v>82</v>
      </c>
      <c r="F106">
        <f>C106+D106</f>
        <v>10</v>
      </c>
    </row>
    <row r="107" spans="2:6" x14ac:dyDescent="0.25">
      <c r="B107" t="s">
        <v>500</v>
      </c>
      <c r="C107">
        <v>2</v>
      </c>
      <c r="D107">
        <v>8</v>
      </c>
      <c r="E107" s="19" t="s">
        <v>501</v>
      </c>
      <c r="F107">
        <f>C107+D107</f>
        <v>10</v>
      </c>
    </row>
    <row r="108" spans="2:6" x14ac:dyDescent="0.25">
      <c r="B108" t="s">
        <v>902</v>
      </c>
      <c r="C108">
        <v>2</v>
      </c>
      <c r="D108">
        <v>8</v>
      </c>
      <c r="E108" s="19" t="s">
        <v>501</v>
      </c>
      <c r="F108">
        <f>C108+D108</f>
        <v>10</v>
      </c>
    </row>
    <row r="109" spans="2:6" x14ac:dyDescent="0.25">
      <c r="B109" t="s">
        <v>225</v>
      </c>
      <c r="C109">
        <v>3</v>
      </c>
      <c r="D109">
        <v>8</v>
      </c>
      <c r="E109" s="19" t="s">
        <v>226</v>
      </c>
      <c r="F109">
        <f>C109+D109</f>
        <v>11</v>
      </c>
    </row>
    <row r="110" spans="2:6" x14ac:dyDescent="0.25">
      <c r="B110" t="s">
        <v>845</v>
      </c>
      <c r="C110">
        <v>6</v>
      </c>
      <c r="D110">
        <v>5</v>
      </c>
      <c r="E110" s="19" t="s">
        <v>846</v>
      </c>
      <c r="F110">
        <f>C110+D110</f>
        <v>11</v>
      </c>
    </row>
    <row r="111" spans="2:6" x14ac:dyDescent="0.25">
      <c r="B111" t="s">
        <v>71</v>
      </c>
      <c r="C111">
        <v>3</v>
      </c>
      <c r="D111">
        <v>9</v>
      </c>
      <c r="E111" s="19" t="s">
        <v>72</v>
      </c>
      <c r="F111">
        <f>C111+D111</f>
        <v>12</v>
      </c>
    </row>
    <row r="112" spans="2:6" x14ac:dyDescent="0.25">
      <c r="B112" t="s">
        <v>54</v>
      </c>
      <c r="C112">
        <v>0</v>
      </c>
      <c r="D112">
        <v>12</v>
      </c>
      <c r="E112" s="19" t="s">
        <v>70</v>
      </c>
      <c r="F112">
        <f>C112+D112</f>
        <v>12</v>
      </c>
    </row>
    <row r="113" spans="2:6" x14ac:dyDescent="0.25">
      <c r="B113" t="s">
        <v>55</v>
      </c>
      <c r="C113">
        <v>0</v>
      </c>
      <c r="D113">
        <v>12</v>
      </c>
      <c r="E113" s="19" t="s">
        <v>70</v>
      </c>
      <c r="F113">
        <f>C113+D113</f>
        <v>12</v>
      </c>
    </row>
    <row r="114" spans="2:6" x14ac:dyDescent="0.25">
      <c r="B114" t="s">
        <v>847</v>
      </c>
      <c r="C114">
        <v>12</v>
      </c>
      <c r="D114">
        <v>0</v>
      </c>
      <c r="E114" s="19" t="s">
        <v>82</v>
      </c>
      <c r="F114">
        <f>C114+D114</f>
        <v>12</v>
      </c>
    </row>
    <row r="115" spans="2:6" x14ac:dyDescent="0.25">
      <c r="B115" t="s">
        <v>52</v>
      </c>
      <c r="C115">
        <v>0</v>
      </c>
      <c r="D115">
        <v>13</v>
      </c>
      <c r="E115" s="19" t="s">
        <v>70</v>
      </c>
      <c r="F115">
        <f>C115+D115</f>
        <v>13</v>
      </c>
    </row>
    <row r="116" spans="2:6" x14ac:dyDescent="0.25">
      <c r="B116" t="s">
        <v>544</v>
      </c>
      <c r="C116">
        <v>12</v>
      </c>
      <c r="D116">
        <v>1</v>
      </c>
      <c r="E116" s="19" t="s">
        <v>545</v>
      </c>
      <c r="F116">
        <f>C116+D116</f>
        <v>13</v>
      </c>
    </row>
    <row r="117" spans="2:6" x14ac:dyDescent="0.25">
      <c r="B117" t="s">
        <v>53</v>
      </c>
      <c r="C117">
        <v>0</v>
      </c>
      <c r="D117">
        <v>13</v>
      </c>
      <c r="E117" s="19" t="s">
        <v>70</v>
      </c>
      <c r="F117">
        <f>C117+D117</f>
        <v>13</v>
      </c>
    </row>
    <row r="118" spans="2:6" x14ac:dyDescent="0.25">
      <c r="B118" t="s">
        <v>310</v>
      </c>
      <c r="C118">
        <v>14</v>
      </c>
      <c r="D118">
        <v>0</v>
      </c>
      <c r="E118" s="19" t="s">
        <v>82</v>
      </c>
      <c r="F118">
        <f>C118+D118</f>
        <v>14</v>
      </c>
    </row>
    <row r="119" spans="2:6" x14ac:dyDescent="0.25">
      <c r="B119" t="s">
        <v>51</v>
      </c>
      <c r="C119">
        <v>0</v>
      </c>
      <c r="D119">
        <v>14</v>
      </c>
      <c r="E119" s="19" t="s">
        <v>70</v>
      </c>
      <c r="F119">
        <f>C119+D119</f>
        <v>14</v>
      </c>
    </row>
    <row r="120" spans="2:6" x14ac:dyDescent="0.25">
      <c r="B120" t="s">
        <v>675</v>
      </c>
      <c r="C120">
        <v>3</v>
      </c>
      <c r="D120">
        <v>11</v>
      </c>
      <c r="E120" s="19" t="s">
        <v>676</v>
      </c>
      <c r="F120">
        <f>C120+D120</f>
        <v>14</v>
      </c>
    </row>
    <row r="121" spans="2:6" x14ac:dyDescent="0.25">
      <c r="B121" t="s">
        <v>107</v>
      </c>
      <c r="C121">
        <v>9</v>
      </c>
      <c r="D121">
        <v>6</v>
      </c>
      <c r="E121" s="19" t="s">
        <v>108</v>
      </c>
      <c r="F121">
        <f>C121+D121</f>
        <v>15</v>
      </c>
    </row>
    <row r="122" spans="2:6" x14ac:dyDescent="0.25">
      <c r="B122" t="s">
        <v>193</v>
      </c>
      <c r="C122">
        <v>4</v>
      </c>
      <c r="D122">
        <v>11</v>
      </c>
      <c r="E122" s="19" t="s">
        <v>194</v>
      </c>
      <c r="F122">
        <f>C122+D122</f>
        <v>15</v>
      </c>
    </row>
    <row r="123" spans="2:6" x14ac:dyDescent="0.25">
      <c r="B123" t="s">
        <v>50</v>
      </c>
      <c r="C123">
        <v>0</v>
      </c>
      <c r="D123">
        <v>15</v>
      </c>
      <c r="E123" s="19" t="s">
        <v>70</v>
      </c>
      <c r="F123">
        <f>C123+D123</f>
        <v>15</v>
      </c>
    </row>
    <row r="124" spans="2:6" x14ac:dyDescent="0.25">
      <c r="B124" t="s">
        <v>600</v>
      </c>
      <c r="C124">
        <v>14</v>
      </c>
      <c r="D124">
        <v>1</v>
      </c>
      <c r="E124" s="19" t="s">
        <v>601</v>
      </c>
      <c r="F124">
        <f>C124+D124</f>
        <v>15</v>
      </c>
    </row>
    <row r="125" spans="2:6" x14ac:dyDescent="0.25">
      <c r="B125" t="s">
        <v>425</v>
      </c>
      <c r="C125">
        <v>6</v>
      </c>
      <c r="D125">
        <v>10</v>
      </c>
      <c r="E125" s="19" t="s">
        <v>426</v>
      </c>
      <c r="F125">
        <f>C125+D125</f>
        <v>16</v>
      </c>
    </row>
    <row r="126" spans="2:6" x14ac:dyDescent="0.25">
      <c r="B126" t="s">
        <v>657</v>
      </c>
      <c r="C126">
        <v>2</v>
      </c>
      <c r="D126">
        <v>14</v>
      </c>
      <c r="E126" s="19" t="s">
        <v>428</v>
      </c>
      <c r="F126">
        <f>C126+D126</f>
        <v>16</v>
      </c>
    </row>
    <row r="127" spans="2:6" x14ac:dyDescent="0.25">
      <c r="B127" t="s">
        <v>168</v>
      </c>
      <c r="C127">
        <v>14</v>
      </c>
      <c r="D127">
        <v>4</v>
      </c>
      <c r="E127" s="19" t="s">
        <v>169</v>
      </c>
      <c r="F127">
        <f>C127+D127</f>
        <v>18</v>
      </c>
    </row>
    <row r="128" spans="2:6" x14ac:dyDescent="0.25">
      <c r="B128" t="s">
        <v>205</v>
      </c>
      <c r="C128">
        <v>18</v>
      </c>
      <c r="D128">
        <v>0</v>
      </c>
      <c r="E128" s="19" t="s">
        <v>82</v>
      </c>
      <c r="F128">
        <f>C128+D128</f>
        <v>18</v>
      </c>
    </row>
    <row r="129" spans="2:6" x14ac:dyDescent="0.25">
      <c r="B129" t="s">
        <v>209</v>
      </c>
      <c r="C129">
        <v>1</v>
      </c>
      <c r="D129">
        <v>17</v>
      </c>
      <c r="E129" s="19" t="s">
        <v>210</v>
      </c>
      <c r="F129">
        <f>C129+D129</f>
        <v>18</v>
      </c>
    </row>
    <row r="130" spans="2:6" x14ac:dyDescent="0.25">
      <c r="B130" t="s">
        <v>260</v>
      </c>
      <c r="C130">
        <v>10</v>
      </c>
      <c r="D130">
        <v>8</v>
      </c>
      <c r="E130" s="19" t="s">
        <v>261</v>
      </c>
      <c r="F130">
        <f>C130+D130</f>
        <v>18</v>
      </c>
    </row>
    <row r="131" spans="2:6" x14ac:dyDescent="0.25">
      <c r="B131" t="s">
        <v>901</v>
      </c>
      <c r="C131">
        <v>14</v>
      </c>
      <c r="D131">
        <v>4</v>
      </c>
      <c r="E131" s="19" t="s">
        <v>169</v>
      </c>
      <c r="F131">
        <f>C131+D131</f>
        <v>18</v>
      </c>
    </row>
    <row r="132" spans="2:6" x14ac:dyDescent="0.25">
      <c r="B132" t="s">
        <v>49</v>
      </c>
      <c r="C132">
        <v>0</v>
      </c>
      <c r="D132">
        <v>19</v>
      </c>
      <c r="E132" s="19" t="s">
        <v>70</v>
      </c>
      <c r="F132">
        <f>C132+D132</f>
        <v>19</v>
      </c>
    </row>
    <row r="133" spans="2:6" x14ac:dyDescent="0.25">
      <c r="B133" t="s">
        <v>485</v>
      </c>
      <c r="C133">
        <v>12</v>
      </c>
      <c r="D133">
        <v>7</v>
      </c>
      <c r="E133" s="19" t="s">
        <v>486</v>
      </c>
      <c r="F133">
        <f>C133+D133</f>
        <v>19</v>
      </c>
    </row>
    <row r="134" spans="2:6" x14ac:dyDescent="0.25">
      <c r="B134" t="s">
        <v>252</v>
      </c>
      <c r="C134">
        <v>14</v>
      </c>
      <c r="D134">
        <v>6</v>
      </c>
      <c r="E134" s="19" t="s">
        <v>253</v>
      </c>
      <c r="F134">
        <f>C134+D134</f>
        <v>20</v>
      </c>
    </row>
    <row r="135" spans="2:6" x14ac:dyDescent="0.25">
      <c r="B135" t="s">
        <v>409</v>
      </c>
      <c r="C135">
        <v>20</v>
      </c>
      <c r="D135">
        <v>0</v>
      </c>
      <c r="E135" s="19" t="s">
        <v>82</v>
      </c>
      <c r="F135">
        <f>C135+D135</f>
        <v>20</v>
      </c>
    </row>
    <row r="136" spans="2:6" x14ac:dyDescent="0.25">
      <c r="B136" t="s">
        <v>658</v>
      </c>
      <c r="C136">
        <v>19</v>
      </c>
      <c r="D136">
        <v>1</v>
      </c>
      <c r="E136" s="19" t="s">
        <v>659</v>
      </c>
      <c r="F136">
        <f>C136+D136</f>
        <v>20</v>
      </c>
    </row>
    <row r="137" spans="2:6" x14ac:dyDescent="0.25">
      <c r="B137" t="s">
        <v>579</v>
      </c>
      <c r="C137">
        <v>21</v>
      </c>
      <c r="D137">
        <v>0</v>
      </c>
      <c r="E137" s="19" t="s">
        <v>82</v>
      </c>
      <c r="F137">
        <f>C137+D137</f>
        <v>21</v>
      </c>
    </row>
    <row r="138" spans="2:6" x14ac:dyDescent="0.25">
      <c r="B138" t="s">
        <v>246</v>
      </c>
      <c r="C138">
        <v>16</v>
      </c>
      <c r="D138">
        <v>6</v>
      </c>
      <c r="E138" s="19" t="s">
        <v>247</v>
      </c>
      <c r="F138">
        <f>C138+D138</f>
        <v>22</v>
      </c>
    </row>
    <row r="139" spans="2:6" x14ac:dyDescent="0.25">
      <c r="B139" t="s">
        <v>473</v>
      </c>
      <c r="C139">
        <v>22</v>
      </c>
      <c r="D139">
        <v>0</v>
      </c>
      <c r="E139" s="19" t="s">
        <v>82</v>
      </c>
      <c r="F139">
        <f>C139+D139</f>
        <v>22</v>
      </c>
    </row>
    <row r="140" spans="2:6" x14ac:dyDescent="0.25">
      <c r="B140" t="s">
        <v>729</v>
      </c>
      <c r="C140">
        <v>22</v>
      </c>
      <c r="D140">
        <v>0</v>
      </c>
      <c r="E140" s="19" t="s">
        <v>82</v>
      </c>
      <c r="F140">
        <f>C140+D140</f>
        <v>22</v>
      </c>
    </row>
    <row r="141" spans="2:6" x14ac:dyDescent="0.25">
      <c r="B141" t="s">
        <v>735</v>
      </c>
      <c r="C141">
        <v>19</v>
      </c>
      <c r="D141">
        <v>3</v>
      </c>
      <c r="E141" s="19" t="s">
        <v>736</v>
      </c>
      <c r="F141">
        <f>C141+D141</f>
        <v>22</v>
      </c>
    </row>
    <row r="142" spans="2:6" x14ac:dyDescent="0.25">
      <c r="B142" t="s">
        <v>814</v>
      </c>
      <c r="C142">
        <v>17</v>
      </c>
      <c r="D142">
        <v>6</v>
      </c>
      <c r="E142" s="19" t="s">
        <v>815</v>
      </c>
      <c r="F142">
        <f>C142+D142</f>
        <v>23</v>
      </c>
    </row>
    <row r="143" spans="2:6" x14ac:dyDescent="0.25">
      <c r="B143" t="s">
        <v>250</v>
      </c>
      <c r="C143">
        <v>1</v>
      </c>
      <c r="D143">
        <v>23</v>
      </c>
      <c r="E143" s="19" t="s">
        <v>251</v>
      </c>
      <c r="F143">
        <f>C143+D143</f>
        <v>24</v>
      </c>
    </row>
    <row r="144" spans="2:6" x14ac:dyDescent="0.25">
      <c r="B144" t="s">
        <v>427</v>
      </c>
      <c r="C144">
        <v>3</v>
      </c>
      <c r="D144">
        <v>21</v>
      </c>
      <c r="E144" s="19" t="s">
        <v>428</v>
      </c>
      <c r="F144">
        <f>C144+D144</f>
        <v>24</v>
      </c>
    </row>
    <row r="145" spans="2:6" x14ac:dyDescent="0.25">
      <c r="B145" t="s">
        <v>483</v>
      </c>
      <c r="C145">
        <v>7</v>
      </c>
      <c r="D145">
        <v>17</v>
      </c>
      <c r="E145" s="19" t="s">
        <v>484</v>
      </c>
      <c r="F145">
        <f>C145+D145</f>
        <v>24</v>
      </c>
    </row>
    <row r="146" spans="2:6" x14ac:dyDescent="0.25">
      <c r="B146" t="s">
        <v>573</v>
      </c>
      <c r="C146">
        <v>25</v>
      </c>
      <c r="D146">
        <v>0</v>
      </c>
      <c r="E146" s="19" t="s">
        <v>82</v>
      </c>
      <c r="F146">
        <f>C146+D146</f>
        <v>25</v>
      </c>
    </row>
    <row r="147" spans="2:6" x14ac:dyDescent="0.25">
      <c r="B147" t="s">
        <v>873</v>
      </c>
      <c r="C147">
        <v>6</v>
      </c>
      <c r="D147">
        <v>19</v>
      </c>
      <c r="E147" s="19" t="s">
        <v>874</v>
      </c>
      <c r="F147">
        <f>C147+D147</f>
        <v>25</v>
      </c>
    </row>
    <row r="148" spans="2:6" x14ac:dyDescent="0.25">
      <c r="B148" t="s">
        <v>280</v>
      </c>
      <c r="C148">
        <v>1</v>
      </c>
      <c r="D148">
        <v>25</v>
      </c>
      <c r="E148" s="19" t="s">
        <v>281</v>
      </c>
      <c r="F148">
        <f>C148+D148</f>
        <v>26</v>
      </c>
    </row>
    <row r="149" spans="2:6" x14ac:dyDescent="0.25">
      <c r="B149" t="s">
        <v>672</v>
      </c>
      <c r="C149">
        <v>26</v>
      </c>
      <c r="D149">
        <v>0</v>
      </c>
      <c r="E149" s="19" t="s">
        <v>82</v>
      </c>
      <c r="F149">
        <f>C149+D149</f>
        <v>26</v>
      </c>
    </row>
    <row r="150" spans="2:6" x14ac:dyDescent="0.25">
      <c r="B150" t="s">
        <v>467</v>
      </c>
      <c r="C150">
        <v>2</v>
      </c>
      <c r="D150">
        <v>25</v>
      </c>
      <c r="E150" s="19" t="s">
        <v>468</v>
      </c>
      <c r="F150">
        <f>C150+D150</f>
        <v>27</v>
      </c>
    </row>
    <row r="151" spans="2:6" x14ac:dyDescent="0.25">
      <c r="B151" t="s">
        <v>750</v>
      </c>
      <c r="C151">
        <v>2</v>
      </c>
      <c r="D151">
        <v>25</v>
      </c>
      <c r="E151" s="19" t="s">
        <v>468</v>
      </c>
      <c r="F151">
        <f>C151+D151</f>
        <v>27</v>
      </c>
    </row>
    <row r="152" spans="2:6" x14ac:dyDescent="0.25">
      <c r="B152" t="s">
        <v>86</v>
      </c>
      <c r="C152">
        <v>28</v>
      </c>
      <c r="D152">
        <v>0</v>
      </c>
      <c r="E152" s="19" t="s">
        <v>82</v>
      </c>
      <c r="F152">
        <f>C152+D152</f>
        <v>28</v>
      </c>
    </row>
    <row r="153" spans="2:6" x14ac:dyDescent="0.25">
      <c r="B153" t="s">
        <v>509</v>
      </c>
      <c r="C153">
        <v>1</v>
      </c>
      <c r="D153">
        <v>28</v>
      </c>
      <c r="E153" s="19" t="s">
        <v>510</v>
      </c>
      <c r="F153">
        <f>C153+D153</f>
        <v>29</v>
      </c>
    </row>
    <row r="154" spans="2:6" x14ac:dyDescent="0.25">
      <c r="B154" t="s">
        <v>48</v>
      </c>
      <c r="C154">
        <v>0</v>
      </c>
      <c r="D154">
        <v>29</v>
      </c>
      <c r="E154" s="19" t="s">
        <v>70</v>
      </c>
      <c r="F154">
        <f>C154+D154</f>
        <v>29</v>
      </c>
    </row>
    <row r="155" spans="2:6" x14ac:dyDescent="0.25">
      <c r="B155" t="s">
        <v>665</v>
      </c>
      <c r="C155">
        <v>6</v>
      </c>
      <c r="D155">
        <v>24</v>
      </c>
      <c r="E155" s="19" t="s">
        <v>501</v>
      </c>
      <c r="F155">
        <f>C155+D155</f>
        <v>30</v>
      </c>
    </row>
    <row r="156" spans="2:6" x14ac:dyDescent="0.25">
      <c r="B156" t="s">
        <v>180</v>
      </c>
      <c r="C156">
        <v>31</v>
      </c>
      <c r="D156">
        <v>0</v>
      </c>
      <c r="E156" s="19" t="s">
        <v>82</v>
      </c>
      <c r="F156">
        <f>C156+D156</f>
        <v>31</v>
      </c>
    </row>
    <row r="157" spans="2:6" x14ac:dyDescent="0.25">
      <c r="B157" t="s">
        <v>559</v>
      </c>
      <c r="C157">
        <v>31</v>
      </c>
      <c r="D157">
        <v>0</v>
      </c>
      <c r="E157" s="19" t="s">
        <v>82</v>
      </c>
      <c r="F157">
        <f>C157+D157</f>
        <v>31</v>
      </c>
    </row>
    <row r="158" spans="2:6" x14ac:dyDescent="0.25">
      <c r="B158" t="s">
        <v>794</v>
      </c>
      <c r="C158">
        <v>32</v>
      </c>
      <c r="D158">
        <v>0</v>
      </c>
      <c r="E158" s="19" t="s">
        <v>82</v>
      </c>
      <c r="F158">
        <f>C158+D158</f>
        <v>32</v>
      </c>
    </row>
    <row r="159" spans="2:6" x14ac:dyDescent="0.25">
      <c r="B159" t="s">
        <v>262</v>
      </c>
      <c r="C159">
        <v>4</v>
      </c>
      <c r="D159">
        <v>29</v>
      </c>
      <c r="E159" s="19" t="s">
        <v>263</v>
      </c>
      <c r="F159">
        <f>C159+D159</f>
        <v>33</v>
      </c>
    </row>
    <row r="160" spans="2:6" x14ac:dyDescent="0.25">
      <c r="B160" t="s">
        <v>350</v>
      </c>
      <c r="C160">
        <v>33</v>
      </c>
      <c r="D160">
        <v>0</v>
      </c>
      <c r="E160" s="19" t="s">
        <v>82</v>
      </c>
      <c r="F160">
        <f>C160+D160</f>
        <v>33</v>
      </c>
    </row>
    <row r="161" spans="2:6" x14ac:dyDescent="0.25">
      <c r="B161" t="s">
        <v>517</v>
      </c>
      <c r="C161">
        <v>34</v>
      </c>
      <c r="D161">
        <v>0</v>
      </c>
      <c r="E161" s="19" t="s">
        <v>82</v>
      </c>
      <c r="F161">
        <f>C161+D161</f>
        <v>34</v>
      </c>
    </row>
    <row r="162" spans="2:6" x14ac:dyDescent="0.25">
      <c r="B162" t="s">
        <v>765</v>
      </c>
      <c r="C162">
        <v>2</v>
      </c>
      <c r="D162">
        <v>32</v>
      </c>
      <c r="E162" s="19" t="s">
        <v>766</v>
      </c>
      <c r="F162">
        <f>C162+D162</f>
        <v>34</v>
      </c>
    </row>
    <row r="163" spans="2:6" x14ac:dyDescent="0.25">
      <c r="B163" t="s">
        <v>47</v>
      </c>
      <c r="C163">
        <v>0</v>
      </c>
      <c r="D163">
        <v>34</v>
      </c>
      <c r="E163" s="19" t="s">
        <v>70</v>
      </c>
      <c r="F163">
        <f>C163+D163</f>
        <v>34</v>
      </c>
    </row>
    <row r="164" spans="2:6" x14ac:dyDescent="0.25">
      <c r="B164" t="s">
        <v>861</v>
      </c>
      <c r="C164">
        <v>29</v>
      </c>
      <c r="D164">
        <v>7</v>
      </c>
      <c r="E164" s="19" t="s">
        <v>862</v>
      </c>
      <c r="F164">
        <f>C164+D164</f>
        <v>36</v>
      </c>
    </row>
    <row r="165" spans="2:6" x14ac:dyDescent="0.25">
      <c r="B165" t="s">
        <v>146</v>
      </c>
      <c r="C165">
        <v>38</v>
      </c>
      <c r="D165">
        <v>3</v>
      </c>
      <c r="E165" s="19" t="s">
        <v>147</v>
      </c>
      <c r="F165">
        <f>C165+D165</f>
        <v>41</v>
      </c>
    </row>
    <row r="166" spans="2:6" x14ac:dyDescent="0.25">
      <c r="B166" t="s">
        <v>99</v>
      </c>
      <c r="C166">
        <v>34</v>
      </c>
      <c r="D166">
        <v>8</v>
      </c>
      <c r="E166" s="19" t="s">
        <v>100</v>
      </c>
      <c r="F166">
        <f>C166+D166</f>
        <v>42</v>
      </c>
    </row>
    <row r="167" spans="2:6" x14ac:dyDescent="0.25">
      <c r="B167" t="s">
        <v>131</v>
      </c>
      <c r="C167">
        <v>42</v>
      </c>
      <c r="D167">
        <v>0</v>
      </c>
      <c r="E167" s="19" t="s">
        <v>82</v>
      </c>
      <c r="F167">
        <f>C167+D167</f>
        <v>42</v>
      </c>
    </row>
    <row r="168" spans="2:6" x14ac:dyDescent="0.25">
      <c r="B168" t="s">
        <v>248</v>
      </c>
      <c r="C168">
        <v>33</v>
      </c>
      <c r="D168">
        <v>10</v>
      </c>
      <c r="E168" s="19" t="s">
        <v>249</v>
      </c>
      <c r="F168">
        <f>C168+D168</f>
        <v>43</v>
      </c>
    </row>
    <row r="169" spans="2:6" x14ac:dyDescent="0.25">
      <c r="B169" t="s">
        <v>334</v>
      </c>
      <c r="C169">
        <v>35</v>
      </c>
      <c r="D169">
        <v>8</v>
      </c>
      <c r="E169" s="19" t="s">
        <v>335</v>
      </c>
      <c r="F169">
        <f>C169+D169</f>
        <v>43</v>
      </c>
    </row>
    <row r="170" spans="2:6" x14ac:dyDescent="0.25">
      <c r="B170" t="s">
        <v>704</v>
      </c>
      <c r="C170">
        <v>10</v>
      </c>
      <c r="D170">
        <v>35</v>
      </c>
      <c r="E170" s="19" t="s">
        <v>705</v>
      </c>
      <c r="F170">
        <f>C170+D170</f>
        <v>45</v>
      </c>
    </row>
    <row r="171" spans="2:6" x14ac:dyDescent="0.25">
      <c r="B171" t="s">
        <v>896</v>
      </c>
      <c r="C171">
        <v>45</v>
      </c>
      <c r="D171">
        <v>0</v>
      </c>
      <c r="E171" s="19" t="s">
        <v>82</v>
      </c>
      <c r="F171">
        <f>C171+D171</f>
        <v>45</v>
      </c>
    </row>
    <row r="172" spans="2:6" x14ac:dyDescent="0.25">
      <c r="B172" t="s">
        <v>771</v>
      </c>
      <c r="C172">
        <v>11</v>
      </c>
      <c r="D172">
        <v>35</v>
      </c>
      <c r="E172" s="19" t="s">
        <v>772</v>
      </c>
      <c r="F172">
        <f>C172+D172</f>
        <v>46</v>
      </c>
    </row>
    <row r="173" spans="2:6" x14ac:dyDescent="0.25">
      <c r="B173" t="s">
        <v>340</v>
      </c>
      <c r="C173">
        <v>48</v>
      </c>
      <c r="D173">
        <v>0</v>
      </c>
      <c r="E173" s="19" t="s">
        <v>82</v>
      </c>
      <c r="F173">
        <f>C173+D173</f>
        <v>48</v>
      </c>
    </row>
    <row r="174" spans="2:6" x14ac:dyDescent="0.25">
      <c r="B174" t="s">
        <v>827</v>
      </c>
      <c r="C174">
        <v>34</v>
      </c>
      <c r="D174">
        <v>17</v>
      </c>
      <c r="E174" s="19" t="s">
        <v>188</v>
      </c>
      <c r="F174">
        <f>C174+D174</f>
        <v>51</v>
      </c>
    </row>
    <row r="175" spans="2:6" x14ac:dyDescent="0.25">
      <c r="B175" t="s">
        <v>898</v>
      </c>
      <c r="C175">
        <v>51</v>
      </c>
      <c r="D175">
        <v>0</v>
      </c>
      <c r="E175" s="19" t="s">
        <v>82</v>
      </c>
      <c r="F175">
        <f>C175+D175</f>
        <v>51</v>
      </c>
    </row>
    <row r="176" spans="2:6" x14ac:dyDescent="0.25">
      <c r="B176" t="s">
        <v>264</v>
      </c>
      <c r="C176">
        <v>1</v>
      </c>
      <c r="D176">
        <v>51</v>
      </c>
      <c r="E176" s="19" t="s">
        <v>265</v>
      </c>
      <c r="F176">
        <f>C176+D176</f>
        <v>52</v>
      </c>
    </row>
    <row r="177" spans="2:6" x14ac:dyDescent="0.25">
      <c r="B177" t="s">
        <v>533</v>
      </c>
      <c r="C177">
        <v>31</v>
      </c>
      <c r="D177">
        <v>21</v>
      </c>
      <c r="E177" s="19" t="s">
        <v>534</v>
      </c>
      <c r="F177">
        <f>C177+D177</f>
        <v>52</v>
      </c>
    </row>
    <row r="178" spans="2:6" x14ac:dyDescent="0.25">
      <c r="B178" t="s">
        <v>95</v>
      </c>
      <c r="C178">
        <v>11</v>
      </c>
      <c r="D178">
        <v>42</v>
      </c>
      <c r="E178" s="19" t="s">
        <v>96</v>
      </c>
      <c r="F178">
        <f>C178+D178</f>
        <v>53</v>
      </c>
    </row>
    <row r="179" spans="2:6" x14ac:dyDescent="0.25">
      <c r="B179" t="s">
        <v>237</v>
      </c>
      <c r="C179">
        <v>53</v>
      </c>
      <c r="D179">
        <v>0</v>
      </c>
      <c r="E179" s="19" t="s">
        <v>82</v>
      </c>
      <c r="F179">
        <f>C179+D179</f>
        <v>53</v>
      </c>
    </row>
    <row r="180" spans="2:6" x14ac:dyDescent="0.25">
      <c r="B180" t="s">
        <v>824</v>
      </c>
      <c r="C180">
        <v>49</v>
      </c>
      <c r="D180">
        <v>4</v>
      </c>
      <c r="E180" s="19" t="s">
        <v>825</v>
      </c>
      <c r="F180">
        <f>C180+D180</f>
        <v>53</v>
      </c>
    </row>
    <row r="181" spans="2:6" x14ac:dyDescent="0.25">
      <c r="B181" t="s">
        <v>914</v>
      </c>
      <c r="C181">
        <v>53</v>
      </c>
      <c r="D181">
        <v>0</v>
      </c>
      <c r="E181" s="19" t="s">
        <v>82</v>
      </c>
      <c r="F181">
        <f>C181+D181</f>
        <v>53</v>
      </c>
    </row>
    <row r="182" spans="2:6" x14ac:dyDescent="0.25">
      <c r="B182" t="s">
        <v>497</v>
      </c>
      <c r="C182">
        <v>54</v>
      </c>
      <c r="D182">
        <v>0</v>
      </c>
      <c r="E182" s="19" t="s">
        <v>82</v>
      </c>
      <c r="F182">
        <f>C182+D182</f>
        <v>54</v>
      </c>
    </row>
    <row r="183" spans="2:6" x14ac:dyDescent="0.25">
      <c r="B183" t="s">
        <v>574</v>
      </c>
      <c r="C183">
        <v>54</v>
      </c>
      <c r="D183">
        <v>0</v>
      </c>
      <c r="E183" s="19" t="s">
        <v>82</v>
      </c>
      <c r="F183">
        <f>C183+D183</f>
        <v>54</v>
      </c>
    </row>
    <row r="184" spans="2:6" x14ac:dyDescent="0.25">
      <c r="B184" t="s">
        <v>622</v>
      </c>
      <c r="C184">
        <v>27</v>
      </c>
      <c r="D184">
        <v>27</v>
      </c>
      <c r="E184" s="19" t="s">
        <v>171</v>
      </c>
      <c r="F184">
        <f>C184+D184</f>
        <v>54</v>
      </c>
    </row>
    <row r="185" spans="2:6" x14ac:dyDescent="0.25">
      <c r="B185" t="s">
        <v>875</v>
      </c>
      <c r="C185">
        <v>56</v>
      </c>
      <c r="D185">
        <v>0</v>
      </c>
      <c r="E185" s="19" t="s">
        <v>82</v>
      </c>
      <c r="F185">
        <f>C185+D185</f>
        <v>56</v>
      </c>
    </row>
    <row r="186" spans="2:6" x14ac:dyDescent="0.25">
      <c r="B186" t="s">
        <v>159</v>
      </c>
      <c r="C186">
        <v>13</v>
      </c>
      <c r="D186">
        <v>46</v>
      </c>
      <c r="E186" s="19" t="s">
        <v>160</v>
      </c>
      <c r="F186">
        <f>C186+D186</f>
        <v>59</v>
      </c>
    </row>
    <row r="187" spans="2:6" x14ac:dyDescent="0.25">
      <c r="B187" t="s">
        <v>325</v>
      </c>
      <c r="C187">
        <v>12</v>
      </c>
      <c r="D187">
        <v>47</v>
      </c>
      <c r="E187" s="19" t="s">
        <v>326</v>
      </c>
      <c r="F187">
        <f>C187+D187</f>
        <v>59</v>
      </c>
    </row>
    <row r="188" spans="2:6" x14ac:dyDescent="0.25">
      <c r="B188" t="s">
        <v>577</v>
      </c>
      <c r="C188">
        <v>22</v>
      </c>
      <c r="D188">
        <v>37</v>
      </c>
      <c r="E188" s="19" t="s">
        <v>578</v>
      </c>
      <c r="F188">
        <f>C188+D188</f>
        <v>59</v>
      </c>
    </row>
    <row r="189" spans="2:6" x14ac:dyDescent="0.25">
      <c r="B189" t="s">
        <v>496</v>
      </c>
      <c r="C189">
        <v>60</v>
      </c>
      <c r="D189">
        <v>0</v>
      </c>
      <c r="E189" s="19" t="s">
        <v>82</v>
      </c>
      <c r="F189">
        <f>C189+D189</f>
        <v>60</v>
      </c>
    </row>
    <row r="190" spans="2:6" x14ac:dyDescent="0.25">
      <c r="B190" t="s">
        <v>779</v>
      </c>
      <c r="C190">
        <v>55</v>
      </c>
      <c r="D190">
        <v>5</v>
      </c>
      <c r="E190" s="19" t="s">
        <v>780</v>
      </c>
      <c r="F190">
        <f>C190+D190</f>
        <v>60</v>
      </c>
    </row>
    <row r="191" spans="2:6" x14ac:dyDescent="0.25">
      <c r="B191" t="s">
        <v>599</v>
      </c>
      <c r="C191">
        <v>61</v>
      </c>
      <c r="D191">
        <v>0</v>
      </c>
      <c r="E191" s="19" t="s">
        <v>82</v>
      </c>
      <c r="F191">
        <f>C191+D191</f>
        <v>61</v>
      </c>
    </row>
    <row r="192" spans="2:6" x14ac:dyDescent="0.25">
      <c r="B192" t="s">
        <v>161</v>
      </c>
      <c r="C192">
        <v>62</v>
      </c>
      <c r="D192">
        <v>0</v>
      </c>
      <c r="E192" s="19" t="s">
        <v>82</v>
      </c>
      <c r="F192">
        <f>C192+D192</f>
        <v>62</v>
      </c>
    </row>
    <row r="193" spans="2:6" x14ac:dyDescent="0.25">
      <c r="B193" t="s">
        <v>371</v>
      </c>
      <c r="C193">
        <v>57</v>
      </c>
      <c r="D193">
        <v>5</v>
      </c>
      <c r="E193" s="19" t="s">
        <v>372</v>
      </c>
      <c r="F193">
        <f>C193+D193</f>
        <v>62</v>
      </c>
    </row>
    <row r="194" spans="2:6" x14ac:dyDescent="0.25">
      <c r="B194" t="s">
        <v>642</v>
      </c>
      <c r="C194">
        <v>36</v>
      </c>
      <c r="D194">
        <v>26</v>
      </c>
      <c r="E194" s="19" t="s">
        <v>643</v>
      </c>
      <c r="F194">
        <f>C194+D194</f>
        <v>62</v>
      </c>
    </row>
    <row r="195" spans="2:6" x14ac:dyDescent="0.25">
      <c r="B195" t="s">
        <v>403</v>
      </c>
      <c r="C195">
        <v>18</v>
      </c>
      <c r="D195">
        <v>45</v>
      </c>
      <c r="E195" s="19" t="s">
        <v>404</v>
      </c>
      <c r="F195">
        <f>C195+D195</f>
        <v>63</v>
      </c>
    </row>
    <row r="196" spans="2:6" x14ac:dyDescent="0.25">
      <c r="B196" t="s">
        <v>638</v>
      </c>
      <c r="C196">
        <v>63</v>
      </c>
      <c r="D196">
        <v>0</v>
      </c>
      <c r="E196" s="19" t="s">
        <v>82</v>
      </c>
      <c r="F196">
        <f>C196+D196</f>
        <v>63</v>
      </c>
    </row>
    <row r="197" spans="2:6" x14ac:dyDescent="0.25">
      <c r="B197" t="s">
        <v>719</v>
      </c>
      <c r="C197">
        <v>11</v>
      </c>
      <c r="D197">
        <v>52</v>
      </c>
      <c r="E197" s="19" t="s">
        <v>720</v>
      </c>
      <c r="F197">
        <f>C197+D197</f>
        <v>63</v>
      </c>
    </row>
    <row r="198" spans="2:6" x14ac:dyDescent="0.25">
      <c r="B198" t="s">
        <v>652</v>
      </c>
      <c r="C198">
        <v>64</v>
      </c>
      <c r="D198">
        <v>0</v>
      </c>
      <c r="E198" s="19" t="s">
        <v>82</v>
      </c>
      <c r="F198">
        <f>C198+D198</f>
        <v>64</v>
      </c>
    </row>
    <row r="199" spans="2:6" x14ac:dyDescent="0.25">
      <c r="B199" t="s">
        <v>943</v>
      </c>
      <c r="C199">
        <v>42</v>
      </c>
      <c r="D199">
        <v>22</v>
      </c>
      <c r="E199" s="19" t="s">
        <v>944</v>
      </c>
      <c r="F199">
        <f>C199+D199</f>
        <v>64</v>
      </c>
    </row>
    <row r="200" spans="2:6" x14ac:dyDescent="0.25">
      <c r="B200" t="s">
        <v>219</v>
      </c>
      <c r="C200">
        <v>66</v>
      </c>
      <c r="D200">
        <v>0</v>
      </c>
      <c r="E200" s="19" t="s">
        <v>82</v>
      </c>
      <c r="F200">
        <f>C200+D200</f>
        <v>66</v>
      </c>
    </row>
    <row r="201" spans="2:6" x14ac:dyDescent="0.25">
      <c r="B201" t="s">
        <v>890</v>
      </c>
      <c r="C201">
        <v>66</v>
      </c>
      <c r="D201">
        <v>0</v>
      </c>
      <c r="E201" s="19" t="s">
        <v>82</v>
      </c>
      <c r="F201">
        <f>C201+D201</f>
        <v>66</v>
      </c>
    </row>
    <row r="202" spans="2:6" x14ac:dyDescent="0.25">
      <c r="B202" t="s">
        <v>921</v>
      </c>
      <c r="C202">
        <v>19</v>
      </c>
      <c r="D202">
        <v>50</v>
      </c>
      <c r="E202" s="19" t="s">
        <v>922</v>
      </c>
      <c r="F202">
        <f>C202+D202</f>
        <v>69</v>
      </c>
    </row>
    <row r="203" spans="2:6" x14ac:dyDescent="0.25">
      <c r="B203" t="s">
        <v>931</v>
      </c>
      <c r="C203">
        <v>69</v>
      </c>
      <c r="D203">
        <v>0</v>
      </c>
      <c r="E203" s="19" t="s">
        <v>82</v>
      </c>
      <c r="F203">
        <f>C203+D203</f>
        <v>69</v>
      </c>
    </row>
    <row r="204" spans="2:6" x14ac:dyDescent="0.25">
      <c r="B204" t="s">
        <v>46</v>
      </c>
      <c r="C204">
        <v>0</v>
      </c>
      <c r="D204">
        <v>75</v>
      </c>
      <c r="E204" s="19" t="s">
        <v>70</v>
      </c>
      <c r="F204">
        <f>C204+D204</f>
        <v>75</v>
      </c>
    </row>
    <row r="205" spans="2:6" x14ac:dyDescent="0.25">
      <c r="B205" t="s">
        <v>191</v>
      </c>
      <c r="C205">
        <v>55</v>
      </c>
      <c r="D205">
        <v>21</v>
      </c>
      <c r="E205" s="19" t="s">
        <v>192</v>
      </c>
      <c r="F205">
        <f>C205+D205</f>
        <v>76</v>
      </c>
    </row>
    <row r="206" spans="2:6" x14ac:dyDescent="0.25">
      <c r="B206" t="s">
        <v>584</v>
      </c>
      <c r="C206">
        <v>64</v>
      </c>
      <c r="D206">
        <v>14</v>
      </c>
      <c r="E206" s="19" t="s">
        <v>585</v>
      </c>
      <c r="F206">
        <f>C206+D206</f>
        <v>78</v>
      </c>
    </row>
    <row r="207" spans="2:6" x14ac:dyDescent="0.25">
      <c r="B207" t="s">
        <v>649</v>
      </c>
      <c r="C207">
        <v>78</v>
      </c>
      <c r="D207">
        <v>0</v>
      </c>
      <c r="E207" s="19" t="s">
        <v>82</v>
      </c>
      <c r="F207">
        <f>C207+D207</f>
        <v>78</v>
      </c>
    </row>
    <row r="208" spans="2:6" x14ac:dyDescent="0.25">
      <c r="B208" t="s">
        <v>352</v>
      </c>
      <c r="C208">
        <v>79</v>
      </c>
      <c r="D208">
        <v>0</v>
      </c>
      <c r="E208" s="19" t="s">
        <v>82</v>
      </c>
      <c r="F208">
        <f>C208+D208</f>
        <v>79</v>
      </c>
    </row>
    <row r="209" spans="2:6" x14ac:dyDescent="0.25">
      <c r="B209" t="s">
        <v>418</v>
      </c>
      <c r="C209">
        <v>81</v>
      </c>
      <c r="D209">
        <v>0</v>
      </c>
      <c r="E209" s="19" t="s">
        <v>82</v>
      </c>
      <c r="F209">
        <f>C209+D209</f>
        <v>81</v>
      </c>
    </row>
    <row r="210" spans="2:6" x14ac:dyDescent="0.25">
      <c r="B210" t="s">
        <v>81</v>
      </c>
      <c r="C210">
        <v>82</v>
      </c>
      <c r="D210">
        <v>0</v>
      </c>
      <c r="E210" s="19" t="s">
        <v>82</v>
      </c>
      <c r="F210">
        <f>C210+D210</f>
        <v>82</v>
      </c>
    </row>
    <row r="211" spans="2:6" x14ac:dyDescent="0.25">
      <c r="B211" t="s">
        <v>91</v>
      </c>
      <c r="C211">
        <v>5</v>
      </c>
      <c r="D211">
        <v>77</v>
      </c>
      <c r="E211" s="19" t="s">
        <v>92</v>
      </c>
      <c r="F211">
        <f>C211+D211</f>
        <v>82</v>
      </c>
    </row>
    <row r="212" spans="2:6" x14ac:dyDescent="0.25">
      <c r="B212" t="s">
        <v>530</v>
      </c>
      <c r="C212">
        <v>5</v>
      </c>
      <c r="D212">
        <v>77</v>
      </c>
      <c r="E212" s="19" t="s">
        <v>92</v>
      </c>
      <c r="F212">
        <f>C212+D212</f>
        <v>82</v>
      </c>
    </row>
    <row r="213" spans="2:6" x14ac:dyDescent="0.25">
      <c r="B213" t="s">
        <v>462</v>
      </c>
      <c r="C213">
        <v>8</v>
      </c>
      <c r="D213">
        <v>75</v>
      </c>
      <c r="E213" s="19" t="s">
        <v>463</v>
      </c>
      <c r="F213">
        <f>C213+D213</f>
        <v>83</v>
      </c>
    </row>
    <row r="214" spans="2:6" x14ac:dyDescent="0.25">
      <c r="B214" t="s">
        <v>470</v>
      </c>
      <c r="C214">
        <v>83</v>
      </c>
      <c r="D214">
        <v>1</v>
      </c>
      <c r="E214" s="19" t="s">
        <v>471</v>
      </c>
      <c r="F214">
        <f>C214+D214</f>
        <v>84</v>
      </c>
    </row>
    <row r="215" spans="2:6" x14ac:dyDescent="0.25">
      <c r="B215" t="s">
        <v>132</v>
      </c>
      <c r="C215">
        <v>5</v>
      </c>
      <c r="D215">
        <v>81</v>
      </c>
      <c r="E215" s="19" t="s">
        <v>133</v>
      </c>
      <c r="F215">
        <f>C215+D215</f>
        <v>86</v>
      </c>
    </row>
    <row r="216" spans="2:6" x14ac:dyDescent="0.25">
      <c r="B216" t="s">
        <v>137</v>
      </c>
      <c r="C216">
        <v>5</v>
      </c>
      <c r="D216">
        <v>82</v>
      </c>
      <c r="E216" s="19" t="s">
        <v>138</v>
      </c>
      <c r="F216">
        <f>C216+D216</f>
        <v>87</v>
      </c>
    </row>
    <row r="217" spans="2:6" x14ac:dyDescent="0.25">
      <c r="B217" t="s">
        <v>150</v>
      </c>
      <c r="C217">
        <v>27</v>
      </c>
      <c r="D217">
        <v>61</v>
      </c>
      <c r="E217" s="19" t="s">
        <v>151</v>
      </c>
      <c r="F217">
        <f>C217+D217</f>
        <v>88</v>
      </c>
    </row>
    <row r="218" spans="2:6" x14ac:dyDescent="0.25">
      <c r="B218" t="s">
        <v>746</v>
      </c>
      <c r="C218">
        <v>10</v>
      </c>
      <c r="D218">
        <v>78</v>
      </c>
      <c r="E218" s="19" t="s">
        <v>747</v>
      </c>
      <c r="F218">
        <f>C218+D218</f>
        <v>88</v>
      </c>
    </row>
    <row r="219" spans="2:6" x14ac:dyDescent="0.25">
      <c r="B219" t="s">
        <v>925</v>
      </c>
      <c r="C219">
        <v>85</v>
      </c>
      <c r="D219">
        <v>3</v>
      </c>
      <c r="E219" s="19" t="s">
        <v>926</v>
      </c>
      <c r="F219">
        <f>C219+D219</f>
        <v>88</v>
      </c>
    </row>
    <row r="220" spans="2:6" x14ac:dyDescent="0.25">
      <c r="B220" t="s">
        <v>394</v>
      </c>
      <c r="C220">
        <v>43</v>
      </c>
      <c r="D220">
        <v>53</v>
      </c>
      <c r="E220" s="19" t="s">
        <v>395</v>
      </c>
      <c r="F220">
        <f>C220+D220</f>
        <v>96</v>
      </c>
    </row>
    <row r="221" spans="2:6" x14ac:dyDescent="0.25">
      <c r="B221" t="s">
        <v>242</v>
      </c>
      <c r="C221">
        <v>103</v>
      </c>
      <c r="D221">
        <v>0</v>
      </c>
      <c r="E221" s="19" t="s">
        <v>82</v>
      </c>
      <c r="F221">
        <f>C221+D221</f>
        <v>103</v>
      </c>
    </row>
    <row r="222" spans="2:6" x14ac:dyDescent="0.25">
      <c r="B222" t="s">
        <v>786</v>
      </c>
      <c r="C222">
        <v>104</v>
      </c>
      <c r="D222">
        <v>7</v>
      </c>
      <c r="E222" s="19" t="s">
        <v>787</v>
      </c>
      <c r="F222">
        <f>C222+D222</f>
        <v>111</v>
      </c>
    </row>
    <row r="223" spans="2:6" x14ac:dyDescent="0.25">
      <c r="B223" t="s">
        <v>690</v>
      </c>
      <c r="C223">
        <v>93</v>
      </c>
      <c r="D223">
        <v>20</v>
      </c>
      <c r="E223" s="19" t="s">
        <v>691</v>
      </c>
      <c r="F223">
        <f>C223+D223</f>
        <v>113</v>
      </c>
    </row>
    <row r="224" spans="2:6" x14ac:dyDescent="0.25">
      <c r="B224" t="s">
        <v>303</v>
      </c>
      <c r="C224">
        <v>19</v>
      </c>
      <c r="D224">
        <v>98</v>
      </c>
      <c r="E224" s="19" t="s">
        <v>304</v>
      </c>
      <c r="F224">
        <f>C224+D224</f>
        <v>117</v>
      </c>
    </row>
    <row r="225" spans="2:6" x14ac:dyDescent="0.25">
      <c r="B225" t="s">
        <v>233</v>
      </c>
      <c r="C225">
        <v>52</v>
      </c>
      <c r="D225">
        <v>67</v>
      </c>
      <c r="E225" s="19" t="s">
        <v>234</v>
      </c>
      <c r="F225">
        <f>C225+D225</f>
        <v>119</v>
      </c>
    </row>
    <row r="226" spans="2:6" x14ac:dyDescent="0.25">
      <c r="B226" t="s">
        <v>655</v>
      </c>
      <c r="C226">
        <v>119</v>
      </c>
      <c r="D226">
        <v>0</v>
      </c>
      <c r="E226" s="19" t="s">
        <v>82</v>
      </c>
      <c r="F226">
        <f>C226+D226</f>
        <v>119</v>
      </c>
    </row>
    <row r="227" spans="2:6" x14ac:dyDescent="0.25">
      <c r="B227" t="s">
        <v>668</v>
      </c>
      <c r="C227">
        <v>90</v>
      </c>
      <c r="D227">
        <v>29</v>
      </c>
      <c r="E227" s="19" t="s">
        <v>669</v>
      </c>
      <c r="F227">
        <f>C227+D227</f>
        <v>119</v>
      </c>
    </row>
    <row r="228" spans="2:6" x14ac:dyDescent="0.25">
      <c r="B228" t="s">
        <v>852</v>
      </c>
      <c r="C228">
        <v>7</v>
      </c>
      <c r="D228">
        <v>112</v>
      </c>
      <c r="E228" s="19" t="s">
        <v>766</v>
      </c>
      <c r="F228">
        <f>C228+D228</f>
        <v>119</v>
      </c>
    </row>
    <row r="229" spans="2:6" x14ac:dyDescent="0.25">
      <c r="B229" t="s">
        <v>723</v>
      </c>
      <c r="C229">
        <v>73</v>
      </c>
      <c r="D229">
        <v>48</v>
      </c>
      <c r="E229" s="19" t="s">
        <v>724</v>
      </c>
      <c r="F229">
        <f>C229+D229</f>
        <v>121</v>
      </c>
    </row>
    <row r="230" spans="2:6" x14ac:dyDescent="0.25">
      <c r="B230" t="s">
        <v>254</v>
      </c>
      <c r="C230">
        <v>21</v>
      </c>
      <c r="D230">
        <v>101</v>
      </c>
      <c r="E230" s="19" t="s">
        <v>255</v>
      </c>
      <c r="F230">
        <f>C230+D230</f>
        <v>122</v>
      </c>
    </row>
    <row r="231" spans="2:6" x14ac:dyDescent="0.25">
      <c r="B231" t="s">
        <v>331</v>
      </c>
      <c r="C231">
        <v>124</v>
      </c>
      <c r="D231">
        <v>0</v>
      </c>
      <c r="E231" s="19" t="s">
        <v>82</v>
      </c>
      <c r="F231">
        <f>C231+D231</f>
        <v>124</v>
      </c>
    </row>
    <row r="232" spans="2:6" x14ac:dyDescent="0.25">
      <c r="B232" t="s">
        <v>123</v>
      </c>
      <c r="C232">
        <v>126</v>
      </c>
      <c r="D232">
        <v>0</v>
      </c>
      <c r="E232" s="19" t="s">
        <v>82</v>
      </c>
      <c r="F232">
        <f>C232+D232</f>
        <v>126</v>
      </c>
    </row>
    <row r="233" spans="2:6" x14ac:dyDescent="0.25">
      <c r="B233" t="s">
        <v>602</v>
      </c>
      <c r="C233">
        <v>111</v>
      </c>
      <c r="D233">
        <v>18</v>
      </c>
      <c r="E233" s="19" t="s">
        <v>603</v>
      </c>
      <c r="F233">
        <f>C233+D233</f>
        <v>129</v>
      </c>
    </row>
    <row r="234" spans="2:6" x14ac:dyDescent="0.25">
      <c r="B234" t="s">
        <v>450</v>
      </c>
      <c r="C234">
        <v>130</v>
      </c>
      <c r="D234">
        <v>1</v>
      </c>
      <c r="E234" s="19" t="s">
        <v>451</v>
      </c>
      <c r="F234">
        <f>C234+D234</f>
        <v>131</v>
      </c>
    </row>
    <row r="235" spans="2:6" x14ac:dyDescent="0.25">
      <c r="B235" t="s">
        <v>713</v>
      </c>
      <c r="C235">
        <v>124</v>
      </c>
      <c r="D235">
        <v>7</v>
      </c>
      <c r="E235" s="19" t="s">
        <v>714</v>
      </c>
      <c r="F235">
        <f>C235+D235</f>
        <v>131</v>
      </c>
    </row>
    <row r="236" spans="2:6" x14ac:dyDescent="0.25">
      <c r="B236" t="s">
        <v>243</v>
      </c>
      <c r="C236">
        <v>3</v>
      </c>
      <c r="D236">
        <v>144</v>
      </c>
      <c r="E236" s="19" t="s">
        <v>244</v>
      </c>
      <c r="F236">
        <f>C236+D236</f>
        <v>147</v>
      </c>
    </row>
    <row r="237" spans="2:6" x14ac:dyDescent="0.25">
      <c r="B237" t="s">
        <v>947</v>
      </c>
      <c r="C237">
        <v>154</v>
      </c>
      <c r="D237">
        <v>0</v>
      </c>
      <c r="E237" s="19" t="s">
        <v>82</v>
      </c>
      <c r="F237">
        <f>C237+D237</f>
        <v>154</v>
      </c>
    </row>
    <row r="238" spans="2:6" x14ac:dyDescent="0.25">
      <c r="B238" t="s">
        <v>763</v>
      </c>
      <c r="C238">
        <v>35</v>
      </c>
      <c r="D238">
        <v>122</v>
      </c>
      <c r="E238" s="19" t="s">
        <v>764</v>
      </c>
      <c r="F238">
        <f>C238+D238</f>
        <v>157</v>
      </c>
    </row>
    <row r="239" spans="2:6" x14ac:dyDescent="0.25">
      <c r="B239" t="s">
        <v>513</v>
      </c>
      <c r="C239">
        <v>15</v>
      </c>
      <c r="D239">
        <v>146</v>
      </c>
      <c r="E239" s="19" t="s">
        <v>514</v>
      </c>
      <c r="F239">
        <f>C239+D239</f>
        <v>161</v>
      </c>
    </row>
    <row r="240" spans="2:6" x14ac:dyDescent="0.25">
      <c r="B240" t="s">
        <v>634</v>
      </c>
      <c r="C240">
        <v>36</v>
      </c>
      <c r="D240">
        <v>129</v>
      </c>
      <c r="E240" s="19" t="s">
        <v>635</v>
      </c>
      <c r="F240">
        <f>C240+D240</f>
        <v>165</v>
      </c>
    </row>
    <row r="241" spans="2:6" x14ac:dyDescent="0.25">
      <c r="B241" t="s">
        <v>741</v>
      </c>
      <c r="C241">
        <v>171</v>
      </c>
      <c r="D241">
        <v>0</v>
      </c>
      <c r="E241" s="19" t="s">
        <v>82</v>
      </c>
      <c r="F241">
        <f>C241+D241</f>
        <v>171</v>
      </c>
    </row>
    <row r="242" spans="2:6" x14ac:dyDescent="0.25">
      <c r="B242" t="s">
        <v>540</v>
      </c>
      <c r="C242">
        <v>89</v>
      </c>
      <c r="D242">
        <v>87</v>
      </c>
      <c r="E242" s="19" t="s">
        <v>541</v>
      </c>
      <c r="F242">
        <f>C242+D242</f>
        <v>176</v>
      </c>
    </row>
    <row r="243" spans="2:6" x14ac:dyDescent="0.25">
      <c r="B243" t="s">
        <v>853</v>
      </c>
      <c r="C243">
        <v>190</v>
      </c>
      <c r="D243">
        <v>0</v>
      </c>
      <c r="E243" s="19" t="s">
        <v>82</v>
      </c>
      <c r="F243">
        <f>C243+D243</f>
        <v>190</v>
      </c>
    </row>
    <row r="244" spans="2:6" x14ac:dyDescent="0.25">
      <c r="B244" t="s">
        <v>588</v>
      </c>
      <c r="C244">
        <v>203</v>
      </c>
      <c r="D244">
        <v>0</v>
      </c>
      <c r="E244" s="19" t="s">
        <v>82</v>
      </c>
      <c r="F244">
        <f>C244+D244</f>
        <v>203</v>
      </c>
    </row>
    <row r="245" spans="2:6" x14ac:dyDescent="0.25">
      <c r="B245" t="s">
        <v>542</v>
      </c>
      <c r="C245">
        <v>204</v>
      </c>
      <c r="D245">
        <v>0</v>
      </c>
      <c r="E245" s="19" t="s">
        <v>82</v>
      </c>
      <c r="F245">
        <f>C245+D245</f>
        <v>204</v>
      </c>
    </row>
    <row r="246" spans="2:6" x14ac:dyDescent="0.25">
      <c r="B246" t="s">
        <v>183</v>
      </c>
      <c r="C246">
        <v>89</v>
      </c>
      <c r="D246">
        <v>122</v>
      </c>
      <c r="E246" s="19" t="s">
        <v>184</v>
      </c>
      <c r="F246">
        <f>C246+D246</f>
        <v>211</v>
      </c>
    </row>
    <row r="247" spans="2:6" x14ac:dyDescent="0.25">
      <c r="B247" t="s">
        <v>221</v>
      </c>
      <c r="C247">
        <v>179</v>
      </c>
      <c r="D247">
        <v>32</v>
      </c>
      <c r="E247" s="19" t="s">
        <v>222</v>
      </c>
      <c r="F247">
        <f>C247+D247</f>
        <v>211</v>
      </c>
    </row>
    <row r="248" spans="2:6" x14ac:dyDescent="0.25">
      <c r="B248" t="s">
        <v>301</v>
      </c>
      <c r="C248">
        <v>192</v>
      </c>
      <c r="D248">
        <v>22</v>
      </c>
      <c r="E248" s="19" t="s">
        <v>302</v>
      </c>
      <c r="F248">
        <f>C248+D248</f>
        <v>214</v>
      </c>
    </row>
    <row r="249" spans="2:6" x14ac:dyDescent="0.25">
      <c r="B249" t="s">
        <v>773</v>
      </c>
      <c r="C249">
        <v>201</v>
      </c>
      <c r="D249">
        <v>13</v>
      </c>
      <c r="E249" s="19" t="s">
        <v>774</v>
      </c>
      <c r="F249">
        <f>C249+D249</f>
        <v>214</v>
      </c>
    </row>
    <row r="250" spans="2:6" x14ac:dyDescent="0.25">
      <c r="B250" t="s">
        <v>710</v>
      </c>
      <c r="C250">
        <v>127</v>
      </c>
      <c r="D250">
        <v>96</v>
      </c>
      <c r="E250" s="19" t="s">
        <v>711</v>
      </c>
      <c r="F250">
        <f>C250+D250</f>
        <v>223</v>
      </c>
    </row>
    <row r="251" spans="2:6" x14ac:dyDescent="0.25">
      <c r="B251" t="s">
        <v>641</v>
      </c>
      <c r="C251">
        <v>232</v>
      </c>
      <c r="D251">
        <v>0</v>
      </c>
      <c r="E251" s="19" t="s">
        <v>82</v>
      </c>
      <c r="F251">
        <f>C251+D251</f>
        <v>232</v>
      </c>
    </row>
    <row r="252" spans="2:6" x14ac:dyDescent="0.25">
      <c r="B252" t="s">
        <v>172</v>
      </c>
      <c r="C252">
        <v>233</v>
      </c>
      <c r="D252">
        <v>0</v>
      </c>
      <c r="E252" s="19" t="s">
        <v>82</v>
      </c>
      <c r="F252">
        <f>C252+D252</f>
        <v>233</v>
      </c>
    </row>
    <row r="253" spans="2:6" x14ac:dyDescent="0.25">
      <c r="B253" t="s">
        <v>175</v>
      </c>
      <c r="C253">
        <v>29</v>
      </c>
      <c r="D253">
        <v>205</v>
      </c>
      <c r="E253" s="19" t="s">
        <v>176</v>
      </c>
      <c r="F253">
        <f>C253+D253</f>
        <v>234</v>
      </c>
    </row>
    <row r="254" spans="2:6" x14ac:dyDescent="0.25">
      <c r="B254" t="s">
        <v>904</v>
      </c>
      <c r="C254">
        <v>146</v>
      </c>
      <c r="D254">
        <v>89</v>
      </c>
      <c r="E254" s="19" t="s">
        <v>905</v>
      </c>
      <c r="F254">
        <f>C254+D254</f>
        <v>235</v>
      </c>
    </row>
    <row r="255" spans="2:6" x14ac:dyDescent="0.25">
      <c r="B255" t="s">
        <v>706</v>
      </c>
      <c r="C255">
        <v>110</v>
      </c>
      <c r="D255">
        <v>127</v>
      </c>
      <c r="E255" s="19" t="s">
        <v>707</v>
      </c>
      <c r="F255">
        <f>C255+D255</f>
        <v>237</v>
      </c>
    </row>
    <row r="256" spans="2:6" x14ac:dyDescent="0.25">
      <c r="B256" t="s">
        <v>840</v>
      </c>
      <c r="C256">
        <v>79</v>
      </c>
      <c r="D256">
        <v>164</v>
      </c>
      <c r="E256" s="19" t="s">
        <v>841</v>
      </c>
      <c r="F256">
        <f>C256+D256</f>
        <v>243</v>
      </c>
    </row>
    <row r="257" spans="2:6" x14ac:dyDescent="0.25">
      <c r="B257" t="s">
        <v>177</v>
      </c>
      <c r="C257">
        <v>250</v>
      </c>
      <c r="D257">
        <v>0</v>
      </c>
      <c r="E257" s="19" t="s">
        <v>82</v>
      </c>
      <c r="F257">
        <f>C257+D257</f>
        <v>250</v>
      </c>
    </row>
    <row r="258" spans="2:6" x14ac:dyDescent="0.25">
      <c r="B258" t="s">
        <v>348</v>
      </c>
      <c r="C258">
        <v>114</v>
      </c>
      <c r="D258">
        <v>136</v>
      </c>
      <c r="E258" s="19" t="s">
        <v>349</v>
      </c>
      <c r="F258">
        <f>C258+D258</f>
        <v>250</v>
      </c>
    </row>
    <row r="259" spans="2:6" x14ac:dyDescent="0.25">
      <c r="B259" t="s">
        <v>269</v>
      </c>
      <c r="C259">
        <v>151</v>
      </c>
      <c r="D259">
        <v>111</v>
      </c>
      <c r="E259" s="19" t="s">
        <v>270</v>
      </c>
      <c r="F259">
        <f>C259+D259</f>
        <v>262</v>
      </c>
    </row>
    <row r="260" spans="2:6" x14ac:dyDescent="0.25">
      <c r="B260" t="s">
        <v>891</v>
      </c>
      <c r="C260">
        <v>264</v>
      </c>
      <c r="D260">
        <v>0</v>
      </c>
      <c r="E260" s="19" t="s">
        <v>82</v>
      </c>
      <c r="F260">
        <f>C260+D260</f>
        <v>264</v>
      </c>
    </row>
    <row r="261" spans="2:6" x14ac:dyDescent="0.25">
      <c r="B261" t="s">
        <v>793</v>
      </c>
      <c r="C261">
        <v>273</v>
      </c>
      <c r="D261">
        <v>0</v>
      </c>
      <c r="E261" s="19" t="s">
        <v>82</v>
      </c>
      <c r="F261">
        <f>C261+D261</f>
        <v>273</v>
      </c>
    </row>
    <row r="262" spans="2:6" x14ac:dyDescent="0.25">
      <c r="B262" t="s">
        <v>405</v>
      </c>
      <c r="C262">
        <v>1</v>
      </c>
      <c r="D262">
        <v>273</v>
      </c>
      <c r="E262" s="19" t="s">
        <v>406</v>
      </c>
      <c r="F262">
        <f>C262+D262</f>
        <v>274</v>
      </c>
    </row>
    <row r="263" spans="2:6" x14ac:dyDescent="0.25">
      <c r="B263" t="s">
        <v>878</v>
      </c>
      <c r="C263">
        <v>275</v>
      </c>
      <c r="D263">
        <v>0</v>
      </c>
      <c r="E263" s="19" t="s">
        <v>82</v>
      </c>
      <c r="F263">
        <f>C263+D263</f>
        <v>275</v>
      </c>
    </row>
    <row r="264" spans="2:6" x14ac:dyDescent="0.25">
      <c r="B264" t="s">
        <v>662</v>
      </c>
      <c r="C264">
        <v>276</v>
      </c>
      <c r="D264">
        <v>0</v>
      </c>
      <c r="E264" s="19" t="s">
        <v>82</v>
      </c>
      <c r="F264">
        <f>C264+D264</f>
        <v>276</v>
      </c>
    </row>
    <row r="265" spans="2:6" x14ac:dyDescent="0.25">
      <c r="B265" t="s">
        <v>917</v>
      </c>
      <c r="C265">
        <v>297</v>
      </c>
      <c r="D265">
        <v>0</v>
      </c>
      <c r="E265" s="19" t="s">
        <v>82</v>
      </c>
      <c r="F265">
        <f>C265+D265</f>
        <v>297</v>
      </c>
    </row>
    <row r="266" spans="2:6" x14ac:dyDescent="0.25">
      <c r="B266" t="s">
        <v>416</v>
      </c>
      <c r="C266">
        <v>108</v>
      </c>
      <c r="D266">
        <v>204</v>
      </c>
      <c r="E266" s="19" t="s">
        <v>417</v>
      </c>
      <c r="F266">
        <f>C266+D266</f>
        <v>312</v>
      </c>
    </row>
    <row r="267" spans="2:6" x14ac:dyDescent="0.25">
      <c r="B267" t="s">
        <v>155</v>
      </c>
      <c r="C267">
        <v>141</v>
      </c>
      <c r="D267">
        <v>174</v>
      </c>
      <c r="E267" s="19" t="s">
        <v>156</v>
      </c>
      <c r="F267">
        <f>C267+D267</f>
        <v>315</v>
      </c>
    </row>
    <row r="268" spans="2:6" x14ac:dyDescent="0.25">
      <c r="B268" t="s">
        <v>105</v>
      </c>
      <c r="C268">
        <v>292</v>
      </c>
      <c r="D268">
        <v>27</v>
      </c>
      <c r="E268" s="19" t="s">
        <v>106</v>
      </c>
      <c r="F268">
        <f>C268+D268</f>
        <v>319</v>
      </c>
    </row>
    <row r="269" spans="2:6" x14ac:dyDescent="0.25">
      <c r="B269" t="s">
        <v>495</v>
      </c>
      <c r="C269">
        <v>319</v>
      </c>
      <c r="D269">
        <v>0</v>
      </c>
      <c r="E269" s="19" t="s">
        <v>82</v>
      </c>
      <c r="F269">
        <f>C269+D269</f>
        <v>319</v>
      </c>
    </row>
    <row r="270" spans="2:6" x14ac:dyDescent="0.25">
      <c r="B270" t="s">
        <v>286</v>
      </c>
      <c r="C270">
        <v>322</v>
      </c>
      <c r="D270">
        <v>0</v>
      </c>
      <c r="E270" s="19" t="s">
        <v>82</v>
      </c>
      <c r="F270">
        <f>C270+D270</f>
        <v>322</v>
      </c>
    </row>
    <row r="271" spans="2:6" x14ac:dyDescent="0.25">
      <c r="B271" t="s">
        <v>231</v>
      </c>
      <c r="C271">
        <v>324</v>
      </c>
      <c r="D271">
        <v>11</v>
      </c>
      <c r="E271" s="19" t="s">
        <v>232</v>
      </c>
      <c r="F271">
        <f>C271+D271</f>
        <v>335</v>
      </c>
    </row>
    <row r="272" spans="2:6" x14ac:dyDescent="0.25">
      <c r="B272" t="s">
        <v>744</v>
      </c>
      <c r="C272">
        <v>299</v>
      </c>
      <c r="D272">
        <v>53</v>
      </c>
      <c r="E272" s="19" t="s">
        <v>745</v>
      </c>
      <c r="F272">
        <f>C272+D272</f>
        <v>352</v>
      </c>
    </row>
    <row r="273" spans="2:6" x14ac:dyDescent="0.25">
      <c r="B273" t="s">
        <v>528</v>
      </c>
      <c r="C273">
        <v>257</v>
      </c>
      <c r="D273">
        <v>96</v>
      </c>
      <c r="E273" s="19" t="s">
        <v>529</v>
      </c>
      <c r="F273">
        <f>C273+D273</f>
        <v>353</v>
      </c>
    </row>
    <row r="274" spans="2:6" x14ac:dyDescent="0.25">
      <c r="B274" t="s">
        <v>797</v>
      </c>
      <c r="C274">
        <v>300</v>
      </c>
      <c r="D274">
        <v>53</v>
      </c>
      <c r="E274" s="19" t="s">
        <v>798</v>
      </c>
      <c r="F274">
        <f>C274+D274</f>
        <v>353</v>
      </c>
    </row>
    <row r="275" spans="2:6" x14ac:dyDescent="0.25">
      <c r="B275" t="s">
        <v>870</v>
      </c>
      <c r="C275">
        <v>336</v>
      </c>
      <c r="D275">
        <v>24</v>
      </c>
      <c r="E275" s="19" t="s">
        <v>601</v>
      </c>
      <c r="F275">
        <f>C275+D275</f>
        <v>360</v>
      </c>
    </row>
    <row r="276" spans="2:6" x14ac:dyDescent="0.25">
      <c r="B276" t="s">
        <v>398</v>
      </c>
      <c r="C276">
        <v>185</v>
      </c>
      <c r="D276">
        <v>184</v>
      </c>
      <c r="E276" s="19" t="s">
        <v>399</v>
      </c>
      <c r="F276">
        <f>C276+D276</f>
        <v>369</v>
      </c>
    </row>
    <row r="277" spans="2:6" x14ac:dyDescent="0.25">
      <c r="B277" t="s">
        <v>327</v>
      </c>
      <c r="C277">
        <v>84</v>
      </c>
      <c r="D277">
        <v>306</v>
      </c>
      <c r="E277" s="19" t="s">
        <v>328</v>
      </c>
      <c r="F277">
        <f>C277+D277</f>
        <v>390</v>
      </c>
    </row>
    <row r="278" spans="2:6" x14ac:dyDescent="0.25">
      <c r="B278" t="s">
        <v>712</v>
      </c>
      <c r="C278">
        <v>391</v>
      </c>
      <c r="D278">
        <v>0</v>
      </c>
      <c r="E278" s="19" t="s">
        <v>82</v>
      </c>
      <c r="F278">
        <f>C278+D278</f>
        <v>391</v>
      </c>
    </row>
    <row r="279" spans="2:6" x14ac:dyDescent="0.25">
      <c r="B279" t="s">
        <v>604</v>
      </c>
      <c r="C279">
        <v>176</v>
      </c>
      <c r="D279">
        <v>218</v>
      </c>
      <c r="E279" s="19" t="s">
        <v>605</v>
      </c>
      <c r="F279">
        <f>C279+D279</f>
        <v>394</v>
      </c>
    </row>
    <row r="280" spans="2:6" x14ac:dyDescent="0.25">
      <c r="B280" t="s">
        <v>293</v>
      </c>
      <c r="C280">
        <v>87</v>
      </c>
      <c r="D280">
        <v>308</v>
      </c>
      <c r="E280" s="19" t="s">
        <v>294</v>
      </c>
      <c r="F280">
        <f>C280+D280</f>
        <v>395</v>
      </c>
    </row>
    <row r="281" spans="2:6" x14ac:dyDescent="0.25">
      <c r="B281" t="s">
        <v>412</v>
      </c>
      <c r="C281">
        <v>375</v>
      </c>
      <c r="D281">
        <v>24</v>
      </c>
      <c r="E281" s="19" t="s">
        <v>413</v>
      </c>
      <c r="F281">
        <f>C281+D281</f>
        <v>399</v>
      </c>
    </row>
    <row r="282" spans="2:6" x14ac:dyDescent="0.25">
      <c r="B282" t="s">
        <v>721</v>
      </c>
      <c r="C282">
        <v>269</v>
      </c>
      <c r="D282">
        <v>162</v>
      </c>
      <c r="E282" s="19" t="s">
        <v>722</v>
      </c>
      <c r="F282">
        <f>C282+D282</f>
        <v>431</v>
      </c>
    </row>
    <row r="283" spans="2:6" x14ac:dyDescent="0.25">
      <c r="B283" t="s">
        <v>767</v>
      </c>
      <c r="C283">
        <v>173</v>
      </c>
      <c r="D283">
        <v>276</v>
      </c>
      <c r="E283" s="19" t="s">
        <v>768</v>
      </c>
      <c r="F283">
        <f>C283+D283</f>
        <v>449</v>
      </c>
    </row>
    <row r="284" spans="2:6" x14ac:dyDescent="0.25">
      <c r="B284" t="s">
        <v>799</v>
      </c>
      <c r="C284">
        <v>495</v>
      </c>
      <c r="D284">
        <v>1</v>
      </c>
      <c r="E284" s="19" t="s">
        <v>800</v>
      </c>
      <c r="F284">
        <f>C284+D284</f>
        <v>496</v>
      </c>
    </row>
    <row r="285" spans="2:6" x14ac:dyDescent="0.25">
      <c r="B285" t="s">
        <v>550</v>
      </c>
      <c r="C285">
        <v>120</v>
      </c>
      <c r="D285">
        <v>399</v>
      </c>
      <c r="E285" s="19" t="s">
        <v>551</v>
      </c>
      <c r="F285">
        <f>C285+D285</f>
        <v>519</v>
      </c>
    </row>
    <row r="286" spans="2:6" x14ac:dyDescent="0.25">
      <c r="B286" t="s">
        <v>321</v>
      </c>
      <c r="C286">
        <v>237</v>
      </c>
      <c r="D286">
        <v>283</v>
      </c>
      <c r="E286" s="19" t="s">
        <v>322</v>
      </c>
      <c r="F286">
        <f>C286+D286</f>
        <v>520</v>
      </c>
    </row>
    <row r="287" spans="2:6" x14ac:dyDescent="0.25">
      <c r="B287" t="s">
        <v>267</v>
      </c>
      <c r="C287">
        <v>535</v>
      </c>
      <c r="D287">
        <v>8</v>
      </c>
      <c r="E287" s="19" t="s">
        <v>268</v>
      </c>
      <c r="F287">
        <f>C287+D287</f>
        <v>543</v>
      </c>
    </row>
    <row r="288" spans="2:6" x14ac:dyDescent="0.25">
      <c r="B288" t="s">
        <v>414</v>
      </c>
      <c r="C288">
        <v>428</v>
      </c>
      <c r="D288">
        <v>118</v>
      </c>
      <c r="E288" s="19" t="s">
        <v>415</v>
      </c>
      <c r="F288">
        <f>C288+D288</f>
        <v>546</v>
      </c>
    </row>
    <row r="289" spans="2:6" x14ac:dyDescent="0.25">
      <c r="B289" t="s">
        <v>44</v>
      </c>
      <c r="C289">
        <v>565</v>
      </c>
      <c r="D289">
        <v>0</v>
      </c>
      <c r="E289" s="19" t="s">
        <v>82</v>
      </c>
      <c r="F289">
        <f>C289+D289</f>
        <v>565</v>
      </c>
    </row>
    <row r="290" spans="2:6" x14ac:dyDescent="0.25">
      <c r="B290" t="s">
        <v>868</v>
      </c>
      <c r="C290">
        <v>36</v>
      </c>
      <c r="D290">
        <v>550</v>
      </c>
      <c r="E290" s="19" t="s">
        <v>869</v>
      </c>
      <c r="F290">
        <f>C290+D290</f>
        <v>586</v>
      </c>
    </row>
    <row r="291" spans="2:6" x14ac:dyDescent="0.25">
      <c r="B291" t="s">
        <v>214</v>
      </c>
      <c r="C291">
        <v>350</v>
      </c>
      <c r="D291">
        <v>237</v>
      </c>
      <c r="E291" s="19" t="s">
        <v>215</v>
      </c>
      <c r="F291">
        <f>C291+D291</f>
        <v>587</v>
      </c>
    </row>
    <row r="292" spans="2:6" x14ac:dyDescent="0.25">
      <c r="B292" t="s">
        <v>589</v>
      </c>
      <c r="C292">
        <v>281</v>
      </c>
      <c r="D292">
        <v>312</v>
      </c>
      <c r="E292" s="19" t="s">
        <v>590</v>
      </c>
      <c r="F292">
        <f>C292+D292</f>
        <v>593</v>
      </c>
    </row>
    <row r="293" spans="2:6" x14ac:dyDescent="0.25">
      <c r="B293" t="s">
        <v>564</v>
      </c>
      <c r="C293">
        <v>164</v>
      </c>
      <c r="D293">
        <v>442</v>
      </c>
      <c r="E293" s="19" t="s">
        <v>565</v>
      </c>
      <c r="F293">
        <f>C293+D293</f>
        <v>606</v>
      </c>
    </row>
    <row r="294" spans="2:6" x14ac:dyDescent="0.25">
      <c r="B294" t="s">
        <v>831</v>
      </c>
      <c r="C294">
        <v>49</v>
      </c>
      <c r="D294">
        <v>562</v>
      </c>
      <c r="E294" s="19" t="s">
        <v>832</v>
      </c>
      <c r="F294">
        <f>C294+D294</f>
        <v>611</v>
      </c>
    </row>
    <row r="295" spans="2:6" x14ac:dyDescent="0.25">
      <c r="B295" t="s">
        <v>653</v>
      </c>
      <c r="C295">
        <v>283</v>
      </c>
      <c r="D295">
        <v>334</v>
      </c>
      <c r="E295" s="19" t="s">
        <v>654</v>
      </c>
      <c r="F295">
        <f>C295+D295</f>
        <v>617</v>
      </c>
    </row>
    <row r="296" spans="2:6" x14ac:dyDescent="0.25">
      <c r="B296" t="s">
        <v>157</v>
      </c>
      <c r="C296">
        <v>557</v>
      </c>
      <c r="D296">
        <v>67</v>
      </c>
      <c r="E296" s="19" t="s">
        <v>158</v>
      </c>
      <c r="F296">
        <f>C296+D296</f>
        <v>624</v>
      </c>
    </row>
    <row r="297" spans="2:6" x14ac:dyDescent="0.25">
      <c r="B297" t="s">
        <v>410</v>
      </c>
      <c r="C297">
        <v>223</v>
      </c>
      <c r="D297">
        <v>462</v>
      </c>
      <c r="E297" s="19" t="s">
        <v>411</v>
      </c>
      <c r="F297">
        <f>C297+D297</f>
        <v>685</v>
      </c>
    </row>
    <row r="298" spans="2:6" x14ac:dyDescent="0.25">
      <c r="B298" t="s">
        <v>871</v>
      </c>
      <c r="C298">
        <v>690</v>
      </c>
      <c r="D298">
        <v>1</v>
      </c>
      <c r="E298" s="19" t="s">
        <v>872</v>
      </c>
      <c r="F298">
        <f>C298+D298</f>
        <v>691</v>
      </c>
    </row>
    <row r="299" spans="2:6" x14ac:dyDescent="0.25">
      <c r="B299" t="s">
        <v>934</v>
      </c>
      <c r="C299">
        <v>244</v>
      </c>
      <c r="D299">
        <v>459</v>
      </c>
      <c r="E299" s="19" t="s">
        <v>935</v>
      </c>
      <c r="F299">
        <f>C299+D299</f>
        <v>703</v>
      </c>
    </row>
    <row r="300" spans="2:6" x14ac:dyDescent="0.25">
      <c r="B300" t="s">
        <v>477</v>
      </c>
      <c r="C300">
        <v>666</v>
      </c>
      <c r="D300">
        <v>59</v>
      </c>
      <c r="E300" s="19" t="s">
        <v>478</v>
      </c>
      <c r="F300">
        <f>C300+D300</f>
        <v>725</v>
      </c>
    </row>
    <row r="301" spans="2:6" x14ac:dyDescent="0.25">
      <c r="B301" t="s">
        <v>908</v>
      </c>
      <c r="C301">
        <v>666</v>
      </c>
      <c r="D301">
        <v>59</v>
      </c>
      <c r="E301" s="19" t="s">
        <v>478</v>
      </c>
      <c r="F301">
        <f>C301+D301</f>
        <v>725</v>
      </c>
    </row>
    <row r="302" spans="2:6" x14ac:dyDescent="0.25">
      <c r="B302" t="s">
        <v>526</v>
      </c>
      <c r="C302">
        <v>669</v>
      </c>
      <c r="D302">
        <v>74</v>
      </c>
      <c r="E302" s="19" t="s">
        <v>527</v>
      </c>
      <c r="F302">
        <f>C302+D302</f>
        <v>743</v>
      </c>
    </row>
    <row r="303" spans="2:6" x14ac:dyDescent="0.25">
      <c r="B303" t="s">
        <v>43</v>
      </c>
      <c r="C303">
        <v>764</v>
      </c>
      <c r="D303">
        <v>0</v>
      </c>
      <c r="E303" s="19" t="s">
        <v>82</v>
      </c>
      <c r="F303">
        <f>C303+D303</f>
        <v>764</v>
      </c>
    </row>
    <row r="304" spans="2:6" x14ac:dyDescent="0.25">
      <c r="B304" t="s">
        <v>835</v>
      </c>
      <c r="C304">
        <v>685</v>
      </c>
      <c r="D304">
        <v>133</v>
      </c>
      <c r="E304" s="19" t="s">
        <v>836</v>
      </c>
      <c r="F304">
        <f>C304+D304</f>
        <v>818</v>
      </c>
    </row>
    <row r="305" spans="2:6" x14ac:dyDescent="0.25">
      <c r="B305" t="s">
        <v>423</v>
      </c>
      <c r="C305">
        <v>832</v>
      </c>
      <c r="D305">
        <v>1</v>
      </c>
      <c r="E305" s="19" t="s">
        <v>424</v>
      </c>
      <c r="F305">
        <f>C305+D305</f>
        <v>833</v>
      </c>
    </row>
    <row r="306" spans="2:6" x14ac:dyDescent="0.25">
      <c r="B306" t="s">
        <v>631</v>
      </c>
      <c r="C306">
        <v>802</v>
      </c>
      <c r="D306">
        <v>32</v>
      </c>
      <c r="E306" s="19" t="s">
        <v>632</v>
      </c>
      <c r="F306">
        <f>C306+D306</f>
        <v>834</v>
      </c>
    </row>
    <row r="307" spans="2:6" x14ac:dyDescent="0.25">
      <c r="B307" t="s">
        <v>42</v>
      </c>
      <c r="C307">
        <v>845</v>
      </c>
      <c r="D307">
        <v>0</v>
      </c>
      <c r="E307" s="19" t="s">
        <v>82</v>
      </c>
      <c r="F307">
        <f>C307+D307</f>
        <v>845</v>
      </c>
    </row>
    <row r="308" spans="2:6" x14ac:dyDescent="0.25">
      <c r="B308" t="s">
        <v>791</v>
      </c>
      <c r="C308">
        <v>818</v>
      </c>
      <c r="D308">
        <v>32</v>
      </c>
      <c r="E308" s="19" t="s">
        <v>792</v>
      </c>
      <c r="F308">
        <f>C308+D308</f>
        <v>850</v>
      </c>
    </row>
    <row r="309" spans="2:6" x14ac:dyDescent="0.25">
      <c r="B309" t="s">
        <v>615</v>
      </c>
      <c r="C309">
        <v>757</v>
      </c>
      <c r="D309">
        <v>180</v>
      </c>
      <c r="E309" s="19" t="s">
        <v>616</v>
      </c>
      <c r="F309">
        <f>C309+D309</f>
        <v>937</v>
      </c>
    </row>
    <row r="310" spans="2:6" x14ac:dyDescent="0.25">
      <c r="B310" t="s">
        <v>536</v>
      </c>
      <c r="C310">
        <v>829</v>
      </c>
      <c r="D310">
        <v>120</v>
      </c>
      <c r="E310" s="19" t="s">
        <v>537</v>
      </c>
      <c r="F310">
        <f>C310+D310</f>
        <v>949</v>
      </c>
    </row>
    <row r="311" spans="2:6" x14ac:dyDescent="0.25">
      <c r="B311" t="s">
        <v>487</v>
      </c>
      <c r="C311">
        <v>952</v>
      </c>
      <c r="D311">
        <v>1</v>
      </c>
      <c r="E311" s="19" t="s">
        <v>488</v>
      </c>
      <c r="F311">
        <f>C311+D311</f>
        <v>953</v>
      </c>
    </row>
    <row r="312" spans="2:6" x14ac:dyDescent="0.25">
      <c r="B312" t="s">
        <v>41</v>
      </c>
      <c r="C312">
        <v>968</v>
      </c>
      <c r="D312">
        <v>0</v>
      </c>
      <c r="E312" s="19" t="s">
        <v>82</v>
      </c>
      <c r="F312">
        <f>C312+D312</f>
        <v>968</v>
      </c>
    </row>
    <row r="313" spans="2:6" x14ac:dyDescent="0.25">
      <c r="B313" t="s">
        <v>84</v>
      </c>
      <c r="C313">
        <v>248</v>
      </c>
      <c r="D313">
        <v>781</v>
      </c>
      <c r="E313" s="19" t="s">
        <v>85</v>
      </c>
      <c r="F313">
        <f>C313+D313</f>
        <v>1029</v>
      </c>
    </row>
    <row r="314" spans="2:6" x14ac:dyDescent="0.25">
      <c r="B314" t="s">
        <v>297</v>
      </c>
      <c r="C314">
        <v>916</v>
      </c>
      <c r="D314">
        <v>115</v>
      </c>
      <c r="E314" s="19" t="s">
        <v>298</v>
      </c>
      <c r="F314">
        <f>C314+D314</f>
        <v>1031</v>
      </c>
    </row>
    <row r="315" spans="2:6" x14ac:dyDescent="0.25">
      <c r="B315" t="s">
        <v>597</v>
      </c>
      <c r="C315">
        <v>767</v>
      </c>
      <c r="D315">
        <v>287</v>
      </c>
      <c r="E315" s="19" t="s">
        <v>598</v>
      </c>
      <c r="F315">
        <f>C315+D315</f>
        <v>1054</v>
      </c>
    </row>
    <row r="316" spans="2:6" x14ac:dyDescent="0.25">
      <c r="B316" t="s">
        <v>431</v>
      </c>
      <c r="C316">
        <v>872</v>
      </c>
      <c r="D316">
        <v>191</v>
      </c>
      <c r="E316" s="19" t="s">
        <v>432</v>
      </c>
      <c r="F316">
        <f>C316+D316</f>
        <v>1063</v>
      </c>
    </row>
    <row r="317" spans="2:6" x14ac:dyDescent="0.25">
      <c r="B317" t="s">
        <v>650</v>
      </c>
      <c r="C317">
        <v>1052</v>
      </c>
      <c r="D317">
        <v>27</v>
      </c>
      <c r="E317" s="19" t="s">
        <v>651</v>
      </c>
      <c r="F317">
        <f>C317+D317</f>
        <v>1079</v>
      </c>
    </row>
    <row r="318" spans="2:6" x14ac:dyDescent="0.25">
      <c r="B318" t="s">
        <v>287</v>
      </c>
      <c r="C318">
        <v>961</v>
      </c>
      <c r="D318">
        <v>121</v>
      </c>
      <c r="E318" s="19" t="s">
        <v>288</v>
      </c>
      <c r="F318">
        <f>C318+D318</f>
        <v>1082</v>
      </c>
    </row>
    <row r="319" spans="2:6" x14ac:dyDescent="0.25">
      <c r="B319" t="s">
        <v>446</v>
      </c>
      <c r="C319">
        <v>1045</v>
      </c>
      <c r="D319">
        <v>44</v>
      </c>
      <c r="E319" s="19" t="s">
        <v>447</v>
      </c>
      <c r="F319">
        <f>C319+D319</f>
        <v>1089</v>
      </c>
    </row>
    <row r="320" spans="2:6" x14ac:dyDescent="0.25">
      <c r="B320" t="s">
        <v>336</v>
      </c>
      <c r="C320">
        <v>1052</v>
      </c>
      <c r="D320">
        <v>39</v>
      </c>
      <c r="E320" s="19" t="s">
        <v>337</v>
      </c>
      <c r="F320">
        <f>C320+D320</f>
        <v>1091</v>
      </c>
    </row>
    <row r="321" spans="2:6" x14ac:dyDescent="0.25">
      <c r="B321" t="s">
        <v>359</v>
      </c>
      <c r="C321">
        <v>1052</v>
      </c>
      <c r="D321">
        <v>39</v>
      </c>
      <c r="E321" s="19" t="s">
        <v>337</v>
      </c>
      <c r="F321">
        <f>C321+D321</f>
        <v>1091</v>
      </c>
    </row>
    <row r="322" spans="2:6" x14ac:dyDescent="0.25">
      <c r="B322" t="s">
        <v>700</v>
      </c>
      <c r="C322">
        <v>1052</v>
      </c>
      <c r="D322">
        <v>39</v>
      </c>
      <c r="E322" s="19" t="s">
        <v>337</v>
      </c>
      <c r="F322">
        <f>C322+D322</f>
        <v>1091</v>
      </c>
    </row>
    <row r="323" spans="2:6" x14ac:dyDescent="0.25">
      <c r="B323" t="s">
        <v>129</v>
      </c>
      <c r="C323">
        <v>338</v>
      </c>
      <c r="D323">
        <v>782</v>
      </c>
      <c r="E323" s="19" t="s">
        <v>130</v>
      </c>
      <c r="F323">
        <f>C323+D323</f>
        <v>1120</v>
      </c>
    </row>
    <row r="324" spans="2:6" x14ac:dyDescent="0.25">
      <c r="B324" t="s">
        <v>203</v>
      </c>
      <c r="C324">
        <v>1146</v>
      </c>
      <c r="D324">
        <v>11</v>
      </c>
      <c r="E324" s="19" t="s">
        <v>204</v>
      </c>
      <c r="F324">
        <f>C324+D324</f>
        <v>1157</v>
      </c>
    </row>
    <row r="325" spans="2:6" x14ac:dyDescent="0.25">
      <c r="B325" t="s">
        <v>570</v>
      </c>
      <c r="C325">
        <v>987</v>
      </c>
      <c r="D325">
        <v>216</v>
      </c>
      <c r="E325" s="19" t="s">
        <v>571</v>
      </c>
      <c r="F325">
        <f>C325+D325</f>
        <v>1203</v>
      </c>
    </row>
    <row r="326" spans="2:6" x14ac:dyDescent="0.25">
      <c r="B326" t="s">
        <v>40</v>
      </c>
      <c r="C326">
        <v>1288</v>
      </c>
      <c r="D326">
        <v>0</v>
      </c>
      <c r="E326" s="19" t="s">
        <v>82</v>
      </c>
      <c r="F326">
        <f>C326+D326</f>
        <v>1288</v>
      </c>
    </row>
    <row r="327" spans="2:6" x14ac:dyDescent="0.25">
      <c r="B327" t="s">
        <v>39</v>
      </c>
      <c r="C327">
        <v>1358</v>
      </c>
      <c r="D327">
        <v>0</v>
      </c>
      <c r="E327" s="19" t="s">
        <v>82</v>
      </c>
      <c r="F327">
        <f>C327+D327</f>
        <v>1358</v>
      </c>
    </row>
    <row r="328" spans="2:6" x14ac:dyDescent="0.25">
      <c r="B328" t="s">
        <v>375</v>
      </c>
      <c r="C328">
        <v>1349</v>
      </c>
      <c r="D328">
        <v>16</v>
      </c>
      <c r="E328" s="19" t="s">
        <v>376</v>
      </c>
      <c r="F328">
        <f>C328+D328</f>
        <v>1365</v>
      </c>
    </row>
    <row r="329" spans="2:6" x14ac:dyDescent="0.25">
      <c r="B329" t="s">
        <v>227</v>
      </c>
      <c r="C329">
        <v>1382</v>
      </c>
      <c r="D329">
        <v>62</v>
      </c>
      <c r="E329" s="19" t="s">
        <v>228</v>
      </c>
      <c r="F329">
        <f>C329+D329</f>
        <v>1444</v>
      </c>
    </row>
    <row r="330" spans="2:6" x14ac:dyDescent="0.25">
      <c r="B330" t="s">
        <v>888</v>
      </c>
      <c r="C330">
        <v>962</v>
      </c>
      <c r="D330">
        <v>505</v>
      </c>
      <c r="E330" s="19" t="s">
        <v>889</v>
      </c>
      <c r="F330">
        <f>C330+D330</f>
        <v>1467</v>
      </c>
    </row>
    <row r="331" spans="2:6" x14ac:dyDescent="0.25">
      <c r="B331" t="s">
        <v>733</v>
      </c>
      <c r="C331">
        <v>1119</v>
      </c>
      <c r="D331">
        <v>363</v>
      </c>
      <c r="E331" s="19" t="s">
        <v>734</v>
      </c>
      <c r="F331">
        <f>C331+D331</f>
        <v>1482</v>
      </c>
    </row>
    <row r="332" spans="2:6" x14ac:dyDescent="0.25">
      <c r="B332" t="s">
        <v>407</v>
      </c>
      <c r="C332">
        <v>657</v>
      </c>
      <c r="D332">
        <v>864</v>
      </c>
      <c r="E332" s="19" t="s">
        <v>408</v>
      </c>
      <c r="F332">
        <f>C332+D332</f>
        <v>1521</v>
      </c>
    </row>
    <row r="333" spans="2:6" x14ac:dyDescent="0.25">
      <c r="B333" t="s">
        <v>755</v>
      </c>
      <c r="C333">
        <v>1056</v>
      </c>
      <c r="D333">
        <v>507</v>
      </c>
      <c r="E333" s="19" t="s">
        <v>756</v>
      </c>
      <c r="F333">
        <f>C333+D333</f>
        <v>1563</v>
      </c>
    </row>
    <row r="334" spans="2:6" x14ac:dyDescent="0.25">
      <c r="B334" t="s">
        <v>608</v>
      </c>
      <c r="C334">
        <v>841</v>
      </c>
      <c r="D334">
        <v>753</v>
      </c>
      <c r="E334" s="19" t="s">
        <v>609</v>
      </c>
      <c r="F334">
        <f>C334+D334</f>
        <v>1594</v>
      </c>
    </row>
    <row r="335" spans="2:6" x14ac:dyDescent="0.25">
      <c r="B335" t="s">
        <v>275</v>
      </c>
      <c r="C335">
        <v>995</v>
      </c>
      <c r="D335">
        <v>617</v>
      </c>
      <c r="E335" s="19" t="s">
        <v>276</v>
      </c>
      <c r="F335">
        <f>C335+D335</f>
        <v>1612</v>
      </c>
    </row>
    <row r="336" spans="2:6" x14ac:dyDescent="0.25">
      <c r="B336" t="s">
        <v>863</v>
      </c>
      <c r="C336">
        <v>1621</v>
      </c>
      <c r="D336">
        <v>26</v>
      </c>
      <c r="E336" s="19" t="s">
        <v>864</v>
      </c>
      <c r="F336">
        <f>C336+D336</f>
        <v>1647</v>
      </c>
    </row>
    <row r="337" spans="2:6" x14ac:dyDescent="0.25">
      <c r="B337" t="s">
        <v>127</v>
      </c>
      <c r="C337">
        <v>1579</v>
      </c>
      <c r="D337">
        <v>71</v>
      </c>
      <c r="E337" s="19" t="s">
        <v>128</v>
      </c>
      <c r="F337">
        <f>C337+D337</f>
        <v>1650</v>
      </c>
    </row>
    <row r="338" spans="2:6" x14ac:dyDescent="0.25">
      <c r="B338" t="s">
        <v>38</v>
      </c>
      <c r="C338">
        <v>1810</v>
      </c>
      <c r="D338">
        <v>0</v>
      </c>
      <c r="E338" s="19" t="s">
        <v>82</v>
      </c>
      <c r="F338">
        <f>C338+D338</f>
        <v>1810</v>
      </c>
    </row>
    <row r="339" spans="2:6" x14ac:dyDescent="0.25">
      <c r="B339" t="s">
        <v>185</v>
      </c>
      <c r="C339">
        <v>1086</v>
      </c>
      <c r="D339">
        <v>764</v>
      </c>
      <c r="E339" s="19" t="s">
        <v>186</v>
      </c>
      <c r="F339">
        <f>C339+D339</f>
        <v>1850</v>
      </c>
    </row>
    <row r="340" spans="2:6" x14ac:dyDescent="0.25">
      <c r="B340" t="s">
        <v>419</v>
      </c>
      <c r="C340">
        <v>1846</v>
      </c>
      <c r="D340">
        <v>62</v>
      </c>
      <c r="E340" s="19" t="s">
        <v>420</v>
      </c>
      <c r="F340">
        <f>C340+D340</f>
        <v>1908</v>
      </c>
    </row>
    <row r="341" spans="2:6" x14ac:dyDescent="0.25">
      <c r="B341" t="s">
        <v>927</v>
      </c>
      <c r="C341">
        <v>1681</v>
      </c>
      <c r="D341">
        <v>229</v>
      </c>
      <c r="E341" s="19" t="s">
        <v>928</v>
      </c>
      <c r="F341">
        <f>C341+D341</f>
        <v>1910</v>
      </c>
    </row>
    <row r="342" spans="2:6" x14ac:dyDescent="0.25">
      <c r="B342" t="s">
        <v>474</v>
      </c>
      <c r="C342">
        <v>1019</v>
      </c>
      <c r="D342">
        <v>916</v>
      </c>
      <c r="E342" s="19" t="s">
        <v>475</v>
      </c>
      <c r="F342">
        <f>C342+D342</f>
        <v>1935</v>
      </c>
    </row>
    <row r="343" spans="2:6" x14ac:dyDescent="0.25">
      <c r="B343" t="s">
        <v>329</v>
      </c>
      <c r="C343">
        <v>1236</v>
      </c>
      <c r="D343">
        <v>725</v>
      </c>
      <c r="E343" s="19" t="s">
        <v>330</v>
      </c>
      <c r="F343">
        <f>C343+D343</f>
        <v>1961</v>
      </c>
    </row>
    <row r="344" spans="2:6" x14ac:dyDescent="0.25">
      <c r="B344" t="s">
        <v>79</v>
      </c>
      <c r="C344">
        <v>1318</v>
      </c>
      <c r="D344">
        <v>654</v>
      </c>
      <c r="E344" s="19" t="s">
        <v>80</v>
      </c>
      <c r="F344">
        <f>C344+D344</f>
        <v>1972</v>
      </c>
    </row>
    <row r="345" spans="2:6" x14ac:dyDescent="0.25">
      <c r="B345" t="s">
        <v>481</v>
      </c>
      <c r="C345">
        <v>876</v>
      </c>
      <c r="D345">
        <v>1110</v>
      </c>
      <c r="E345" s="19" t="s">
        <v>482</v>
      </c>
      <c r="F345">
        <f>C345+D345</f>
        <v>1986</v>
      </c>
    </row>
    <row r="346" spans="2:6" x14ac:dyDescent="0.25">
      <c r="B346" t="s">
        <v>353</v>
      </c>
      <c r="C346">
        <v>1555</v>
      </c>
      <c r="D346">
        <v>434</v>
      </c>
      <c r="E346" s="19" t="s">
        <v>354</v>
      </c>
      <c r="F346">
        <f>C346+D346</f>
        <v>1989</v>
      </c>
    </row>
    <row r="347" spans="2:6" x14ac:dyDescent="0.25">
      <c r="B347" t="s">
        <v>742</v>
      </c>
      <c r="C347">
        <v>1530</v>
      </c>
      <c r="D347">
        <v>467</v>
      </c>
      <c r="E347" s="19" t="s">
        <v>743</v>
      </c>
      <c r="F347">
        <f>C347+D347</f>
        <v>1997</v>
      </c>
    </row>
    <row r="348" spans="2:6" x14ac:dyDescent="0.25">
      <c r="B348" t="s">
        <v>380</v>
      </c>
      <c r="C348">
        <v>1260</v>
      </c>
      <c r="D348">
        <v>758</v>
      </c>
      <c r="E348" s="19" t="s">
        <v>381</v>
      </c>
      <c r="F348">
        <f>C348+D348</f>
        <v>2018</v>
      </c>
    </row>
    <row r="349" spans="2:6" x14ac:dyDescent="0.25">
      <c r="B349" t="s">
        <v>681</v>
      </c>
      <c r="C349">
        <v>757</v>
      </c>
      <c r="D349">
        <v>1267</v>
      </c>
      <c r="E349" s="19" t="s">
        <v>682</v>
      </c>
      <c r="F349">
        <f>C349+D349</f>
        <v>2024</v>
      </c>
    </row>
    <row r="350" spans="2:6" x14ac:dyDescent="0.25">
      <c r="B350" t="s">
        <v>360</v>
      </c>
      <c r="C350">
        <v>2028</v>
      </c>
      <c r="D350">
        <v>33</v>
      </c>
      <c r="E350" s="19" t="s">
        <v>361</v>
      </c>
      <c r="F350">
        <f>C350+D350</f>
        <v>2061</v>
      </c>
    </row>
    <row r="351" spans="2:6" x14ac:dyDescent="0.25">
      <c r="B351" t="s">
        <v>812</v>
      </c>
      <c r="C351">
        <v>1753</v>
      </c>
      <c r="D351">
        <v>629</v>
      </c>
      <c r="E351" s="19" t="s">
        <v>813</v>
      </c>
      <c r="F351">
        <f>C351+D351</f>
        <v>2382</v>
      </c>
    </row>
    <row r="352" spans="2:6" x14ac:dyDescent="0.25">
      <c r="B352" t="s">
        <v>737</v>
      </c>
      <c r="C352">
        <v>1382</v>
      </c>
      <c r="D352">
        <v>1019</v>
      </c>
      <c r="E352" s="19" t="s">
        <v>738</v>
      </c>
      <c r="F352">
        <f>C352+D352</f>
        <v>2401</v>
      </c>
    </row>
    <row r="353" spans="2:6" x14ac:dyDescent="0.25">
      <c r="B353" t="s">
        <v>591</v>
      </c>
      <c r="C353">
        <v>2242</v>
      </c>
      <c r="D353">
        <v>166</v>
      </c>
      <c r="E353" s="19" t="s">
        <v>592</v>
      </c>
      <c r="F353">
        <f>C353+D353</f>
        <v>2408</v>
      </c>
    </row>
    <row r="354" spans="2:6" x14ac:dyDescent="0.25">
      <c r="B354" t="s">
        <v>782</v>
      </c>
      <c r="C354">
        <v>1766</v>
      </c>
      <c r="D354">
        <v>724</v>
      </c>
      <c r="E354" s="19" t="s">
        <v>783</v>
      </c>
      <c r="F354">
        <f>C354+D354</f>
        <v>2490</v>
      </c>
    </row>
    <row r="355" spans="2:6" x14ac:dyDescent="0.25">
      <c r="B355" t="s">
        <v>271</v>
      </c>
      <c r="C355">
        <v>1625</v>
      </c>
      <c r="D355">
        <v>920</v>
      </c>
      <c r="E355" s="19" t="s">
        <v>272</v>
      </c>
      <c r="F355">
        <f>C355+D355</f>
        <v>2545</v>
      </c>
    </row>
    <row r="356" spans="2:6" x14ac:dyDescent="0.25">
      <c r="B356" t="s">
        <v>865</v>
      </c>
      <c r="C356">
        <v>2476</v>
      </c>
      <c r="D356">
        <v>80</v>
      </c>
      <c r="E356" s="19" t="s">
        <v>866</v>
      </c>
      <c r="F356">
        <f>C356+D356</f>
        <v>2556</v>
      </c>
    </row>
    <row r="357" spans="2:6" x14ac:dyDescent="0.25">
      <c r="B357" t="s">
        <v>918</v>
      </c>
      <c r="C357">
        <v>1559</v>
      </c>
      <c r="D357">
        <v>1055</v>
      </c>
      <c r="E357" s="19" t="s">
        <v>919</v>
      </c>
      <c r="F357">
        <f>C357+D357</f>
        <v>2614</v>
      </c>
    </row>
    <row r="358" spans="2:6" x14ac:dyDescent="0.25">
      <c r="B358" t="s">
        <v>332</v>
      </c>
      <c r="C358">
        <v>1898</v>
      </c>
      <c r="D358">
        <v>778</v>
      </c>
      <c r="E358" s="19" t="s">
        <v>333</v>
      </c>
      <c r="F358">
        <f>C358+D358</f>
        <v>2676</v>
      </c>
    </row>
    <row r="359" spans="2:6" x14ac:dyDescent="0.25">
      <c r="B359" t="s">
        <v>456</v>
      </c>
      <c r="C359">
        <v>1972</v>
      </c>
      <c r="D359">
        <v>737</v>
      </c>
      <c r="E359" s="19" t="s">
        <v>457</v>
      </c>
      <c r="F359">
        <f>C359+D359</f>
        <v>2709</v>
      </c>
    </row>
    <row r="360" spans="2:6" x14ac:dyDescent="0.25">
      <c r="B360" t="s">
        <v>725</v>
      </c>
      <c r="C360">
        <v>1794</v>
      </c>
      <c r="D360">
        <v>927</v>
      </c>
      <c r="E360" s="19" t="s">
        <v>726</v>
      </c>
      <c r="F360">
        <f>C360+D360</f>
        <v>2721</v>
      </c>
    </row>
    <row r="361" spans="2:6" x14ac:dyDescent="0.25">
      <c r="B361" t="s">
        <v>223</v>
      </c>
      <c r="C361">
        <v>2415</v>
      </c>
      <c r="D361">
        <v>334</v>
      </c>
      <c r="E361" s="19" t="s">
        <v>224</v>
      </c>
      <c r="F361">
        <f>C361+D361</f>
        <v>2749</v>
      </c>
    </row>
    <row r="362" spans="2:6" x14ac:dyDescent="0.25">
      <c r="B362" t="s">
        <v>505</v>
      </c>
      <c r="C362">
        <v>1804</v>
      </c>
      <c r="D362">
        <v>972</v>
      </c>
      <c r="E362" s="19" t="s">
        <v>506</v>
      </c>
      <c r="F362">
        <f>C362+D362</f>
        <v>2776</v>
      </c>
    </row>
    <row r="363" spans="2:6" x14ac:dyDescent="0.25">
      <c r="B363" t="s">
        <v>479</v>
      </c>
      <c r="C363">
        <v>2151</v>
      </c>
      <c r="D363">
        <v>638</v>
      </c>
      <c r="E363" s="19" t="s">
        <v>480</v>
      </c>
      <c r="F363">
        <f>C363+D363</f>
        <v>2789</v>
      </c>
    </row>
    <row r="364" spans="2:6" x14ac:dyDescent="0.25">
      <c r="B364" t="s">
        <v>673</v>
      </c>
      <c r="C364">
        <v>1833</v>
      </c>
      <c r="D364">
        <v>963</v>
      </c>
      <c r="E364" s="19" t="s">
        <v>674</v>
      </c>
      <c r="F364">
        <f>C364+D364</f>
        <v>2796</v>
      </c>
    </row>
    <row r="365" spans="2:6" x14ac:dyDescent="0.25">
      <c r="B365" t="s">
        <v>687</v>
      </c>
      <c r="C365">
        <v>2603</v>
      </c>
      <c r="D365">
        <v>201</v>
      </c>
      <c r="E365" s="19" t="s">
        <v>688</v>
      </c>
      <c r="F365">
        <f>C365+D365</f>
        <v>2804</v>
      </c>
    </row>
    <row r="366" spans="2:6" x14ac:dyDescent="0.25">
      <c r="B366" t="s">
        <v>318</v>
      </c>
      <c r="C366">
        <v>2738</v>
      </c>
      <c r="D366">
        <v>78</v>
      </c>
      <c r="E366" s="19" t="s">
        <v>319</v>
      </c>
      <c r="F366">
        <f>C366+D366</f>
        <v>2816</v>
      </c>
    </row>
    <row r="367" spans="2:6" x14ac:dyDescent="0.25">
      <c r="B367" t="s">
        <v>848</v>
      </c>
      <c r="C367">
        <v>2192</v>
      </c>
      <c r="D367">
        <v>668</v>
      </c>
      <c r="E367" s="19" t="s">
        <v>849</v>
      </c>
      <c r="F367">
        <f>C367+D367</f>
        <v>2860</v>
      </c>
    </row>
    <row r="368" spans="2:6" x14ac:dyDescent="0.25">
      <c r="B368" t="s">
        <v>148</v>
      </c>
      <c r="C368">
        <v>2805</v>
      </c>
      <c r="D368">
        <v>85</v>
      </c>
      <c r="E368" s="19" t="s">
        <v>149</v>
      </c>
      <c r="F368">
        <f>C368+D368</f>
        <v>2890</v>
      </c>
    </row>
    <row r="369" spans="2:6" x14ac:dyDescent="0.25">
      <c r="B369" t="s">
        <v>777</v>
      </c>
      <c r="C369">
        <v>1879</v>
      </c>
      <c r="D369">
        <v>1040</v>
      </c>
      <c r="E369" s="19" t="s">
        <v>778</v>
      </c>
      <c r="F369">
        <f>C369+D369</f>
        <v>2919</v>
      </c>
    </row>
    <row r="370" spans="2:6" x14ac:dyDescent="0.25">
      <c r="B370" t="s">
        <v>400</v>
      </c>
      <c r="C370">
        <v>2800</v>
      </c>
      <c r="D370">
        <v>166</v>
      </c>
      <c r="E370" s="19" t="s">
        <v>401</v>
      </c>
      <c r="F370">
        <f>C370+D370</f>
        <v>2966</v>
      </c>
    </row>
    <row r="371" spans="2:6" x14ac:dyDescent="0.25">
      <c r="B371" t="s">
        <v>111</v>
      </c>
      <c r="C371">
        <v>1995</v>
      </c>
      <c r="D371">
        <v>1034</v>
      </c>
      <c r="E371" s="19" t="s">
        <v>112</v>
      </c>
      <c r="F371">
        <f>C371+D371</f>
        <v>3029</v>
      </c>
    </row>
    <row r="372" spans="2:6" x14ac:dyDescent="0.25">
      <c r="B372" t="s">
        <v>258</v>
      </c>
      <c r="C372">
        <v>1782</v>
      </c>
      <c r="D372">
        <v>1454</v>
      </c>
      <c r="E372" s="19" t="s">
        <v>259</v>
      </c>
      <c r="F372">
        <f>C372+D372</f>
        <v>3236</v>
      </c>
    </row>
    <row r="373" spans="2:6" x14ac:dyDescent="0.25">
      <c r="B373" t="s">
        <v>629</v>
      </c>
      <c r="C373">
        <v>3166</v>
      </c>
      <c r="D373">
        <v>150</v>
      </c>
      <c r="E373" s="19" t="s">
        <v>630</v>
      </c>
      <c r="F373">
        <f>C373+D373</f>
        <v>3316</v>
      </c>
    </row>
    <row r="374" spans="2:6" x14ac:dyDescent="0.25">
      <c r="B374" t="s">
        <v>291</v>
      </c>
      <c r="C374">
        <v>3221</v>
      </c>
      <c r="D374">
        <v>147</v>
      </c>
      <c r="E374" s="19" t="s">
        <v>292</v>
      </c>
      <c r="F374">
        <f>C374+D374</f>
        <v>3368</v>
      </c>
    </row>
    <row r="375" spans="2:6" x14ac:dyDescent="0.25">
      <c r="B375" t="s">
        <v>753</v>
      </c>
      <c r="C375">
        <v>3134</v>
      </c>
      <c r="D375">
        <v>261</v>
      </c>
      <c r="E375" s="19" t="s">
        <v>754</v>
      </c>
      <c r="F375">
        <f>C375+D375</f>
        <v>3395</v>
      </c>
    </row>
    <row r="376" spans="2:6" x14ac:dyDescent="0.25">
      <c r="B376" t="s">
        <v>386</v>
      </c>
      <c r="C376">
        <v>2642</v>
      </c>
      <c r="D376">
        <v>913</v>
      </c>
      <c r="E376" s="19" t="s">
        <v>387</v>
      </c>
      <c r="F376">
        <f>C376+D376</f>
        <v>3555</v>
      </c>
    </row>
    <row r="377" spans="2:6" x14ac:dyDescent="0.25">
      <c r="B377" t="s">
        <v>552</v>
      </c>
      <c r="C377">
        <v>3100</v>
      </c>
      <c r="D377">
        <v>470</v>
      </c>
      <c r="E377" s="19" t="s">
        <v>553</v>
      </c>
      <c r="F377">
        <f>C377+D377</f>
        <v>3570</v>
      </c>
    </row>
    <row r="378" spans="2:6" x14ac:dyDescent="0.25">
      <c r="B378" t="s">
        <v>557</v>
      </c>
      <c r="C378">
        <v>3540</v>
      </c>
      <c r="D378">
        <v>122</v>
      </c>
      <c r="E378" s="19" t="s">
        <v>558</v>
      </c>
      <c r="F378">
        <f>C378+D378</f>
        <v>3662</v>
      </c>
    </row>
    <row r="379" spans="2:6" x14ac:dyDescent="0.25">
      <c r="B379" t="s">
        <v>507</v>
      </c>
      <c r="C379">
        <v>1397</v>
      </c>
      <c r="D379">
        <v>2319</v>
      </c>
      <c r="E379" s="19" t="s">
        <v>508</v>
      </c>
      <c r="F379">
        <f>C379+D379</f>
        <v>3716</v>
      </c>
    </row>
    <row r="380" spans="2:6" x14ac:dyDescent="0.25">
      <c r="B380" t="s">
        <v>498</v>
      </c>
      <c r="C380">
        <v>2662</v>
      </c>
      <c r="D380">
        <v>1075</v>
      </c>
      <c r="E380" s="19" t="s">
        <v>499</v>
      </c>
      <c r="F380">
        <f>C380+D380</f>
        <v>3737</v>
      </c>
    </row>
    <row r="381" spans="2:6" x14ac:dyDescent="0.25">
      <c r="B381" t="s">
        <v>37</v>
      </c>
      <c r="C381">
        <v>3797</v>
      </c>
      <c r="D381">
        <v>0</v>
      </c>
      <c r="E381" s="19" t="s">
        <v>82</v>
      </c>
      <c r="F381">
        <f>C381+D381</f>
        <v>3797</v>
      </c>
    </row>
    <row r="382" spans="2:6" x14ac:dyDescent="0.25">
      <c r="B382" t="s">
        <v>199</v>
      </c>
      <c r="C382">
        <v>2598</v>
      </c>
      <c r="D382">
        <v>1239</v>
      </c>
      <c r="E382" s="19" t="s">
        <v>200</v>
      </c>
      <c r="F382">
        <f>C382+D382</f>
        <v>3837</v>
      </c>
    </row>
    <row r="383" spans="2:6" x14ac:dyDescent="0.25">
      <c r="B383" t="s">
        <v>142</v>
      </c>
      <c r="C383">
        <v>3844</v>
      </c>
      <c r="D383">
        <v>146</v>
      </c>
      <c r="E383" s="19" t="s">
        <v>143</v>
      </c>
      <c r="F383">
        <f>C383+D383</f>
        <v>3990</v>
      </c>
    </row>
    <row r="384" spans="2:6" x14ac:dyDescent="0.25">
      <c r="B384" t="s">
        <v>575</v>
      </c>
      <c r="C384">
        <v>2521</v>
      </c>
      <c r="D384">
        <v>1533</v>
      </c>
      <c r="E384" s="19" t="s">
        <v>576</v>
      </c>
      <c r="F384">
        <f>C384+D384</f>
        <v>4054</v>
      </c>
    </row>
    <row r="385" spans="2:6" x14ac:dyDescent="0.25">
      <c r="B385" t="s">
        <v>384</v>
      </c>
      <c r="C385">
        <v>2823</v>
      </c>
      <c r="D385">
        <v>1234</v>
      </c>
      <c r="E385" s="19" t="s">
        <v>385</v>
      </c>
      <c r="F385">
        <f>C385+D385</f>
        <v>4057</v>
      </c>
    </row>
    <row r="386" spans="2:6" x14ac:dyDescent="0.25">
      <c r="B386" t="s">
        <v>857</v>
      </c>
      <c r="C386">
        <v>3672</v>
      </c>
      <c r="D386">
        <v>523</v>
      </c>
      <c r="E386" s="19" t="s">
        <v>858</v>
      </c>
      <c r="F386">
        <f>C386+D386</f>
        <v>4195</v>
      </c>
    </row>
    <row r="387" spans="2:6" x14ac:dyDescent="0.25">
      <c r="B387" t="s">
        <v>299</v>
      </c>
      <c r="C387">
        <v>2925</v>
      </c>
      <c r="D387">
        <v>1294</v>
      </c>
      <c r="E387" s="19" t="s">
        <v>300</v>
      </c>
      <c r="F387">
        <f>C387+D387</f>
        <v>4219</v>
      </c>
    </row>
    <row r="388" spans="2:6" x14ac:dyDescent="0.25">
      <c r="B388" t="s">
        <v>679</v>
      </c>
      <c r="C388">
        <v>2736</v>
      </c>
      <c r="D388">
        <v>1654</v>
      </c>
      <c r="E388" s="19" t="s">
        <v>680</v>
      </c>
      <c r="F388">
        <f>C388+D388</f>
        <v>4390</v>
      </c>
    </row>
    <row r="389" spans="2:6" x14ac:dyDescent="0.25">
      <c r="B389" t="s">
        <v>899</v>
      </c>
      <c r="C389">
        <v>2859</v>
      </c>
      <c r="D389">
        <v>1704</v>
      </c>
      <c r="E389" s="19" t="s">
        <v>900</v>
      </c>
      <c r="F389">
        <f>C389+D389</f>
        <v>4563</v>
      </c>
    </row>
    <row r="390" spans="2:6" x14ac:dyDescent="0.25">
      <c r="B390" t="s">
        <v>739</v>
      </c>
      <c r="C390">
        <v>4541</v>
      </c>
      <c r="D390">
        <v>109</v>
      </c>
      <c r="E390" s="19" t="s">
        <v>740</v>
      </c>
      <c r="F390">
        <f>C390+D390</f>
        <v>4650</v>
      </c>
    </row>
    <row r="391" spans="2:6" x14ac:dyDescent="0.25">
      <c r="B391" t="s">
        <v>761</v>
      </c>
      <c r="C391">
        <v>3122</v>
      </c>
      <c r="D391">
        <v>1551</v>
      </c>
      <c r="E391" s="19" t="s">
        <v>762</v>
      </c>
      <c r="F391">
        <f>C391+D391</f>
        <v>4673</v>
      </c>
    </row>
    <row r="392" spans="2:6" x14ac:dyDescent="0.25">
      <c r="B392" t="s">
        <v>491</v>
      </c>
      <c r="C392">
        <v>3652</v>
      </c>
      <c r="D392">
        <v>1100</v>
      </c>
      <c r="E392" s="19" t="s">
        <v>492</v>
      </c>
      <c r="F392">
        <f>C392+D392</f>
        <v>4752</v>
      </c>
    </row>
    <row r="393" spans="2:6" x14ac:dyDescent="0.25">
      <c r="B393" t="s">
        <v>582</v>
      </c>
      <c r="C393">
        <v>2970</v>
      </c>
      <c r="D393">
        <v>1813</v>
      </c>
      <c r="E393" s="19" t="s">
        <v>583</v>
      </c>
      <c r="F393">
        <f>C393+D393</f>
        <v>4783</v>
      </c>
    </row>
    <row r="394" spans="2:6" x14ac:dyDescent="0.25">
      <c r="B394" t="s">
        <v>238</v>
      </c>
      <c r="C394">
        <v>3282</v>
      </c>
      <c r="D394">
        <v>1507</v>
      </c>
      <c r="E394" s="19" t="s">
        <v>239</v>
      </c>
      <c r="F394">
        <f>C394+D394</f>
        <v>4789</v>
      </c>
    </row>
    <row r="395" spans="2:6" x14ac:dyDescent="0.25">
      <c r="B395" t="s">
        <v>433</v>
      </c>
      <c r="C395">
        <v>3768</v>
      </c>
      <c r="D395">
        <v>1077</v>
      </c>
      <c r="E395" s="19" t="s">
        <v>434</v>
      </c>
      <c r="F395">
        <f>C395+D395</f>
        <v>4845</v>
      </c>
    </row>
    <row r="396" spans="2:6" x14ac:dyDescent="0.25">
      <c r="B396" t="s">
        <v>201</v>
      </c>
      <c r="C396">
        <v>2847</v>
      </c>
      <c r="D396">
        <v>2084</v>
      </c>
      <c r="E396" s="19" t="s">
        <v>202</v>
      </c>
      <c r="F396">
        <f>C396+D396</f>
        <v>4931</v>
      </c>
    </row>
    <row r="397" spans="2:6" x14ac:dyDescent="0.25">
      <c r="B397" t="s">
        <v>627</v>
      </c>
      <c r="C397">
        <v>3203</v>
      </c>
      <c r="D397">
        <v>1737</v>
      </c>
      <c r="E397" s="19" t="s">
        <v>628</v>
      </c>
      <c r="F397">
        <f>C397+D397</f>
        <v>4940</v>
      </c>
    </row>
    <row r="398" spans="2:6" x14ac:dyDescent="0.25">
      <c r="B398" t="s">
        <v>178</v>
      </c>
      <c r="C398">
        <v>2905</v>
      </c>
      <c r="D398">
        <v>2087</v>
      </c>
      <c r="E398" s="19" t="s">
        <v>179</v>
      </c>
      <c r="F398">
        <f>C398+D398</f>
        <v>4992</v>
      </c>
    </row>
    <row r="399" spans="2:6" x14ac:dyDescent="0.25">
      <c r="B399" t="s">
        <v>937</v>
      </c>
      <c r="C399">
        <v>5082</v>
      </c>
      <c r="D399">
        <v>8</v>
      </c>
      <c r="E399" s="19" t="s">
        <v>938</v>
      </c>
      <c r="F399">
        <f>C399+D399</f>
        <v>5090</v>
      </c>
    </row>
    <row r="400" spans="2:6" x14ac:dyDescent="0.25">
      <c r="B400" t="s">
        <v>343</v>
      </c>
      <c r="C400">
        <v>3264</v>
      </c>
      <c r="D400">
        <v>1837</v>
      </c>
      <c r="E400" s="19" t="s">
        <v>344</v>
      </c>
      <c r="F400">
        <f>C400+D400</f>
        <v>5101</v>
      </c>
    </row>
    <row r="401" spans="2:6" x14ac:dyDescent="0.25">
      <c r="B401" t="s">
        <v>396</v>
      </c>
      <c r="C401">
        <v>3471</v>
      </c>
      <c r="D401">
        <v>1760</v>
      </c>
      <c r="E401" s="19" t="s">
        <v>397</v>
      </c>
      <c r="F401">
        <f>C401+D401</f>
        <v>5231</v>
      </c>
    </row>
    <row r="402" spans="2:6" x14ac:dyDescent="0.25">
      <c r="B402" t="s">
        <v>282</v>
      </c>
      <c r="C402">
        <v>3414</v>
      </c>
      <c r="D402">
        <v>1857</v>
      </c>
      <c r="E402" s="19" t="s">
        <v>283</v>
      </c>
      <c r="F402">
        <f>C402+D402</f>
        <v>5271</v>
      </c>
    </row>
    <row r="403" spans="2:6" x14ac:dyDescent="0.25">
      <c r="B403" t="s">
        <v>929</v>
      </c>
      <c r="C403">
        <v>5272</v>
      </c>
      <c r="D403">
        <v>94</v>
      </c>
      <c r="E403" s="19" t="s">
        <v>930</v>
      </c>
      <c r="F403">
        <f>C403+D403</f>
        <v>5366</v>
      </c>
    </row>
    <row r="404" spans="2:6" x14ac:dyDescent="0.25">
      <c r="B404" t="s">
        <v>884</v>
      </c>
      <c r="C404">
        <v>4849</v>
      </c>
      <c r="D404">
        <v>657</v>
      </c>
      <c r="E404" s="19" t="s">
        <v>885</v>
      </c>
      <c r="F404">
        <f>C404+D404</f>
        <v>5506</v>
      </c>
    </row>
    <row r="405" spans="2:6" x14ac:dyDescent="0.25">
      <c r="B405" t="s">
        <v>212</v>
      </c>
      <c r="C405">
        <v>3541</v>
      </c>
      <c r="D405">
        <v>1993</v>
      </c>
      <c r="E405" s="19" t="s">
        <v>213</v>
      </c>
      <c r="F405">
        <f>C405+D405</f>
        <v>5534</v>
      </c>
    </row>
    <row r="406" spans="2:6" x14ac:dyDescent="0.25">
      <c r="B406" t="s">
        <v>892</v>
      </c>
      <c r="C406">
        <v>5519</v>
      </c>
      <c r="D406">
        <v>176</v>
      </c>
      <c r="E406" s="19" t="s">
        <v>893</v>
      </c>
      <c r="F406">
        <f>C406+D406</f>
        <v>5695</v>
      </c>
    </row>
    <row r="407" spans="2:6" x14ac:dyDescent="0.25">
      <c r="B407" t="s">
        <v>421</v>
      </c>
      <c r="C407">
        <v>5678</v>
      </c>
      <c r="D407">
        <v>127</v>
      </c>
      <c r="E407" s="19" t="s">
        <v>422</v>
      </c>
      <c r="F407">
        <f>C407+D407</f>
        <v>5805</v>
      </c>
    </row>
    <row r="408" spans="2:6" x14ac:dyDescent="0.25">
      <c r="B408" t="s">
        <v>683</v>
      </c>
      <c r="C408">
        <v>3322</v>
      </c>
      <c r="D408">
        <v>2686</v>
      </c>
      <c r="E408" s="19" t="s">
        <v>684</v>
      </c>
      <c r="F408">
        <f>C408+D408</f>
        <v>6008</v>
      </c>
    </row>
    <row r="409" spans="2:6" x14ac:dyDescent="0.25">
      <c r="B409" t="s">
        <v>135</v>
      </c>
      <c r="C409">
        <v>3485</v>
      </c>
      <c r="D409">
        <v>2616</v>
      </c>
      <c r="E409" s="19" t="s">
        <v>136</v>
      </c>
      <c r="F409">
        <f>C409+D409</f>
        <v>6101</v>
      </c>
    </row>
    <row r="410" spans="2:6" x14ac:dyDescent="0.25">
      <c r="B410" t="s">
        <v>181</v>
      </c>
      <c r="C410">
        <v>5443</v>
      </c>
      <c r="D410">
        <v>756</v>
      </c>
      <c r="E410" s="19" t="s">
        <v>182</v>
      </c>
      <c r="F410">
        <f>C410+D410</f>
        <v>6199</v>
      </c>
    </row>
    <row r="411" spans="2:6" x14ac:dyDescent="0.25">
      <c r="B411" t="s">
        <v>932</v>
      </c>
      <c r="C411">
        <v>5488</v>
      </c>
      <c r="D411">
        <v>768</v>
      </c>
      <c r="E411" s="19" t="s">
        <v>933</v>
      </c>
      <c r="F411">
        <f>C411+D411</f>
        <v>6256</v>
      </c>
    </row>
    <row r="412" spans="2:6" x14ac:dyDescent="0.25">
      <c r="B412" t="s">
        <v>144</v>
      </c>
      <c r="C412">
        <v>5669</v>
      </c>
      <c r="D412">
        <v>794</v>
      </c>
      <c r="E412" s="19" t="s">
        <v>145</v>
      </c>
      <c r="F412">
        <f>C412+D412</f>
        <v>6463</v>
      </c>
    </row>
    <row r="413" spans="2:6" x14ac:dyDescent="0.25">
      <c r="B413" t="s">
        <v>460</v>
      </c>
      <c r="C413">
        <v>6187</v>
      </c>
      <c r="D413">
        <v>362</v>
      </c>
      <c r="E413" s="19" t="s">
        <v>461</v>
      </c>
      <c r="F413">
        <f>C413+D413</f>
        <v>6549</v>
      </c>
    </row>
    <row r="414" spans="2:6" x14ac:dyDescent="0.25">
      <c r="B414" t="s">
        <v>113</v>
      </c>
      <c r="C414">
        <v>2056</v>
      </c>
      <c r="D414">
        <v>4521</v>
      </c>
      <c r="E414" s="19" t="s">
        <v>114</v>
      </c>
      <c r="F414">
        <f>C414+D414</f>
        <v>6577</v>
      </c>
    </row>
    <row r="415" spans="2:6" x14ac:dyDescent="0.25">
      <c r="B415" t="s">
        <v>636</v>
      </c>
      <c r="C415">
        <v>2059</v>
      </c>
      <c r="D415">
        <v>4528</v>
      </c>
      <c r="E415" s="19" t="s">
        <v>637</v>
      </c>
      <c r="F415">
        <f>C415+D415</f>
        <v>6587</v>
      </c>
    </row>
    <row r="416" spans="2:6" x14ac:dyDescent="0.25">
      <c r="B416" t="s">
        <v>623</v>
      </c>
      <c r="C416">
        <v>5911</v>
      </c>
      <c r="D416">
        <v>747</v>
      </c>
      <c r="E416" s="19" t="s">
        <v>624</v>
      </c>
      <c r="F416">
        <f>C416+D416</f>
        <v>6658</v>
      </c>
    </row>
    <row r="417" spans="2:6" x14ac:dyDescent="0.25">
      <c r="B417" t="s">
        <v>119</v>
      </c>
      <c r="C417">
        <v>6356</v>
      </c>
      <c r="D417">
        <v>313</v>
      </c>
      <c r="E417" s="19" t="s">
        <v>120</v>
      </c>
      <c r="F417">
        <f>C417+D417</f>
        <v>6669</v>
      </c>
    </row>
    <row r="418" spans="2:6" x14ac:dyDescent="0.25">
      <c r="B418" t="s">
        <v>562</v>
      </c>
      <c r="C418">
        <v>6356</v>
      </c>
      <c r="D418">
        <v>314</v>
      </c>
      <c r="E418" s="19" t="s">
        <v>563</v>
      </c>
      <c r="F418">
        <f>C418+D418</f>
        <v>6670</v>
      </c>
    </row>
    <row r="419" spans="2:6" x14ac:dyDescent="0.25">
      <c r="B419" t="s">
        <v>206</v>
      </c>
      <c r="C419">
        <v>6379</v>
      </c>
      <c r="D419">
        <v>293</v>
      </c>
      <c r="E419" s="19" t="s">
        <v>207</v>
      </c>
      <c r="F419">
        <f>C419+D419</f>
        <v>6672</v>
      </c>
    </row>
    <row r="420" spans="2:6" x14ac:dyDescent="0.25">
      <c r="B420" t="s">
        <v>229</v>
      </c>
      <c r="C420">
        <v>4253</v>
      </c>
      <c r="D420">
        <v>2542</v>
      </c>
      <c r="E420" s="19" t="s">
        <v>230</v>
      </c>
      <c r="F420">
        <f>C420+D420</f>
        <v>6795</v>
      </c>
    </row>
    <row r="421" spans="2:6" x14ac:dyDescent="0.25">
      <c r="B421" t="s">
        <v>338</v>
      </c>
      <c r="C421">
        <v>4775</v>
      </c>
      <c r="D421">
        <v>2071</v>
      </c>
      <c r="E421" s="19" t="s">
        <v>339</v>
      </c>
      <c r="F421">
        <f>C421+D421</f>
        <v>6846</v>
      </c>
    </row>
    <row r="422" spans="2:6" x14ac:dyDescent="0.25">
      <c r="B422" t="s">
        <v>784</v>
      </c>
      <c r="C422">
        <v>4068</v>
      </c>
      <c r="D422">
        <v>2785</v>
      </c>
      <c r="E422" s="19" t="s">
        <v>785</v>
      </c>
      <c r="F422">
        <f>C422+D422</f>
        <v>6853</v>
      </c>
    </row>
    <row r="423" spans="2:6" x14ac:dyDescent="0.25">
      <c r="B423" t="s">
        <v>695</v>
      </c>
      <c r="C423">
        <v>6050</v>
      </c>
      <c r="D423">
        <v>861</v>
      </c>
      <c r="E423" s="19" t="s">
        <v>696</v>
      </c>
      <c r="F423">
        <f>C423+D423</f>
        <v>6911</v>
      </c>
    </row>
    <row r="424" spans="2:6" x14ac:dyDescent="0.25">
      <c r="B424" t="s">
        <v>751</v>
      </c>
      <c r="C424">
        <v>6176</v>
      </c>
      <c r="D424">
        <v>931</v>
      </c>
      <c r="E424" s="19" t="s">
        <v>752</v>
      </c>
      <c r="F424">
        <f>C424+D424</f>
        <v>7107</v>
      </c>
    </row>
    <row r="425" spans="2:6" x14ac:dyDescent="0.25">
      <c r="B425" t="s">
        <v>945</v>
      </c>
      <c r="C425">
        <v>5204</v>
      </c>
      <c r="D425">
        <v>2139</v>
      </c>
      <c r="E425" s="19" t="s">
        <v>946</v>
      </c>
      <c r="F425">
        <f>C425+D425</f>
        <v>7343</v>
      </c>
    </row>
    <row r="426" spans="2:6" x14ac:dyDescent="0.25">
      <c r="B426" t="s">
        <v>646</v>
      </c>
      <c r="C426">
        <v>5983</v>
      </c>
      <c r="D426">
        <v>1459</v>
      </c>
      <c r="E426" s="19" t="s">
        <v>647</v>
      </c>
      <c r="F426">
        <f>C426+D426</f>
        <v>7442</v>
      </c>
    </row>
    <row r="427" spans="2:6" x14ac:dyDescent="0.25">
      <c r="B427" t="s">
        <v>670</v>
      </c>
      <c r="C427">
        <v>5400</v>
      </c>
      <c r="D427">
        <v>2154</v>
      </c>
      <c r="E427" s="19" t="s">
        <v>671</v>
      </c>
      <c r="F427">
        <f>C427+D427</f>
        <v>7554</v>
      </c>
    </row>
    <row r="428" spans="2:6" x14ac:dyDescent="0.25">
      <c r="B428" t="s">
        <v>606</v>
      </c>
      <c r="C428">
        <v>6011</v>
      </c>
      <c r="D428">
        <v>1656</v>
      </c>
      <c r="E428" s="19" t="s">
        <v>607</v>
      </c>
      <c r="F428">
        <f>C428+D428</f>
        <v>7667</v>
      </c>
    </row>
    <row r="429" spans="2:6" x14ac:dyDescent="0.25">
      <c r="B429" t="s">
        <v>153</v>
      </c>
      <c r="C429">
        <v>6011</v>
      </c>
      <c r="D429">
        <v>1658</v>
      </c>
      <c r="E429" s="19" t="s">
        <v>154</v>
      </c>
      <c r="F429">
        <f>C429+D429</f>
        <v>7669</v>
      </c>
    </row>
    <row r="430" spans="2:6" x14ac:dyDescent="0.25">
      <c r="B430" t="s">
        <v>323</v>
      </c>
      <c r="C430">
        <v>4652</v>
      </c>
      <c r="D430">
        <v>3111</v>
      </c>
      <c r="E430" s="19" t="s">
        <v>324</v>
      </c>
      <c r="F430">
        <f>C430+D430</f>
        <v>7763</v>
      </c>
    </row>
    <row r="431" spans="2:6" x14ac:dyDescent="0.25">
      <c r="B431" t="s">
        <v>520</v>
      </c>
      <c r="C431">
        <v>2840</v>
      </c>
      <c r="D431">
        <v>5202</v>
      </c>
      <c r="E431" s="19" t="s">
        <v>521</v>
      </c>
      <c r="F431">
        <f>C431+D431</f>
        <v>8042</v>
      </c>
    </row>
    <row r="432" spans="2:6" x14ac:dyDescent="0.25">
      <c r="B432" t="s">
        <v>915</v>
      </c>
      <c r="C432">
        <v>6976</v>
      </c>
      <c r="D432">
        <v>1629</v>
      </c>
      <c r="E432" s="19" t="s">
        <v>916</v>
      </c>
      <c r="F432">
        <f>C432+D432</f>
        <v>8605</v>
      </c>
    </row>
    <row r="433" spans="2:6" x14ac:dyDescent="0.25">
      <c r="B433" t="s">
        <v>715</v>
      </c>
      <c r="C433">
        <v>7110</v>
      </c>
      <c r="D433">
        <v>1825</v>
      </c>
      <c r="E433" s="19" t="s">
        <v>716</v>
      </c>
      <c r="F433">
        <f>C433+D433</f>
        <v>8935</v>
      </c>
    </row>
    <row r="434" spans="2:6" x14ac:dyDescent="0.25">
      <c r="B434" t="s">
        <v>880</v>
      </c>
      <c r="C434">
        <v>8125</v>
      </c>
      <c r="D434">
        <v>1575</v>
      </c>
      <c r="E434" s="19" t="s">
        <v>881</v>
      </c>
      <c r="F434">
        <f>C434+D434</f>
        <v>9700</v>
      </c>
    </row>
    <row r="435" spans="2:6" x14ac:dyDescent="0.25">
      <c r="B435" t="s">
        <v>73</v>
      </c>
      <c r="C435">
        <v>9352</v>
      </c>
      <c r="D435">
        <v>518</v>
      </c>
      <c r="E435" s="19" t="s">
        <v>74</v>
      </c>
      <c r="F435">
        <f>C435+D435</f>
        <v>9870</v>
      </c>
    </row>
    <row r="436" spans="2:6" x14ac:dyDescent="0.25">
      <c r="B436" t="s">
        <v>580</v>
      </c>
      <c r="C436">
        <v>7797</v>
      </c>
      <c r="D436">
        <v>2140</v>
      </c>
      <c r="E436" s="19" t="s">
        <v>581</v>
      </c>
      <c r="F436">
        <f>C436+D436</f>
        <v>9937</v>
      </c>
    </row>
    <row r="437" spans="2:6" x14ac:dyDescent="0.25">
      <c r="B437" t="s">
        <v>189</v>
      </c>
      <c r="C437">
        <v>7338</v>
      </c>
      <c r="D437">
        <v>2720</v>
      </c>
      <c r="E437" s="19" t="s">
        <v>190</v>
      </c>
      <c r="F437">
        <f>C437+D437</f>
        <v>10058</v>
      </c>
    </row>
    <row r="438" spans="2:6" x14ac:dyDescent="0.25">
      <c r="B438" t="s">
        <v>173</v>
      </c>
      <c r="C438">
        <v>7390</v>
      </c>
      <c r="D438">
        <v>2730</v>
      </c>
      <c r="E438" s="19" t="s">
        <v>174</v>
      </c>
      <c r="F438">
        <f>C438+D438</f>
        <v>10120</v>
      </c>
    </row>
    <row r="439" spans="2:6" x14ac:dyDescent="0.25">
      <c r="B439" t="s">
        <v>843</v>
      </c>
      <c r="C439">
        <v>7990</v>
      </c>
      <c r="D439">
        <v>2137</v>
      </c>
      <c r="E439" s="19" t="s">
        <v>844</v>
      </c>
      <c r="F439">
        <f>C439+D439</f>
        <v>10127</v>
      </c>
    </row>
    <row r="440" spans="2:6" x14ac:dyDescent="0.25">
      <c r="B440" t="s">
        <v>103</v>
      </c>
      <c r="C440">
        <v>9685</v>
      </c>
      <c r="D440">
        <v>449</v>
      </c>
      <c r="E440" s="19" t="s">
        <v>104</v>
      </c>
      <c r="F440">
        <f>C440+D440</f>
        <v>10134</v>
      </c>
    </row>
    <row r="441" spans="2:6" x14ac:dyDescent="0.25">
      <c r="B441" t="s">
        <v>697</v>
      </c>
      <c r="C441">
        <v>4920</v>
      </c>
      <c r="D441">
        <v>5492</v>
      </c>
      <c r="E441" s="19" t="s">
        <v>698</v>
      </c>
      <c r="F441">
        <f>C441+D441</f>
        <v>10412</v>
      </c>
    </row>
    <row r="442" spans="2:6" x14ac:dyDescent="0.25">
      <c r="B442" t="s">
        <v>560</v>
      </c>
      <c r="C442">
        <v>4926</v>
      </c>
      <c r="D442">
        <v>5498</v>
      </c>
      <c r="E442" s="19" t="s">
        <v>561</v>
      </c>
      <c r="F442">
        <f>C442+D442</f>
        <v>10424</v>
      </c>
    </row>
    <row r="443" spans="2:6" x14ac:dyDescent="0.25">
      <c r="B443" t="s">
        <v>392</v>
      </c>
      <c r="C443">
        <v>4972</v>
      </c>
      <c r="D443">
        <v>5528</v>
      </c>
      <c r="E443" s="19" t="s">
        <v>393</v>
      </c>
      <c r="F443">
        <f>C443+D443</f>
        <v>10500</v>
      </c>
    </row>
    <row r="444" spans="2:6" x14ac:dyDescent="0.25">
      <c r="B444" t="s">
        <v>305</v>
      </c>
      <c r="C444">
        <v>5096</v>
      </c>
      <c r="D444">
        <v>5521</v>
      </c>
      <c r="E444" s="19" t="s">
        <v>306</v>
      </c>
      <c r="F444">
        <f>C444+D444</f>
        <v>10617</v>
      </c>
    </row>
    <row r="445" spans="2:6" x14ac:dyDescent="0.25">
      <c r="B445" t="s">
        <v>273</v>
      </c>
      <c r="C445">
        <v>10063</v>
      </c>
      <c r="D445">
        <v>618</v>
      </c>
      <c r="E445" s="19" t="s">
        <v>274</v>
      </c>
      <c r="F445">
        <f>C445+D445</f>
        <v>10681</v>
      </c>
    </row>
    <row r="446" spans="2:6" x14ac:dyDescent="0.25">
      <c r="B446" t="s">
        <v>524</v>
      </c>
      <c r="C446">
        <v>7675</v>
      </c>
      <c r="D446">
        <v>3354</v>
      </c>
      <c r="E446" s="19" t="s">
        <v>525</v>
      </c>
      <c r="F446">
        <f>C446+D446</f>
        <v>11029</v>
      </c>
    </row>
    <row r="447" spans="2:6" x14ac:dyDescent="0.25">
      <c r="B447" t="s">
        <v>595</v>
      </c>
      <c r="C447">
        <v>10836</v>
      </c>
      <c r="D447">
        <v>361</v>
      </c>
      <c r="E447" s="19" t="s">
        <v>596</v>
      </c>
      <c r="F447">
        <f>C447+D447</f>
        <v>11197</v>
      </c>
    </row>
    <row r="448" spans="2:6" x14ac:dyDescent="0.25">
      <c r="B448" t="s">
        <v>162</v>
      </c>
      <c r="C448">
        <v>10652</v>
      </c>
      <c r="D448">
        <v>950</v>
      </c>
      <c r="E448" s="19" t="s">
        <v>163</v>
      </c>
      <c r="F448">
        <f>C448+D448</f>
        <v>11602</v>
      </c>
    </row>
    <row r="449" spans="2:6" x14ac:dyDescent="0.25">
      <c r="B449" t="s">
        <v>822</v>
      </c>
      <c r="C449">
        <v>7243</v>
      </c>
      <c r="D449">
        <v>4480</v>
      </c>
      <c r="E449" s="19" t="s">
        <v>823</v>
      </c>
      <c r="F449">
        <f>C449+D449</f>
        <v>11723</v>
      </c>
    </row>
    <row r="450" spans="2:6" x14ac:dyDescent="0.25">
      <c r="B450" t="s">
        <v>390</v>
      </c>
      <c r="C450">
        <v>6944</v>
      </c>
      <c r="D450">
        <v>5506</v>
      </c>
      <c r="E450" s="19" t="s">
        <v>391</v>
      </c>
      <c r="F450">
        <f>C450+D450</f>
        <v>12450</v>
      </c>
    </row>
    <row r="451" spans="2:6" x14ac:dyDescent="0.25">
      <c r="B451" t="s">
        <v>437</v>
      </c>
      <c r="C451">
        <v>3834</v>
      </c>
      <c r="D451">
        <v>8620</v>
      </c>
      <c r="E451" s="19" t="s">
        <v>438</v>
      </c>
      <c r="F451">
        <f>C451+D451</f>
        <v>12454</v>
      </c>
    </row>
    <row r="452" spans="2:6" x14ac:dyDescent="0.25">
      <c r="B452" t="s">
        <v>493</v>
      </c>
      <c r="C452">
        <v>8396</v>
      </c>
      <c r="D452">
        <v>4138</v>
      </c>
      <c r="E452" s="19" t="s">
        <v>494</v>
      </c>
      <c r="F452">
        <f>C452+D452</f>
        <v>12534</v>
      </c>
    </row>
    <row r="453" spans="2:6" x14ac:dyDescent="0.25">
      <c r="B453" t="s">
        <v>620</v>
      </c>
      <c r="C453">
        <v>12034</v>
      </c>
      <c r="D453">
        <v>545</v>
      </c>
      <c r="E453" s="19" t="s">
        <v>621</v>
      </c>
      <c r="F453">
        <f>C453+D453</f>
        <v>12579</v>
      </c>
    </row>
    <row r="454" spans="2:6" x14ac:dyDescent="0.25">
      <c r="B454" t="s">
        <v>101</v>
      </c>
      <c r="C454">
        <v>11697</v>
      </c>
      <c r="D454">
        <v>1261</v>
      </c>
      <c r="E454" s="19" t="s">
        <v>102</v>
      </c>
      <c r="F454">
        <f>C454+D454</f>
        <v>12958</v>
      </c>
    </row>
    <row r="455" spans="2:6" x14ac:dyDescent="0.25">
      <c r="B455" t="s">
        <v>240</v>
      </c>
      <c r="C455">
        <v>8380</v>
      </c>
      <c r="D455">
        <v>4697</v>
      </c>
      <c r="E455" s="19" t="s">
        <v>241</v>
      </c>
      <c r="F455">
        <f>C455+D455</f>
        <v>13077</v>
      </c>
    </row>
    <row r="456" spans="2:6" x14ac:dyDescent="0.25">
      <c r="B456" t="s">
        <v>373</v>
      </c>
      <c r="C456">
        <v>3932</v>
      </c>
      <c r="D456">
        <v>9156</v>
      </c>
      <c r="E456" s="19" t="s">
        <v>374</v>
      </c>
      <c r="F456">
        <f>C456+D456</f>
        <v>13088</v>
      </c>
    </row>
    <row r="457" spans="2:6" x14ac:dyDescent="0.25">
      <c r="B457" t="s">
        <v>816</v>
      </c>
      <c r="C457">
        <v>11730</v>
      </c>
      <c r="D457">
        <v>1448</v>
      </c>
      <c r="E457" s="19" t="s">
        <v>817</v>
      </c>
      <c r="F457">
        <f>C457+D457</f>
        <v>13178</v>
      </c>
    </row>
    <row r="458" spans="2:6" x14ac:dyDescent="0.25">
      <c r="B458" t="s">
        <v>87</v>
      </c>
      <c r="C458">
        <v>8608</v>
      </c>
      <c r="D458">
        <v>4723</v>
      </c>
      <c r="E458" s="19" t="s">
        <v>88</v>
      </c>
      <c r="F458">
        <f>C458+D458</f>
        <v>13331</v>
      </c>
    </row>
    <row r="459" spans="2:6" x14ac:dyDescent="0.25">
      <c r="B459" t="s">
        <v>518</v>
      </c>
      <c r="C459">
        <v>12230</v>
      </c>
      <c r="D459">
        <v>1333</v>
      </c>
      <c r="E459" s="19" t="s">
        <v>519</v>
      </c>
      <c r="F459">
        <f>C459+D459</f>
        <v>13563</v>
      </c>
    </row>
    <row r="460" spans="2:6" x14ac:dyDescent="0.25">
      <c r="B460" t="s">
        <v>804</v>
      </c>
      <c r="C460">
        <v>10970</v>
      </c>
      <c r="D460">
        <v>2656</v>
      </c>
      <c r="E460" s="19" t="s">
        <v>805</v>
      </c>
      <c r="F460">
        <f>C460+D460</f>
        <v>13626</v>
      </c>
    </row>
    <row r="461" spans="2:6" x14ac:dyDescent="0.25">
      <c r="B461" t="s">
        <v>692</v>
      </c>
      <c r="C461">
        <v>8504</v>
      </c>
      <c r="D461">
        <v>5150</v>
      </c>
      <c r="E461" s="19" t="s">
        <v>693</v>
      </c>
      <c r="F461">
        <f>C461+D461</f>
        <v>13654</v>
      </c>
    </row>
    <row r="462" spans="2:6" x14ac:dyDescent="0.25">
      <c r="B462" t="s">
        <v>36</v>
      </c>
      <c r="C462">
        <v>14783</v>
      </c>
      <c r="D462">
        <v>0</v>
      </c>
      <c r="E462" s="19" t="s">
        <v>82</v>
      </c>
      <c r="F462">
        <f>C462+D462</f>
        <v>14783</v>
      </c>
    </row>
    <row r="463" spans="2:6" x14ac:dyDescent="0.25">
      <c r="B463" t="s">
        <v>666</v>
      </c>
      <c r="C463">
        <v>12738</v>
      </c>
      <c r="D463">
        <v>2313</v>
      </c>
      <c r="E463" s="19" t="s">
        <v>667</v>
      </c>
      <c r="F463">
        <f>C463+D463</f>
        <v>15051</v>
      </c>
    </row>
    <row r="464" spans="2:6" x14ac:dyDescent="0.25">
      <c r="B464" t="s">
        <v>939</v>
      </c>
      <c r="C464">
        <v>8109</v>
      </c>
      <c r="D464">
        <v>6968</v>
      </c>
      <c r="E464" s="19" t="s">
        <v>940</v>
      </c>
      <c r="F464">
        <f>C464+D464</f>
        <v>15077</v>
      </c>
    </row>
    <row r="465" spans="2:6" x14ac:dyDescent="0.25">
      <c r="B465" t="s">
        <v>775</v>
      </c>
      <c r="C465">
        <v>11901</v>
      </c>
      <c r="D465">
        <v>3309</v>
      </c>
      <c r="E465" s="19" t="s">
        <v>776</v>
      </c>
      <c r="F465">
        <f>C465+D465</f>
        <v>15210</v>
      </c>
    </row>
    <row r="466" spans="2:6" x14ac:dyDescent="0.25">
      <c r="B466" t="s">
        <v>882</v>
      </c>
      <c r="C466">
        <v>6297</v>
      </c>
      <c r="D466">
        <v>8985</v>
      </c>
      <c r="E466" s="19" t="s">
        <v>883</v>
      </c>
      <c r="F466">
        <f>C466+D466</f>
        <v>15282</v>
      </c>
    </row>
    <row r="467" spans="2:6" x14ac:dyDescent="0.25">
      <c r="B467" t="s">
        <v>789</v>
      </c>
      <c r="C467">
        <v>13349</v>
      </c>
      <c r="D467">
        <v>3049</v>
      </c>
      <c r="E467" s="19" t="s">
        <v>790</v>
      </c>
      <c r="F467">
        <f>C467+D467</f>
        <v>16398</v>
      </c>
    </row>
    <row r="468" spans="2:6" x14ac:dyDescent="0.25">
      <c r="B468" t="s">
        <v>894</v>
      </c>
      <c r="C468">
        <v>11580</v>
      </c>
      <c r="D468">
        <v>5205</v>
      </c>
      <c r="E468" s="19" t="s">
        <v>895</v>
      </c>
      <c r="F468">
        <f>C468+D468</f>
        <v>16785</v>
      </c>
    </row>
    <row r="469" spans="2:6" x14ac:dyDescent="0.25">
      <c r="B469" t="s">
        <v>216</v>
      </c>
      <c r="C469">
        <v>10093</v>
      </c>
      <c r="D469">
        <v>7783</v>
      </c>
      <c r="E469" s="19" t="s">
        <v>217</v>
      </c>
      <c r="F469">
        <f>C469+D469</f>
        <v>17876</v>
      </c>
    </row>
    <row r="470" spans="2:6" x14ac:dyDescent="0.25">
      <c r="B470" t="s">
        <v>644</v>
      </c>
      <c r="C470">
        <v>16925</v>
      </c>
      <c r="D470">
        <v>1506</v>
      </c>
      <c r="E470" s="19" t="s">
        <v>645</v>
      </c>
      <c r="F470">
        <f>C470+D470</f>
        <v>18431</v>
      </c>
    </row>
    <row r="471" spans="2:6" x14ac:dyDescent="0.25">
      <c r="B471" t="s">
        <v>362</v>
      </c>
      <c r="C471">
        <v>15219</v>
      </c>
      <c r="D471">
        <v>3405</v>
      </c>
      <c r="E471" s="19" t="s">
        <v>363</v>
      </c>
      <c r="F471">
        <f>C471+D471</f>
        <v>18624</v>
      </c>
    </row>
    <row r="472" spans="2:6" x14ac:dyDescent="0.25">
      <c r="B472" t="s">
        <v>613</v>
      </c>
      <c r="C472">
        <v>13985</v>
      </c>
      <c r="D472">
        <v>5227</v>
      </c>
      <c r="E472" s="19" t="s">
        <v>614</v>
      </c>
      <c r="F472">
        <f>C472+D472</f>
        <v>19212</v>
      </c>
    </row>
    <row r="473" spans="2:6" x14ac:dyDescent="0.25">
      <c r="B473" t="s">
        <v>802</v>
      </c>
      <c r="C473">
        <v>13554</v>
      </c>
      <c r="D473">
        <v>6015</v>
      </c>
      <c r="E473" s="19" t="s">
        <v>803</v>
      </c>
      <c r="F473">
        <f>C473+D473</f>
        <v>19569</v>
      </c>
    </row>
    <row r="474" spans="2:6" x14ac:dyDescent="0.25">
      <c r="B474" t="s">
        <v>859</v>
      </c>
      <c r="C474">
        <v>19299</v>
      </c>
      <c r="D474">
        <v>356</v>
      </c>
      <c r="E474" s="19" t="s">
        <v>860</v>
      </c>
      <c r="F474">
        <f>C474+D474</f>
        <v>19655</v>
      </c>
    </row>
    <row r="475" spans="2:6" x14ac:dyDescent="0.25">
      <c r="B475" t="s">
        <v>911</v>
      </c>
      <c r="C475">
        <v>16967</v>
      </c>
      <c r="D475">
        <v>2995</v>
      </c>
      <c r="E475" s="19" t="s">
        <v>912</v>
      </c>
      <c r="F475">
        <f>C475+D475</f>
        <v>19962</v>
      </c>
    </row>
    <row r="476" spans="2:6" x14ac:dyDescent="0.25">
      <c r="B476" t="s">
        <v>854</v>
      </c>
      <c r="C476">
        <v>11724</v>
      </c>
      <c r="D476">
        <v>8532</v>
      </c>
      <c r="E476" s="19" t="s">
        <v>855</v>
      </c>
      <c r="F476">
        <f>C476+D476</f>
        <v>20256</v>
      </c>
    </row>
    <row r="477" spans="2:6" x14ac:dyDescent="0.25">
      <c r="B477" t="s">
        <v>708</v>
      </c>
      <c r="C477">
        <v>10042</v>
      </c>
      <c r="D477">
        <v>11141</v>
      </c>
      <c r="E477" s="19" t="s">
        <v>709</v>
      </c>
      <c r="F477">
        <f>C477+D477</f>
        <v>21183</v>
      </c>
    </row>
    <row r="478" spans="2:6" x14ac:dyDescent="0.25">
      <c r="B478" t="s">
        <v>833</v>
      </c>
      <c r="C478">
        <v>16418</v>
      </c>
      <c r="D478">
        <v>4891</v>
      </c>
      <c r="E478" s="19" t="s">
        <v>834</v>
      </c>
      <c r="F478">
        <f>C478+D478</f>
        <v>21309</v>
      </c>
    </row>
    <row r="479" spans="2:6" x14ac:dyDescent="0.25">
      <c r="B479" t="s">
        <v>820</v>
      </c>
      <c r="C479">
        <v>14717</v>
      </c>
      <c r="D479">
        <v>7058</v>
      </c>
      <c r="E479" s="19" t="s">
        <v>821</v>
      </c>
      <c r="F479">
        <f>C479+D479</f>
        <v>21775</v>
      </c>
    </row>
    <row r="480" spans="2:6" x14ac:dyDescent="0.25">
      <c r="B480" t="s">
        <v>717</v>
      </c>
      <c r="C480">
        <v>13650</v>
      </c>
      <c r="D480">
        <v>8536</v>
      </c>
      <c r="E480" s="19" t="s">
        <v>718</v>
      </c>
      <c r="F480">
        <f>C480+D480</f>
        <v>22186</v>
      </c>
    </row>
    <row r="481" spans="2:6" x14ac:dyDescent="0.25">
      <c r="B481" t="s">
        <v>357</v>
      </c>
      <c r="C481">
        <v>18218</v>
      </c>
      <c r="D481">
        <v>4070</v>
      </c>
      <c r="E481" s="19" t="s">
        <v>358</v>
      </c>
      <c r="F481">
        <f>C481+D481</f>
        <v>22288</v>
      </c>
    </row>
    <row r="482" spans="2:6" x14ac:dyDescent="0.25">
      <c r="B482" t="s">
        <v>435</v>
      </c>
      <c r="C482">
        <v>21165</v>
      </c>
      <c r="D482">
        <v>1467</v>
      </c>
      <c r="E482" s="19" t="s">
        <v>436</v>
      </c>
      <c r="F482">
        <f>C482+D482</f>
        <v>22632</v>
      </c>
    </row>
    <row r="483" spans="2:6" x14ac:dyDescent="0.25">
      <c r="B483" t="s">
        <v>366</v>
      </c>
      <c r="C483">
        <v>21329</v>
      </c>
      <c r="D483">
        <v>1356</v>
      </c>
      <c r="E483" s="19" t="s">
        <v>367</v>
      </c>
      <c r="F483">
        <f>C483+D483</f>
        <v>22685</v>
      </c>
    </row>
    <row r="484" spans="2:6" x14ac:dyDescent="0.25">
      <c r="B484" t="s">
        <v>312</v>
      </c>
      <c r="C484">
        <v>18051</v>
      </c>
      <c r="D484">
        <v>5070</v>
      </c>
      <c r="E484" s="19" t="s">
        <v>313</v>
      </c>
      <c r="F484">
        <f>C484+D484</f>
        <v>23121</v>
      </c>
    </row>
    <row r="485" spans="2:6" x14ac:dyDescent="0.25">
      <c r="B485" t="s">
        <v>277</v>
      </c>
      <c r="C485">
        <v>18352</v>
      </c>
      <c r="D485">
        <v>5581</v>
      </c>
      <c r="E485" s="19" t="s">
        <v>278</v>
      </c>
      <c r="F485">
        <f>C485+D485</f>
        <v>23933</v>
      </c>
    </row>
    <row r="486" spans="2:6" x14ac:dyDescent="0.25">
      <c r="B486" t="s">
        <v>235</v>
      </c>
      <c r="C486">
        <v>21794</v>
      </c>
      <c r="D486">
        <v>3713</v>
      </c>
      <c r="E486" s="19" t="s">
        <v>236</v>
      </c>
      <c r="F486">
        <f>C486+D486</f>
        <v>25507</v>
      </c>
    </row>
    <row r="487" spans="2:6" x14ac:dyDescent="0.25">
      <c r="B487" t="s">
        <v>124</v>
      </c>
      <c r="C487">
        <v>21834</v>
      </c>
      <c r="D487">
        <v>6254</v>
      </c>
      <c r="E487" s="19" t="s">
        <v>125</v>
      </c>
      <c r="F487">
        <f>C487+D487</f>
        <v>28088</v>
      </c>
    </row>
    <row r="488" spans="2:6" x14ac:dyDescent="0.25">
      <c r="B488" t="s">
        <v>515</v>
      </c>
      <c r="C488">
        <v>22669</v>
      </c>
      <c r="D488">
        <v>6342</v>
      </c>
      <c r="E488" s="19" t="s">
        <v>516</v>
      </c>
      <c r="F488">
        <f>C488+D488</f>
        <v>29011</v>
      </c>
    </row>
    <row r="489" spans="2:6" x14ac:dyDescent="0.25">
      <c r="B489" t="s">
        <v>454</v>
      </c>
      <c r="C489">
        <v>27731</v>
      </c>
      <c r="D489">
        <v>2240</v>
      </c>
      <c r="E489" s="19" t="s">
        <v>455</v>
      </c>
      <c r="F489">
        <f>C489+D489</f>
        <v>29971</v>
      </c>
    </row>
    <row r="490" spans="2:6" x14ac:dyDescent="0.25">
      <c r="B490" t="s">
        <v>808</v>
      </c>
      <c r="C490">
        <v>18533</v>
      </c>
      <c r="D490">
        <v>11983</v>
      </c>
      <c r="E490" s="19" t="s">
        <v>809</v>
      </c>
      <c r="F490">
        <f>C490+D490</f>
        <v>30516</v>
      </c>
    </row>
    <row r="491" spans="2:6" x14ac:dyDescent="0.25">
      <c r="B491" t="s">
        <v>109</v>
      </c>
      <c r="C491">
        <v>27912</v>
      </c>
      <c r="D491">
        <v>3790</v>
      </c>
      <c r="E491" s="19" t="s">
        <v>110</v>
      </c>
      <c r="F491">
        <f>C491+D491</f>
        <v>31702</v>
      </c>
    </row>
    <row r="492" spans="2:6" x14ac:dyDescent="0.25">
      <c r="B492" t="s">
        <v>610</v>
      </c>
      <c r="C492">
        <v>28498</v>
      </c>
      <c r="D492">
        <v>3435</v>
      </c>
      <c r="E492" s="19" t="s">
        <v>611</v>
      </c>
      <c r="F492">
        <f>C492+D492</f>
        <v>31933</v>
      </c>
    </row>
    <row r="493" spans="2:6" x14ac:dyDescent="0.25">
      <c r="B493" t="s">
        <v>368</v>
      </c>
      <c r="C493">
        <v>29972</v>
      </c>
      <c r="D493">
        <v>2210</v>
      </c>
      <c r="E493" s="19" t="s">
        <v>369</v>
      </c>
      <c r="F493">
        <f>C493+D493</f>
        <v>32182</v>
      </c>
    </row>
    <row r="494" spans="2:6" x14ac:dyDescent="0.25">
      <c r="B494" t="s">
        <v>548</v>
      </c>
      <c r="C494">
        <v>23512</v>
      </c>
      <c r="D494">
        <v>13476</v>
      </c>
      <c r="E494" s="19" t="s">
        <v>549</v>
      </c>
      <c r="F494">
        <f>C494+D494</f>
        <v>36988</v>
      </c>
    </row>
    <row r="495" spans="2:6" x14ac:dyDescent="0.25">
      <c r="B495" t="s">
        <v>727</v>
      </c>
      <c r="C495">
        <v>33907</v>
      </c>
      <c r="D495">
        <v>3906</v>
      </c>
      <c r="E495" s="19" t="s">
        <v>728</v>
      </c>
      <c r="F495">
        <f>C495+D495</f>
        <v>37813</v>
      </c>
    </row>
    <row r="496" spans="2:6" x14ac:dyDescent="0.25">
      <c r="B496" t="s">
        <v>489</v>
      </c>
      <c r="C496">
        <v>24317</v>
      </c>
      <c r="D496">
        <v>18804</v>
      </c>
      <c r="E496" s="19" t="s">
        <v>490</v>
      </c>
      <c r="F496">
        <f>C496+D496</f>
        <v>43121</v>
      </c>
    </row>
    <row r="497" spans="2:6" x14ac:dyDescent="0.25">
      <c r="B497" t="s">
        <v>67</v>
      </c>
      <c r="C497">
        <v>35868</v>
      </c>
      <c r="D497">
        <v>9068</v>
      </c>
      <c r="E497" s="19" t="s">
        <v>68</v>
      </c>
      <c r="F497">
        <f>C497+D497</f>
        <v>44936</v>
      </c>
    </row>
    <row r="498" spans="2:6" x14ac:dyDescent="0.25">
      <c r="B498" t="s">
        <v>452</v>
      </c>
      <c r="C498">
        <v>44516</v>
      </c>
      <c r="D498">
        <v>4636</v>
      </c>
      <c r="E498" s="19" t="s">
        <v>453</v>
      </c>
      <c r="F498">
        <f>C498+D498</f>
        <v>49152</v>
      </c>
    </row>
    <row r="499" spans="2:6" x14ac:dyDescent="0.25">
      <c r="B499" t="s">
        <v>377</v>
      </c>
      <c r="C499">
        <v>36664</v>
      </c>
      <c r="D499">
        <v>13738</v>
      </c>
      <c r="E499" s="19" t="s">
        <v>378</v>
      </c>
      <c r="F499">
        <f>C499+D499</f>
        <v>50402</v>
      </c>
    </row>
    <row r="500" spans="2:6" x14ac:dyDescent="0.25">
      <c r="B500" t="s">
        <v>748</v>
      </c>
      <c r="C500">
        <v>33051</v>
      </c>
      <c r="D500">
        <v>18026</v>
      </c>
      <c r="E500" s="19" t="s">
        <v>749</v>
      </c>
      <c r="F500">
        <f>C500+D500</f>
        <v>51077</v>
      </c>
    </row>
    <row r="501" spans="2:6" x14ac:dyDescent="0.25">
      <c r="B501" t="s">
        <v>443</v>
      </c>
      <c r="C501">
        <v>53702</v>
      </c>
      <c r="D501">
        <v>4060</v>
      </c>
      <c r="E501" s="19" t="s">
        <v>444</v>
      </c>
      <c r="F501">
        <f>C501+D501</f>
        <v>57762</v>
      </c>
    </row>
    <row r="502" spans="2:6" x14ac:dyDescent="0.25">
      <c r="B502" t="s">
        <v>295</v>
      </c>
      <c r="C502">
        <v>40958</v>
      </c>
      <c r="D502">
        <v>16862</v>
      </c>
      <c r="E502" s="19" t="s">
        <v>296</v>
      </c>
      <c r="F502">
        <f>C502+D502</f>
        <v>57820</v>
      </c>
    </row>
    <row r="503" spans="2:6" x14ac:dyDescent="0.25">
      <c r="B503" t="s">
        <v>121</v>
      </c>
      <c r="C503">
        <v>53786</v>
      </c>
      <c r="D503">
        <v>6841</v>
      </c>
      <c r="E503" s="19" t="s">
        <v>122</v>
      </c>
      <c r="F503">
        <f>C503+D503</f>
        <v>60627</v>
      </c>
    </row>
    <row r="504" spans="2:6" x14ac:dyDescent="0.25">
      <c r="B504" t="s">
        <v>316</v>
      </c>
      <c r="C504">
        <v>53187</v>
      </c>
      <c r="D504">
        <v>9477</v>
      </c>
      <c r="E504" s="19" t="s">
        <v>317</v>
      </c>
      <c r="F504">
        <f>C504+D504</f>
        <v>62664</v>
      </c>
    </row>
    <row r="505" spans="2:6" x14ac:dyDescent="0.25">
      <c r="B505" t="s">
        <v>429</v>
      </c>
      <c r="C505">
        <v>49941</v>
      </c>
      <c r="D505">
        <v>14915</v>
      </c>
      <c r="E505" s="19" t="s">
        <v>430</v>
      </c>
      <c r="F505">
        <f>C505+D505</f>
        <v>64856</v>
      </c>
    </row>
    <row r="506" spans="2:6" x14ac:dyDescent="0.25">
      <c r="B506" t="s">
        <v>355</v>
      </c>
      <c r="C506">
        <v>69939</v>
      </c>
      <c r="D506">
        <v>2149</v>
      </c>
      <c r="E506" s="19" t="s">
        <v>356</v>
      </c>
      <c r="F506">
        <f>C506+D506</f>
        <v>72088</v>
      </c>
    </row>
    <row r="507" spans="2:6" x14ac:dyDescent="0.25">
      <c r="B507" t="s">
        <v>876</v>
      </c>
      <c r="C507">
        <v>70070</v>
      </c>
      <c r="D507">
        <v>2342</v>
      </c>
      <c r="E507" s="19" t="s">
        <v>877</v>
      </c>
      <c r="F507">
        <f>C507+D507</f>
        <v>72412</v>
      </c>
    </row>
    <row r="508" spans="2:6" x14ac:dyDescent="0.25">
      <c r="B508" t="s">
        <v>77</v>
      </c>
      <c r="C508">
        <v>66291</v>
      </c>
      <c r="D508">
        <v>15513</v>
      </c>
      <c r="E508" s="19" t="s">
        <v>78</v>
      </c>
      <c r="F508">
        <f>C508+D508</f>
        <v>81804</v>
      </c>
    </row>
    <row r="509" spans="2:6" x14ac:dyDescent="0.25">
      <c r="B509" t="s">
        <v>115</v>
      </c>
      <c r="C509">
        <v>63628</v>
      </c>
      <c r="D509">
        <v>21728</v>
      </c>
      <c r="E509" s="19" t="s">
        <v>116</v>
      </c>
      <c r="F509">
        <f>C509+D509</f>
        <v>85356</v>
      </c>
    </row>
    <row r="510" spans="2:6" x14ac:dyDescent="0.25">
      <c r="B510" t="s">
        <v>625</v>
      </c>
      <c r="C510">
        <v>77406</v>
      </c>
      <c r="D510">
        <v>9577</v>
      </c>
      <c r="E510" s="19" t="s">
        <v>626</v>
      </c>
      <c r="F510">
        <f>C510+D510</f>
        <v>86983</v>
      </c>
    </row>
    <row r="511" spans="2:6" x14ac:dyDescent="0.25">
      <c r="B511" t="s">
        <v>818</v>
      </c>
      <c r="C511">
        <v>84853</v>
      </c>
      <c r="D511">
        <v>6100</v>
      </c>
      <c r="E511" s="19" t="s">
        <v>819</v>
      </c>
      <c r="F511">
        <f>C511+D511</f>
        <v>90953</v>
      </c>
    </row>
    <row r="512" spans="2:6" x14ac:dyDescent="0.25">
      <c r="B512" t="s">
        <v>554</v>
      </c>
      <c r="C512">
        <v>48159</v>
      </c>
      <c r="D512">
        <v>43902</v>
      </c>
      <c r="E512" s="19" t="s">
        <v>555</v>
      </c>
      <c r="F512">
        <f>C512+D512</f>
        <v>92061</v>
      </c>
    </row>
    <row r="513" spans="2:6" x14ac:dyDescent="0.25">
      <c r="B513" t="s">
        <v>731</v>
      </c>
      <c r="C513">
        <v>90937</v>
      </c>
      <c r="D513">
        <v>7806</v>
      </c>
      <c r="E513" s="19" t="s">
        <v>732</v>
      </c>
      <c r="F513">
        <f>C513+D513</f>
        <v>98743</v>
      </c>
    </row>
    <row r="514" spans="2:6" x14ac:dyDescent="0.25">
      <c r="B514" t="s">
        <v>439</v>
      </c>
      <c r="C514">
        <v>67440</v>
      </c>
      <c r="D514">
        <v>35161</v>
      </c>
      <c r="E514" s="19" t="s">
        <v>440</v>
      </c>
      <c r="F514">
        <f>C514+D514</f>
        <v>102601</v>
      </c>
    </row>
    <row r="515" spans="2:6" x14ac:dyDescent="0.25">
      <c r="B515" t="s">
        <v>906</v>
      </c>
      <c r="C515">
        <v>78296</v>
      </c>
      <c r="D515">
        <v>25314</v>
      </c>
      <c r="E515" s="19" t="s">
        <v>907</v>
      </c>
      <c r="F515">
        <f>C515+D515</f>
        <v>103610</v>
      </c>
    </row>
    <row r="516" spans="2:6" x14ac:dyDescent="0.25">
      <c r="B516" t="s">
        <v>795</v>
      </c>
      <c r="C516">
        <v>87443</v>
      </c>
      <c r="D516">
        <v>16251</v>
      </c>
      <c r="E516" s="19" t="s">
        <v>796</v>
      </c>
      <c r="F516">
        <f>C516+D516</f>
        <v>103694</v>
      </c>
    </row>
    <row r="517" spans="2:6" x14ac:dyDescent="0.25">
      <c r="B517" t="s">
        <v>117</v>
      </c>
      <c r="C517">
        <v>96796</v>
      </c>
      <c r="D517">
        <v>8743</v>
      </c>
      <c r="E517" s="19" t="s">
        <v>118</v>
      </c>
      <c r="F517">
        <f>C517+D517</f>
        <v>105539</v>
      </c>
    </row>
    <row r="518" spans="2:6" x14ac:dyDescent="0.25">
      <c r="B518" t="s">
        <v>566</v>
      </c>
      <c r="C518">
        <v>100171</v>
      </c>
      <c r="D518">
        <v>10522</v>
      </c>
      <c r="E518" s="19" t="s">
        <v>567</v>
      </c>
      <c r="F518">
        <f>C518+D518</f>
        <v>110693</v>
      </c>
    </row>
    <row r="519" spans="2:6" x14ac:dyDescent="0.25">
      <c r="B519" t="s">
        <v>531</v>
      </c>
      <c r="C519">
        <v>71386</v>
      </c>
      <c r="D519">
        <v>44276</v>
      </c>
      <c r="E519" s="19" t="s">
        <v>532</v>
      </c>
      <c r="F519">
        <f>C519+D519</f>
        <v>115662</v>
      </c>
    </row>
    <row r="520" spans="2:6" x14ac:dyDescent="0.25">
      <c r="B520" t="s">
        <v>941</v>
      </c>
      <c r="C520">
        <v>108105</v>
      </c>
      <c r="D520">
        <v>8321</v>
      </c>
      <c r="E520" s="19" t="s">
        <v>942</v>
      </c>
      <c r="F520">
        <f>C520+D520</f>
        <v>116426</v>
      </c>
    </row>
    <row r="521" spans="2:6" x14ac:dyDescent="0.25">
      <c r="B521" t="s">
        <v>522</v>
      </c>
      <c r="C521">
        <v>109604</v>
      </c>
      <c r="D521">
        <v>6829</v>
      </c>
      <c r="E521" s="19" t="s">
        <v>523</v>
      </c>
      <c r="F521">
        <f>C521+D521</f>
        <v>116433</v>
      </c>
    </row>
    <row r="522" spans="2:6" x14ac:dyDescent="0.25">
      <c r="B522" t="s">
        <v>838</v>
      </c>
      <c r="C522">
        <v>91433</v>
      </c>
      <c r="D522">
        <v>28285</v>
      </c>
      <c r="E522" s="19" t="s">
        <v>839</v>
      </c>
      <c r="F522">
        <f>C522+D522</f>
        <v>119718</v>
      </c>
    </row>
    <row r="523" spans="2:6" x14ac:dyDescent="0.25">
      <c r="B523" t="s">
        <v>341</v>
      </c>
      <c r="C523">
        <v>97149</v>
      </c>
      <c r="D523">
        <v>26766</v>
      </c>
      <c r="E523" s="19" t="s">
        <v>342</v>
      </c>
      <c r="F523">
        <f>C523+D523</f>
        <v>123915</v>
      </c>
    </row>
    <row r="524" spans="2:6" x14ac:dyDescent="0.25">
      <c r="B524" t="s">
        <v>586</v>
      </c>
      <c r="C524">
        <v>96032</v>
      </c>
      <c r="D524">
        <v>27969</v>
      </c>
      <c r="E524" s="19" t="s">
        <v>587</v>
      </c>
      <c r="F524">
        <f>C524+D524</f>
        <v>124001</v>
      </c>
    </row>
    <row r="525" spans="2:6" x14ac:dyDescent="0.25">
      <c r="B525" t="s">
        <v>850</v>
      </c>
      <c r="C525">
        <v>97187</v>
      </c>
      <c r="D525">
        <v>37693</v>
      </c>
      <c r="E525" s="19" t="s">
        <v>851</v>
      </c>
      <c r="F525">
        <f>C525+D525</f>
        <v>134880</v>
      </c>
    </row>
    <row r="526" spans="2:6" x14ac:dyDescent="0.25">
      <c r="B526" t="s">
        <v>758</v>
      </c>
      <c r="C526">
        <v>89375</v>
      </c>
      <c r="D526">
        <v>46511</v>
      </c>
      <c r="E526" s="19" t="s">
        <v>759</v>
      </c>
      <c r="F526">
        <f>C526+D526</f>
        <v>135886</v>
      </c>
    </row>
    <row r="527" spans="2:6" x14ac:dyDescent="0.25">
      <c r="B527" t="s">
        <v>89</v>
      </c>
      <c r="C527">
        <v>119482</v>
      </c>
      <c r="D527">
        <v>21294</v>
      </c>
      <c r="E527" s="19" t="s">
        <v>90</v>
      </c>
      <c r="F527">
        <f>C527+D527</f>
        <v>140776</v>
      </c>
    </row>
    <row r="528" spans="2:6" x14ac:dyDescent="0.25">
      <c r="B528" t="s">
        <v>458</v>
      </c>
      <c r="C528">
        <v>132450</v>
      </c>
      <c r="D528">
        <v>18996</v>
      </c>
      <c r="E528" s="19" t="s">
        <v>459</v>
      </c>
      <c r="F528">
        <f>C528+D528</f>
        <v>151446</v>
      </c>
    </row>
    <row r="529" spans="2:11" x14ac:dyDescent="0.25">
      <c r="B529" t="s">
        <v>810</v>
      </c>
      <c r="C529">
        <v>105620</v>
      </c>
      <c r="D529">
        <v>49992</v>
      </c>
      <c r="E529" s="19" t="s">
        <v>811</v>
      </c>
      <c r="F529">
        <f>C529+D529</f>
        <v>155612</v>
      </c>
    </row>
    <row r="530" spans="2:11" x14ac:dyDescent="0.25">
      <c r="B530" t="s">
        <v>546</v>
      </c>
      <c r="C530">
        <v>101759</v>
      </c>
      <c r="D530">
        <v>57108</v>
      </c>
      <c r="E530" s="19" t="s">
        <v>547</v>
      </c>
      <c r="F530">
        <f>C530+D530</f>
        <v>158867</v>
      </c>
    </row>
    <row r="531" spans="2:11" x14ac:dyDescent="0.25">
      <c r="B531" t="s">
        <v>382</v>
      </c>
      <c r="C531">
        <v>142051</v>
      </c>
      <c r="D531">
        <v>36311</v>
      </c>
      <c r="E531" s="19" t="s">
        <v>383</v>
      </c>
      <c r="F531">
        <f>C531+D531</f>
        <v>178362</v>
      </c>
    </row>
    <row r="532" spans="2:11" x14ac:dyDescent="0.25">
      <c r="B532" t="s">
        <v>639</v>
      </c>
      <c r="C532">
        <v>115691</v>
      </c>
      <c r="D532">
        <v>67446</v>
      </c>
      <c r="E532" s="19" t="s">
        <v>640</v>
      </c>
      <c r="F532">
        <f>C532+D532</f>
        <v>183137</v>
      </c>
      <c r="H532" t="s">
        <v>65</v>
      </c>
      <c r="I532" t="s">
        <v>950</v>
      </c>
      <c r="J532" t="s">
        <v>951</v>
      </c>
      <c r="K532" t="s">
        <v>66</v>
      </c>
    </row>
    <row r="533" spans="2:11" x14ac:dyDescent="0.25">
      <c r="B533" t="s">
        <v>256</v>
      </c>
      <c r="C533">
        <v>170000</v>
      </c>
      <c r="D533">
        <v>18152</v>
      </c>
      <c r="E533" s="19" t="s">
        <v>257</v>
      </c>
      <c r="F533">
        <f>C533+D533</f>
        <v>188152</v>
      </c>
      <c r="H533" t="s">
        <v>256</v>
      </c>
      <c r="I533">
        <v>170000</v>
      </c>
      <c r="J533">
        <v>18152</v>
      </c>
      <c r="K533" s="9">
        <v>9.3653591890700696</v>
      </c>
    </row>
    <row r="534" spans="2:11" x14ac:dyDescent="0.25">
      <c r="B534" t="s">
        <v>502</v>
      </c>
      <c r="C534">
        <v>179407</v>
      </c>
      <c r="D534">
        <v>20129</v>
      </c>
      <c r="E534" s="19" t="s">
        <v>503</v>
      </c>
      <c r="F534">
        <f>C534+D534</f>
        <v>199536</v>
      </c>
      <c r="H534" t="s">
        <v>502</v>
      </c>
      <c r="I534">
        <v>179407</v>
      </c>
      <c r="J534">
        <v>20129</v>
      </c>
      <c r="K534" s="9">
        <v>8.9128620398430094</v>
      </c>
    </row>
    <row r="535" spans="2:11" x14ac:dyDescent="0.25">
      <c r="B535" t="s">
        <v>441</v>
      </c>
      <c r="C535">
        <v>193626</v>
      </c>
      <c r="D535">
        <v>14174</v>
      </c>
      <c r="E535" s="19" t="s">
        <v>442</v>
      </c>
      <c r="F535">
        <f>C535+D535</f>
        <v>207800</v>
      </c>
      <c r="H535" t="s">
        <v>441</v>
      </c>
      <c r="I535">
        <v>193626</v>
      </c>
      <c r="J535">
        <v>14174</v>
      </c>
      <c r="K535" s="9">
        <v>13.6606462537039</v>
      </c>
    </row>
    <row r="536" spans="2:11" x14ac:dyDescent="0.25">
      <c r="B536" t="s">
        <v>702</v>
      </c>
      <c r="C536">
        <v>195423</v>
      </c>
      <c r="D536">
        <v>17691</v>
      </c>
      <c r="E536" s="19" t="s">
        <v>703</v>
      </c>
      <c r="F536">
        <f>C536+D536</f>
        <v>213114</v>
      </c>
      <c r="H536" t="s">
        <v>702</v>
      </c>
      <c r="I536">
        <v>195423</v>
      </c>
      <c r="J536">
        <v>17691</v>
      </c>
      <c r="K536" s="9">
        <v>11.046464303883299</v>
      </c>
    </row>
    <row r="537" spans="2:11" x14ac:dyDescent="0.25">
      <c r="B537" t="s">
        <v>284</v>
      </c>
      <c r="C537">
        <v>187468</v>
      </c>
      <c r="D537">
        <v>101537</v>
      </c>
      <c r="E537" s="19" t="s">
        <v>285</v>
      </c>
      <c r="F537">
        <f>C537+D537</f>
        <v>289005</v>
      </c>
      <c r="H537" t="s">
        <v>284</v>
      </c>
      <c r="I537">
        <v>187468</v>
      </c>
      <c r="J537">
        <v>101537</v>
      </c>
      <c r="K537" s="9">
        <v>1.84630233313964</v>
      </c>
    </row>
    <row r="538" spans="2:11" x14ac:dyDescent="0.25">
      <c r="B538" t="s">
        <v>464</v>
      </c>
      <c r="C538">
        <v>262423</v>
      </c>
      <c r="D538">
        <v>36601</v>
      </c>
      <c r="E538" s="19" t="s">
        <v>465</v>
      </c>
      <c r="F538">
        <f>C538+D538</f>
        <v>299024</v>
      </c>
      <c r="H538" t="s">
        <v>464</v>
      </c>
      <c r="I538">
        <v>262423</v>
      </c>
      <c r="J538">
        <v>36601</v>
      </c>
      <c r="K538" s="9">
        <v>7.1698314253708899</v>
      </c>
    </row>
    <row r="539" spans="2:11" x14ac:dyDescent="0.25">
      <c r="B539" t="s">
        <v>314</v>
      </c>
      <c r="C539">
        <v>319001</v>
      </c>
      <c r="D539">
        <v>27942</v>
      </c>
      <c r="E539" s="19" t="s">
        <v>315</v>
      </c>
      <c r="F539">
        <f>C539+D539</f>
        <v>346943</v>
      </c>
      <c r="H539" t="s">
        <v>314</v>
      </c>
      <c r="I539">
        <v>319001</v>
      </c>
      <c r="J539">
        <v>27942</v>
      </c>
      <c r="K539" s="9">
        <v>11.416541407200601</v>
      </c>
    </row>
    <row r="540" spans="2:11" x14ac:dyDescent="0.25">
      <c r="B540" t="s">
        <v>909</v>
      </c>
      <c r="C540">
        <v>373936</v>
      </c>
      <c r="D540">
        <v>70742</v>
      </c>
      <c r="E540" s="19" t="s">
        <v>910</v>
      </c>
      <c r="F540">
        <f>C540+D540</f>
        <v>444678</v>
      </c>
      <c r="H540" t="s">
        <v>909</v>
      </c>
      <c r="I540">
        <v>373936</v>
      </c>
      <c r="J540">
        <v>70742</v>
      </c>
      <c r="K540" s="9">
        <v>5.2859121879505802</v>
      </c>
    </row>
    <row r="541" spans="2:11" x14ac:dyDescent="0.25">
      <c r="B541" t="s">
        <v>388</v>
      </c>
      <c r="C541">
        <v>501053</v>
      </c>
      <c r="D541">
        <v>93263</v>
      </c>
      <c r="E541" s="19" t="s">
        <v>389</v>
      </c>
      <c r="F541">
        <f>C541+D541</f>
        <v>594316</v>
      </c>
      <c r="H541" t="s">
        <v>388</v>
      </c>
      <c r="I541">
        <v>501053</v>
      </c>
      <c r="J541">
        <v>93263</v>
      </c>
      <c r="K541" s="9">
        <v>5.3724735425624299</v>
      </c>
    </row>
    <row r="542" spans="2:11" x14ac:dyDescent="0.25">
      <c r="B542" t="s">
        <v>140</v>
      </c>
      <c r="C542">
        <v>887425</v>
      </c>
      <c r="D542">
        <v>145692</v>
      </c>
      <c r="E542" s="19" t="s">
        <v>141</v>
      </c>
      <c r="F542">
        <f>C542+D542</f>
        <v>1033117</v>
      </c>
      <c r="H542" t="s">
        <v>140</v>
      </c>
      <c r="I542">
        <v>887425</v>
      </c>
      <c r="J542">
        <v>145692</v>
      </c>
      <c r="K542" s="9">
        <v>6.0911031491090704</v>
      </c>
    </row>
  </sheetData>
  <autoFilter ref="B2:F542" xr:uid="{4E99EB29-0055-4C81-8F93-1059BB1B002A}">
    <sortState xmlns:xlrd2="http://schemas.microsoft.com/office/spreadsheetml/2017/richdata2" ref="B3:F542">
      <sortCondition ref="F2:F542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1750C-FB1A-4C23-B9E9-D3993E26AEE9}">
  <dimension ref="B1:K8"/>
  <sheetViews>
    <sheetView tabSelected="1" topLeftCell="B1" workbookViewId="0">
      <selection activeCell="N13" sqref="N13"/>
    </sheetView>
  </sheetViews>
  <sheetFormatPr defaultRowHeight="15" x14ac:dyDescent="0.25"/>
  <cols>
    <col min="2" max="2" width="12.5703125" customWidth="1"/>
    <col min="7" max="7" width="14.5703125" customWidth="1"/>
  </cols>
  <sheetData>
    <row r="1" spans="2:11" x14ac:dyDescent="0.25">
      <c r="C1" t="s">
        <v>958</v>
      </c>
      <c r="D1" t="s">
        <v>959</v>
      </c>
      <c r="E1" t="s">
        <v>960</v>
      </c>
      <c r="F1" t="s">
        <v>961</v>
      </c>
      <c r="G1" t="s">
        <v>962</v>
      </c>
      <c r="H1" t="s">
        <v>963</v>
      </c>
      <c r="K1" t="s">
        <v>964</v>
      </c>
    </row>
    <row r="2" spans="2:11" x14ac:dyDescent="0.25">
      <c r="B2" t="s">
        <v>64</v>
      </c>
      <c r="C2">
        <v>1218764</v>
      </c>
      <c r="D2">
        <v>1806637</v>
      </c>
      <c r="E2">
        <v>1267599</v>
      </c>
      <c r="F2">
        <f>SUM(C2:E2)</f>
        <v>4293000</v>
      </c>
      <c r="G2">
        <f>E2/C2</f>
        <v>1.0400692833066942</v>
      </c>
      <c r="H2">
        <f>(E2+D2)/C2</f>
        <v>2.5224210757784116</v>
      </c>
      <c r="K2">
        <f>D2/C2</f>
        <v>1.4823517924717173</v>
      </c>
    </row>
    <row r="3" spans="2:11" x14ac:dyDescent="0.25">
      <c r="B3" t="s">
        <v>62</v>
      </c>
      <c r="C3">
        <v>424934</v>
      </c>
      <c r="D3">
        <v>614154</v>
      </c>
      <c r="E3">
        <v>653912</v>
      </c>
      <c r="F3">
        <f>SUM(C3:E3)</f>
        <v>1693000</v>
      </c>
      <c r="G3">
        <f>E3/C3</f>
        <v>1.5388554457868751</v>
      </c>
      <c r="H3">
        <f>(E3+D3)/C3</f>
        <v>2.9841481265325909</v>
      </c>
      <c r="K3">
        <f t="shared" ref="K3:K7" si="0">D3/C3</f>
        <v>1.4452926807457158</v>
      </c>
    </row>
    <row r="4" spans="2:11" x14ac:dyDescent="0.25">
      <c r="B4" t="s">
        <v>61</v>
      </c>
      <c r="C4">
        <v>218468</v>
      </c>
      <c r="D4">
        <v>258244</v>
      </c>
      <c r="E4">
        <v>228288</v>
      </c>
      <c r="F4">
        <f>SUM(C4:E4)</f>
        <v>705000</v>
      </c>
      <c r="G4">
        <f>E4/C4</f>
        <v>1.0449493747368035</v>
      </c>
      <c r="H4">
        <f>(E4+D4)/C4</f>
        <v>2.2270172290678727</v>
      </c>
      <c r="K4">
        <f t="shared" si="0"/>
        <v>1.182067854331069</v>
      </c>
    </row>
    <row r="5" spans="2:11" x14ac:dyDescent="0.25">
      <c r="B5" t="s">
        <v>63</v>
      </c>
      <c r="C5">
        <v>1069130</v>
      </c>
      <c r="D5">
        <v>483903</v>
      </c>
      <c r="E5">
        <v>182967</v>
      </c>
      <c r="F5">
        <f>SUM(C5:E5)</f>
        <v>1736000</v>
      </c>
      <c r="G5">
        <f>E5/C5</f>
        <v>0.17113634450441012</v>
      </c>
      <c r="H5">
        <f>(E5+D5)/C5</f>
        <v>0.62375015199274175</v>
      </c>
      <c r="K5">
        <f t="shared" si="0"/>
        <v>0.45261380748833163</v>
      </c>
    </row>
    <row r="6" spans="2:11" x14ac:dyDescent="0.25">
      <c r="B6" t="s">
        <v>60</v>
      </c>
      <c r="C6">
        <v>358181</v>
      </c>
      <c r="D6">
        <v>137256</v>
      </c>
      <c r="E6">
        <v>92563</v>
      </c>
      <c r="F6">
        <f>SUM(C6:E6)</f>
        <v>588000</v>
      </c>
      <c r="G6">
        <f>E6/C6</f>
        <v>0.25842520960073256</v>
      </c>
      <c r="H6">
        <f>(E6+D6)/C6</f>
        <v>0.64162811539417219</v>
      </c>
      <c r="K6">
        <f t="shared" si="0"/>
        <v>0.38320290579343963</v>
      </c>
    </row>
    <row r="7" spans="2:11" x14ac:dyDescent="0.25">
      <c r="B7" t="s">
        <v>59</v>
      </c>
      <c r="C7">
        <v>24608</v>
      </c>
      <c r="D7">
        <v>37478</v>
      </c>
      <c r="E7">
        <v>42914</v>
      </c>
      <c r="F7">
        <f>SUM(C7:E7)</f>
        <v>105000</v>
      </c>
      <c r="G7">
        <f>E7/C7</f>
        <v>1.7439044213263979</v>
      </c>
      <c r="H7">
        <f>(E7+D7)/C7</f>
        <v>3.2669050715214563</v>
      </c>
      <c r="K7">
        <f t="shared" si="0"/>
        <v>1.5230006501950586</v>
      </c>
    </row>
    <row r="8" spans="2:11" x14ac:dyDescent="0.25">
      <c r="K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Sheet3!comparison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Tolvinas</dc:creator>
  <cp:lastModifiedBy>Tolvinas</cp:lastModifiedBy>
  <dcterms:created xsi:type="dcterms:W3CDTF">2022-05-05T18:14:07Z</dcterms:created>
  <dcterms:modified xsi:type="dcterms:W3CDTF">2022-05-14T07:05:00Z</dcterms:modified>
</cp:coreProperties>
</file>