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Charm\SMP2020\"/>
    </mc:Choice>
  </mc:AlternateContent>
  <xr:revisionPtr revIDLastSave="0" documentId="13_ncr:1_{A65B3ECB-A808-4E96-A5D2-D060BA7A92FC}" xr6:coauthVersionLast="45" xr6:coauthVersionMax="45" xr10:uidLastSave="{00000000-0000-0000-0000-000000000000}"/>
  <bookViews>
    <workbookView xWindow="-108" yWindow="-108" windowWidth="23256" windowHeight="12576" activeTab="2" xr2:uid="{FE4FB17B-89FB-403A-B4FE-0C796AA25303}"/>
  </bookViews>
  <sheets>
    <sheet name="分数" sheetId="2" r:id="rId1"/>
    <sheet name="统计" sheetId="3" r:id="rId2"/>
    <sheet name="最终方案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3" l="1"/>
  <c r="I6" i="3"/>
  <c r="I7" i="3"/>
  <c r="I8" i="3"/>
  <c r="I9" i="3"/>
  <c r="I5" i="3"/>
  <c r="I11" i="3" s="1"/>
  <c r="J8" i="3" l="1"/>
  <c r="J5" i="3"/>
  <c r="J6" i="3"/>
  <c r="J10" i="3"/>
  <c r="J9" i="3"/>
  <c r="J7" i="3"/>
  <c r="F11" i="3"/>
  <c r="G9" i="3" s="1"/>
  <c r="B11" i="3"/>
  <c r="C10" i="3" s="1"/>
  <c r="C7" i="3"/>
  <c r="G6" i="3"/>
  <c r="G8" i="3" l="1"/>
  <c r="C9" i="3"/>
  <c r="C8" i="3"/>
  <c r="C5" i="3"/>
  <c r="G10" i="3"/>
  <c r="G7" i="3"/>
  <c r="G5" i="3"/>
  <c r="C6" i="3"/>
</calcChain>
</file>

<file path=xl/sharedStrings.xml><?xml version="1.0" encoding="utf-8"?>
<sst xmlns="http://schemas.openxmlformats.org/spreadsheetml/2006/main" count="271" uniqueCount="155">
  <si>
    <t>方案</t>
    <phoneticPr fontId="1" type="noConversion"/>
  </si>
  <si>
    <t>Acc</t>
    <phoneticPr fontId="1" type="noConversion"/>
  </si>
  <si>
    <t>Macro F1</t>
    <phoneticPr fontId="1" type="noConversion"/>
  </si>
  <si>
    <t>通用微博</t>
    <phoneticPr fontId="1" type="noConversion"/>
  </si>
  <si>
    <t>疫情微博</t>
    <phoneticPr fontId="1" type="noConversion"/>
  </si>
  <si>
    <t>最终指标</t>
    <phoneticPr fontId="1" type="noConversion"/>
  </si>
  <si>
    <t>线下：通用微博</t>
    <phoneticPr fontId="1" type="noConversion"/>
  </si>
  <si>
    <t>线下：疫情微博</t>
    <phoneticPr fontId="1" type="noConversion"/>
  </si>
  <si>
    <t>训练集</t>
    <phoneticPr fontId="1" type="noConversion"/>
  </si>
  <si>
    <t>验证集</t>
    <phoneticPr fontId="1" type="noConversion"/>
  </si>
  <si>
    <t>数量</t>
    <phoneticPr fontId="1" type="noConversion"/>
  </si>
  <si>
    <t>通用训练集</t>
    <phoneticPr fontId="1" type="noConversion"/>
  </si>
  <si>
    <t>疫情数据集</t>
    <phoneticPr fontId="1" type="noConversion"/>
  </si>
  <si>
    <t>通用验证集</t>
    <phoneticPr fontId="1" type="noConversion"/>
  </si>
  <si>
    <t>数据量</t>
    <phoneticPr fontId="1" type="noConversion"/>
  </si>
  <si>
    <t>疫情验证集</t>
    <phoneticPr fontId="1" type="noConversion"/>
  </si>
  <si>
    <t>占比</t>
    <phoneticPr fontId="1" type="noConversion"/>
  </si>
  <si>
    <t>happy</t>
  </si>
  <si>
    <t>neural</t>
  </si>
  <si>
    <t>surprise</t>
  </si>
  <si>
    <t>angry</t>
  </si>
  <si>
    <t>sad</t>
  </si>
  <si>
    <t>fear</t>
  </si>
  <si>
    <t>均值</t>
    <phoneticPr fontId="1" type="noConversion"/>
  </si>
  <si>
    <t>标准差</t>
    <phoneticPr fontId="1" type="noConversion"/>
  </si>
  <si>
    <t>众数</t>
    <phoneticPr fontId="1" type="noConversion"/>
  </si>
  <si>
    <t>中位数</t>
    <phoneticPr fontId="1" type="noConversion"/>
  </si>
  <si>
    <t>最大值</t>
    <phoneticPr fontId="1" type="noConversion"/>
  </si>
  <si>
    <t>最小值</t>
    <phoneticPr fontId="1" type="noConversion"/>
  </si>
  <si>
    <t>累积密度函数</t>
    <phoneticPr fontId="1" type="noConversion"/>
  </si>
  <si>
    <t>MacroF1平均</t>
    <phoneticPr fontId="1" type="noConversion"/>
  </si>
  <si>
    <t>合并</t>
    <phoneticPr fontId="1" type="noConversion"/>
  </si>
  <si>
    <t>第1折(v/u)</t>
    <phoneticPr fontId="1" type="noConversion"/>
  </si>
  <si>
    <t>第2折(v/u)</t>
    <phoneticPr fontId="1" type="noConversion"/>
  </si>
  <si>
    <t>第3折(v/u)</t>
  </si>
  <si>
    <t>第4折(v/u)</t>
    <phoneticPr fontId="1" type="noConversion"/>
  </si>
  <si>
    <t>第0折(virus/usual)</t>
    <phoneticPr fontId="1" type="noConversion"/>
  </si>
  <si>
    <t>0.774-0.7436</t>
    <phoneticPr fontId="1" type="noConversion"/>
  </si>
  <si>
    <t>0.6414-0.7109</t>
    <phoneticPr fontId="1" type="noConversion"/>
  </si>
  <si>
    <t>0.7786-0.7531</t>
    <phoneticPr fontId="1" type="noConversion"/>
  </si>
  <si>
    <t>0.6314-0.7243</t>
    <phoneticPr fontId="1" type="noConversion"/>
  </si>
  <si>
    <t>0.7774-0.7459</t>
    <phoneticPr fontId="1" type="noConversion"/>
  </si>
  <si>
    <t>0.6421-0.7196</t>
    <phoneticPr fontId="1" type="noConversion"/>
  </si>
  <si>
    <t>0.7937-0.7696</t>
    <phoneticPr fontId="1" type="noConversion"/>
  </si>
  <si>
    <t>0.6337-0.7267</t>
    <phoneticPr fontId="1" type="noConversion"/>
  </si>
  <si>
    <t>0.7739-0.7531</t>
    <phoneticPr fontId="1" type="noConversion"/>
  </si>
  <si>
    <t>0.6169-0.7224</t>
    <phoneticPr fontId="1" type="noConversion"/>
  </si>
  <si>
    <t>——</t>
  </si>
  <si>
    <t>效果不佳</t>
    <phoneticPr fontId="1" type="noConversion"/>
  </si>
  <si>
    <t>疫情训练集</t>
    <phoneticPr fontId="1" type="noConversion"/>
  </si>
  <si>
    <t>没训练好</t>
    <phoneticPr fontId="1" type="noConversion"/>
  </si>
  <si>
    <t>UER weibo pre-train + fine-tune seq128 target mlm</t>
    <phoneticPr fontId="1" type="noConversion"/>
  </si>
  <si>
    <t>有转发情况的数量统计</t>
    <phoneticPr fontId="1" type="noConversion"/>
  </si>
  <si>
    <t>保留转发最后一句，数据集长度统计</t>
    <phoneticPr fontId="1" type="noConversion"/>
  </si>
  <si>
    <t xml:space="preserve"> </t>
    <phoneticPr fontId="1" type="noConversion"/>
  </si>
  <si>
    <t>BERT-base wwm seq300 B128 合并训练集 5折</t>
    <phoneticPr fontId="1" type="noConversion"/>
  </si>
  <si>
    <t>总计</t>
    <phoneticPr fontId="1" type="noConversion"/>
  </si>
  <si>
    <t>36374+4000=40374</t>
    <phoneticPr fontId="1" type="noConversion"/>
  </si>
  <si>
    <t>表情统计（已去重）</t>
    <phoneticPr fontId="1" type="noConversion"/>
  </si>
  <si>
    <t>BERT+SOFT Hidden50，B128，Dropou0.3，5折集成</t>
    <phoneticPr fontId="1" type="noConversion"/>
  </si>
  <si>
    <t>BERT+HARD</t>
    <phoneticPr fontId="1" type="noConversion"/>
  </si>
  <si>
    <t>0.7607-0.7441</t>
    <phoneticPr fontId="1" type="noConversion"/>
  </si>
  <si>
    <t>0.6209-0.7130</t>
    <phoneticPr fontId="1" type="noConversion"/>
  </si>
  <si>
    <t>0.7826-0.7556</t>
    <phoneticPr fontId="1" type="noConversion"/>
  </si>
  <si>
    <t>0.6322-0.7189</t>
    <phoneticPr fontId="1" type="noConversion"/>
  </si>
  <si>
    <t>0.7641-0.7502</t>
    <phoneticPr fontId="1" type="noConversion"/>
  </si>
  <si>
    <t>0.6309-0.7219</t>
    <phoneticPr fontId="1" type="noConversion"/>
  </si>
  <si>
    <t>0.7954-0.7635</t>
    <phoneticPr fontId="1" type="noConversion"/>
  </si>
  <si>
    <t>0.6494-0.7317</t>
    <phoneticPr fontId="1" type="noConversion"/>
  </si>
  <si>
    <t>0.778-0.7531</t>
    <phoneticPr fontId="1" type="noConversion"/>
  </si>
  <si>
    <t>0.6283-0.7224</t>
    <phoneticPr fontId="1" type="noConversion"/>
  </si>
  <si>
    <t>BERT-large B1*16 seq300 emoji embedding lr3e-5 合并 单模</t>
    <phoneticPr fontId="1" type="noConversion"/>
  </si>
  <si>
    <t>BERT-large B2*8 seq300 emoji embedding lr2e-5 合并 5折</t>
    <phoneticPr fontId="1" type="noConversion"/>
  </si>
  <si>
    <t>0.7681 </t>
  </si>
  <si>
    <t>简单投票集成</t>
    <phoneticPr fontId="1" type="noConversion"/>
  </si>
  <si>
    <t>Bert-large Seq300 分开训练集 5折 仅疫情</t>
    <phoneticPr fontId="1" type="noConversion"/>
  </si>
  <si>
    <t>谷歌BERT+FC 微调 seq400 合并数据集 单模</t>
    <phoneticPr fontId="1" type="noConversion"/>
  </si>
  <si>
    <t>谷歌BERT+FC 微调 seq400 分开数据集 单模</t>
    <phoneticPr fontId="1" type="noConversion"/>
  </si>
  <si>
    <t>UER Weibo BERT+FC 微调 seq400 合并数据集 单模</t>
    <phoneticPr fontId="1" type="noConversion"/>
  </si>
  <si>
    <r>
      <t xml:space="preserve">UER Weibo BERT + FC 微调 seq300 合并训练集 </t>
    </r>
    <r>
      <rPr>
        <b/>
        <sz val="12"/>
        <color theme="1"/>
        <rFont val="等线"/>
        <family val="3"/>
        <charset val="134"/>
        <scheme val="minor"/>
      </rPr>
      <t>12</t>
    </r>
    <r>
      <rPr>
        <sz val="12"/>
        <color theme="1"/>
        <rFont val="等线"/>
        <family val="3"/>
        <charset val="134"/>
        <scheme val="minor"/>
      </rPr>
      <t xml:space="preserve"> 分类 单模</t>
    </r>
    <phoneticPr fontId="1" type="noConversion"/>
  </si>
  <si>
    <t>UER BERT large L-24 B=2*4 FC微调 合并训练集 单模</t>
    <phoneticPr fontId="1" type="noConversion"/>
  </si>
  <si>
    <t>谷歌Albert-large-zh seq 400 合并训练集 5折</t>
    <phoneticPr fontId="1" type="noConversion"/>
  </si>
  <si>
    <t>——</t>
    <phoneticPr fontId="1" type="noConversion"/>
  </si>
  <si>
    <t>RoBerta Layer-12 FC（brigtmart） seq 300 单模</t>
    <phoneticPr fontId="1" type="noConversion"/>
  </si>
  <si>
    <t>谷歌BERT+ FC 微调 seqv400/u200 分开数据集 （方案1）5折</t>
    <phoneticPr fontId="1" type="noConversion"/>
  </si>
  <si>
    <t>谷歌BERT + FC  5折集成测试（方案1-10折集成）10折</t>
    <phoneticPr fontId="1" type="noConversion"/>
  </si>
  <si>
    <t>谷歌BERT + FC 微调 seq400 合并数据集 （方案2）5折</t>
    <phoneticPr fontId="1" type="noConversion"/>
  </si>
  <si>
    <t>Uer Weibo FC seq400 合并 EDA通用每类5000疫情每类1500（先增强后划分）单模</t>
    <phoneticPr fontId="1" type="noConversion"/>
  </si>
  <si>
    <t xml:space="preserve">UER Weibo BERT + FC seq400 标签平滑 单模 </t>
    <phoneticPr fontId="1" type="noConversion"/>
  </si>
  <si>
    <t xml:space="preserve">UER Weibo BERT + FC seq400 合并数据集 表情转中文 单模 </t>
    <phoneticPr fontId="1" type="noConversion"/>
  </si>
  <si>
    <t>谷歌BERT + FC 80%训练集 seq200（1）5折</t>
    <phoneticPr fontId="1" type="noConversion"/>
  </si>
  <si>
    <t>谷歌BERT + FC Seq200 80%训练集 + 20%训练集伪标签(全部)（2） 5折</t>
    <phoneticPr fontId="1" type="noConversion"/>
  </si>
  <si>
    <t>谷歌BERT + FC 80%训练集 + 验证集(方案12挑选预测相同的）seq200 5折</t>
    <phoneticPr fontId="1" type="noConversion"/>
  </si>
  <si>
    <t>两阶段</t>
    <phoneticPr fontId="1" type="noConversion"/>
  </si>
  <si>
    <t>2分类angry，5分类，谷歌BERT + FC seq120 合并训练集 5折</t>
    <phoneticPr fontId="1" type="noConversion"/>
  </si>
  <si>
    <t>BTM、SOFT、HARD Attention</t>
    <phoneticPr fontId="1" type="noConversion"/>
  </si>
  <si>
    <t>方案复现</t>
    <phoneticPr fontId="1" type="noConversion"/>
  </si>
  <si>
    <t>方案1：谭珊</t>
    <phoneticPr fontId="1" type="noConversion"/>
  </si>
  <si>
    <t>方案1：湛炜</t>
    <phoneticPr fontId="1" type="noConversion"/>
  </si>
  <si>
    <t>伪标签</t>
    <phoneticPr fontId="1" type="noConversion"/>
  </si>
  <si>
    <t>单模</t>
    <phoneticPr fontId="1" type="noConversion"/>
  </si>
  <si>
    <t>5折集成</t>
    <phoneticPr fontId="1" type="noConversion"/>
  </si>
  <si>
    <t>roberta_ext_wwm_large(fix) + bilstm + soft H50, Dropout0.3, B256 合并 5折</t>
    <phoneticPr fontId="1" type="noConversion"/>
  </si>
  <si>
    <t>Bert large 伪标签(7.14前验证集最优) seq300 lr4e-6 合并训练集 5折</t>
    <phoneticPr fontId="1" type="noConversion"/>
  </si>
  <si>
    <t>BERT large lmcl seq300 合并训练集 5折</t>
    <phoneticPr fontId="1" type="noConversion"/>
  </si>
  <si>
    <t>UER BERT-large seq150 B18 新数据预处理 5折</t>
    <phoneticPr fontId="1" type="noConversion"/>
  </si>
  <si>
    <t>通用：上面的 表情规则修改标签（1036sad-&gt;happy，修改错误）疫情：规则无命中，选历次最优提交(0.6812)</t>
    <phoneticPr fontId="1" type="noConversion"/>
  </si>
  <si>
    <t>通用：BERT-large seq150 B18 5折 疫情:  BERT Large seq300 5折 合并数据集 加规则</t>
    <phoneticPr fontId="1" type="noConversion"/>
  </si>
  <si>
    <t xml:space="preserve">UER BERT Large seq300 合并数据集 新数据预处理（CJ） 5折 </t>
    <phoneticPr fontId="1" type="noConversion"/>
  </si>
  <si>
    <t xml:space="preserve">UER BERT Large seq300 B16 合并数据集 数据预处理714 5折 </t>
    <phoneticPr fontId="1" type="noConversion"/>
  </si>
  <si>
    <t>UER Weibo BERT seq300 FC微调 数据增强surprise、sad、fear</t>
    <phoneticPr fontId="1" type="noConversion"/>
  </si>
  <si>
    <t>Bert-large Seq300 合并 去重 疫情sad、fear、surprise过采样 5折</t>
    <phoneticPr fontId="1" type="noConversion"/>
  </si>
  <si>
    <t>Bert-large emoji embed + cls pool (7.20) 5折</t>
    <phoneticPr fontId="1" type="noConversion"/>
  </si>
  <si>
    <t>0.7851-0.7129</t>
    <phoneticPr fontId="1" type="noConversion"/>
  </si>
  <si>
    <t>0.7762-0.7122</t>
    <phoneticPr fontId="1" type="noConversion"/>
  </si>
  <si>
    <t>0.771-0.6886</t>
    <phoneticPr fontId="1" type="noConversion"/>
  </si>
  <si>
    <t>0.7914-0.7088</t>
    <phoneticPr fontId="1" type="noConversion"/>
  </si>
  <si>
    <t>0.7826-0.689</t>
    <phoneticPr fontId="1" type="noConversion"/>
  </si>
  <si>
    <t>0.6264-0.6658</t>
    <phoneticPr fontId="1" type="noConversion"/>
  </si>
  <si>
    <t>0.6172-0.6684</t>
    <phoneticPr fontId="1" type="noConversion"/>
  </si>
  <si>
    <t>0.6331-0.6280</t>
    <phoneticPr fontId="1" type="noConversion"/>
  </si>
  <si>
    <t>0.629-0.6726</t>
    <phoneticPr fontId="1" type="noConversion"/>
  </si>
  <si>
    <t>0.6314-0.6367</t>
    <phoneticPr fontId="1" type="noConversion"/>
  </si>
  <si>
    <t>roberta_wwm_large_ext + bilstm lr5e-6 H32 Drop0.3 Seq250 B2*8 （丁）5折</t>
    <phoneticPr fontId="1" type="noConversion"/>
  </si>
  <si>
    <t>谷歌BERT，只取//后内容的，seq120,B64 合并训练集 5折</t>
    <phoneticPr fontId="1" type="noConversion"/>
  </si>
  <si>
    <t>UER BERT Large seq300 合并数据集 5折</t>
    <phoneticPr fontId="1" type="noConversion"/>
  </si>
  <si>
    <t>UER BERT large seq120 取//最后split(-1) 5折</t>
    <phoneticPr fontId="1" type="noConversion"/>
  </si>
  <si>
    <t>BERT Large Seq150 B64 BiLSTM+Soft Drop0.1 B8*8 (黄光) 5折</t>
    <phoneticPr fontId="1" type="noConversion"/>
  </si>
  <si>
    <t>roberta_wwm_large_ext FC seq200 lr2e-5 EDA surprise+fear 合并 5折</t>
    <phoneticPr fontId="1" type="noConversion"/>
  </si>
  <si>
    <t>BERT + FC 80%的训练集+20%的训练集中预测和true一致的结果</t>
    <phoneticPr fontId="1" type="noConversion"/>
  </si>
  <si>
    <t xml:space="preserve">Bert-large FC Seq300 合并 去重 疫情sad、fear、surprise过采样 验证集伪标签 5折 </t>
    <phoneticPr fontId="1" type="noConversion"/>
  </si>
  <si>
    <t>roberta_wwm_large_ext + bilstm Drop0.3 Seq250（丁）5折 + 伪标签</t>
    <phoneticPr fontId="1" type="noConversion"/>
  </si>
  <si>
    <t>关键词：二分类-五分类，surprise，扩大数据样本量（佑铭）</t>
    <phoneticPr fontId="1" type="noConversion"/>
  </si>
  <si>
    <t>RoBERTa-Large bilstm+focal loss seq250 Dropout0.3 H32 5折</t>
    <phoneticPr fontId="1" type="noConversion"/>
  </si>
  <si>
    <t>soft+hard  通用seq150+batch8*32疫情seq250+batch4*32（黄光）</t>
    <phoneticPr fontId="1" type="noConversion"/>
  </si>
  <si>
    <t>Bert-large emoji + da_concat数据拼接 5折 （超杰）</t>
    <phoneticPr fontId="1" type="noConversion"/>
  </si>
  <si>
    <t>投票集成2 无伪标签模型</t>
    <phoneticPr fontId="1" type="noConversion"/>
  </si>
  <si>
    <t>bert-large virus新处理数据 hard+soft seq150 usual soft+hard+伪标签（黄光）</t>
    <phoneticPr fontId="1" type="noConversion"/>
  </si>
  <si>
    <t>Bert-large + Hard Att Seq150 B8*32 （黄光）</t>
    <phoneticPr fontId="1" type="noConversion"/>
  </si>
  <si>
    <t>hard+soft seq150 新融合方案</t>
    <phoneticPr fontId="1" type="noConversion"/>
  </si>
  <si>
    <t> 0.7937</t>
  </si>
  <si>
    <t>bert-large self_seq300 黄光 重新提交</t>
    <phoneticPr fontId="1" type="noConversion"/>
  </si>
  <si>
    <t>0.7876 </t>
  </si>
  <si>
    <t>bert-large Hard Att Seq300 5折 黄光8.2</t>
    <phoneticPr fontId="1" type="noConversion"/>
  </si>
  <si>
    <t>roberta_ext_large+wwm 超杰 合并训练集 5折</t>
    <phoneticPr fontId="1" type="noConversion"/>
  </si>
  <si>
    <t>投票集成3</t>
    <phoneticPr fontId="1" type="noConversion"/>
  </si>
  <si>
    <t>谷歌BERT Self Soft（超杰模型）合并训练集 （小丁）5折</t>
    <phoneticPr fontId="1" type="noConversion"/>
  </si>
  <si>
    <r>
      <t xml:space="preserve">bert-large+bilstm+soft seq150 B4*8  </t>
    </r>
    <r>
      <rPr>
        <sz val="12"/>
        <rFont val="等线"/>
        <family val="3"/>
        <charset val="134"/>
      </rPr>
      <t>去重过采样伪标签（黄光）</t>
    </r>
    <phoneticPr fontId="1" type="noConversion"/>
  </si>
  <si>
    <t>投票集成4</t>
    <phoneticPr fontId="1" type="noConversion"/>
  </si>
  <si>
    <t>投票集成5</t>
    <phoneticPr fontId="1" type="noConversion"/>
  </si>
  <si>
    <r>
      <t>最终需要提交可运行的代码和结果文件到邮箱</t>
    </r>
    <r>
      <rPr>
        <u/>
        <sz val="11"/>
        <color theme="10"/>
        <rFont val="等线"/>
        <family val="3"/>
        <charset val="134"/>
        <scheme val="minor"/>
      </rPr>
      <t>smp2020ewect@ir.hit.edu.cn，同时抄送至smp2020ewect@163.com。</t>
    </r>
    <phoneticPr fontId="1" type="noConversion"/>
  </si>
  <si>
    <r>
      <t>最终以邮件附件的形式发送到上述指定邮箱，</t>
    </r>
    <r>
      <rPr>
        <b/>
        <sz val="8"/>
        <color rgb="FF000000"/>
        <rFont val="Simsun"/>
        <charset val="134"/>
      </rPr>
      <t>邮件主题为”队伍名称-SMP2020微博情绪分类评测提交”</t>
    </r>
    <r>
      <rPr>
        <sz val="8"/>
        <color rgb="FF000000"/>
        <rFont val="Simsun"/>
        <charset val="134"/>
      </rPr>
      <t>。最终以压缩包上传到邮件附件的形式提交，</t>
    </r>
    <r>
      <rPr>
        <b/>
        <sz val="8"/>
        <color rgb="FF000000"/>
        <rFont val="Simsun"/>
        <charset val="134"/>
      </rPr>
      <t>命名为”队伍名称-评测结果.zip”</t>
    </r>
    <r>
      <rPr>
        <sz val="8"/>
        <color rgb="FF000000"/>
        <rFont val="Simsun"/>
        <charset val="134"/>
      </rPr>
      <t>。解压后的目录结构应该如下所示：</t>
    </r>
    <phoneticPr fontId="1" type="noConversion"/>
  </si>
  <si>
    <t>scau_EWECT</t>
    <phoneticPr fontId="1" type="noConversion"/>
  </si>
  <si>
    <t>验证集排行 http://39.97.118.137/rank</t>
    <phoneticPr fontId="1" type="noConversion"/>
  </si>
  <si>
    <t>最终排行 http://39.97.118.137/test_rank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</si>
</sst>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2"/>
      <color rgb="FF00B050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2"/>
      <name val="等线"/>
      <family val="3"/>
      <charset val="134"/>
    </font>
    <font>
      <b/>
      <sz val="12"/>
      <color rgb="FFFF0000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8"/>
      <color rgb="FF000000"/>
      <name val="Simsun"/>
      <charset val="134"/>
    </font>
    <font>
      <b/>
      <sz val="8"/>
      <color rgb="FF000000"/>
      <name val="Simsun"/>
      <charset val="134"/>
    </font>
    <font>
      <sz val="8"/>
      <color rgb="FF606266"/>
      <name val="Arial"/>
      <family val="2"/>
    </font>
    <font>
      <u/>
      <sz val="11"/>
      <color theme="10"/>
      <name val="等线"/>
      <family val="2"/>
      <charset val="134"/>
      <scheme val="minor"/>
    </font>
    <font>
      <u/>
      <sz val="11"/>
      <color theme="10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1">
      <alignment vertical="center"/>
    </xf>
    <xf numFmtId="0" fontId="2" fillId="0" borderId="0" xfId="0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&#26368;&#32456;&#38656;&#35201;&#25552;&#20132;&#21487;&#36816;&#34892;&#30340;&#20195;&#30721;&#21644;&#32467;&#26524;&#25991;&#20214;&#21040;&#37038;&#31665;smp2020ewect@ir.hit.edu.cn&#65292;&#21516;&#26102;&#25220;&#36865;&#33267;smp2020ewect@163.com&#12290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D290A-1E3C-4E36-9BE1-52FEB2E179F7}">
  <dimension ref="A1:T143"/>
  <sheetViews>
    <sheetView zoomScaleNormal="100" workbookViewId="0">
      <pane ySplit="2" topLeftCell="A21" activePane="bottomLeft" state="frozen"/>
      <selection pane="bottomLeft" activeCell="A32" sqref="A32:XFD32"/>
    </sheetView>
  </sheetViews>
  <sheetFormatPr defaultRowHeight="15.6"/>
  <cols>
    <col min="1" max="1" width="85.44140625" style="3" customWidth="1"/>
    <col min="2" max="2" width="14.88671875" style="3" customWidth="1"/>
    <col min="3" max="3" width="15.21875" style="3" customWidth="1"/>
    <col min="4" max="4" width="12.5546875" style="3" customWidth="1"/>
    <col min="5" max="5" width="12.109375" style="3" customWidth="1"/>
    <col min="6" max="6" width="14.77734375" style="2" customWidth="1"/>
    <col min="7" max="7" width="12" style="3" customWidth="1"/>
    <col min="8" max="8" width="12.44140625" style="3" customWidth="1"/>
    <col min="9" max="10" width="12.21875" style="3" customWidth="1"/>
    <col min="11" max="11" width="15.21875" style="3" customWidth="1"/>
    <col min="12" max="12" width="16.5546875" style="3" customWidth="1"/>
    <col min="13" max="13" width="15.88671875" style="3" customWidth="1"/>
    <col min="14" max="14" width="16.33203125" style="3" customWidth="1"/>
    <col min="15" max="15" width="15.88671875" style="3" customWidth="1"/>
    <col min="16" max="16" width="16.21875" style="3" customWidth="1"/>
    <col min="17" max="17" width="14.77734375" style="3" customWidth="1"/>
    <col min="18" max="18" width="15.44140625" style="3" customWidth="1"/>
    <col min="19" max="19" width="14.6640625" style="3" customWidth="1"/>
    <col min="20" max="20" width="15.44140625" style="3" customWidth="1"/>
    <col min="21" max="16384" width="8.88671875" style="3"/>
  </cols>
  <sheetData>
    <row r="1" spans="1:20">
      <c r="A1" s="75" t="s">
        <v>0</v>
      </c>
      <c r="B1" s="75" t="s">
        <v>3</v>
      </c>
      <c r="C1" s="75"/>
      <c r="D1" s="75" t="s">
        <v>4</v>
      </c>
      <c r="E1" s="75"/>
      <c r="F1" s="2" t="s">
        <v>5</v>
      </c>
      <c r="G1" s="75" t="s">
        <v>6</v>
      </c>
      <c r="H1" s="75"/>
      <c r="I1" s="75" t="s">
        <v>7</v>
      </c>
      <c r="J1" s="75"/>
      <c r="K1" s="75" t="s">
        <v>36</v>
      </c>
      <c r="L1" s="75"/>
      <c r="M1" s="75" t="s">
        <v>32</v>
      </c>
      <c r="N1" s="75"/>
      <c r="O1" s="75" t="s">
        <v>33</v>
      </c>
      <c r="P1" s="75"/>
      <c r="Q1" s="75" t="s">
        <v>34</v>
      </c>
      <c r="R1" s="75"/>
      <c r="S1" s="75" t="s">
        <v>35</v>
      </c>
      <c r="T1" s="75"/>
    </row>
    <row r="2" spans="1:20">
      <c r="A2" s="75"/>
      <c r="B2" s="3" t="s">
        <v>1</v>
      </c>
      <c r="C2" s="2" t="s">
        <v>2</v>
      </c>
      <c r="D2" s="3" t="s">
        <v>1</v>
      </c>
      <c r="E2" s="2" t="s">
        <v>2</v>
      </c>
      <c r="F2" s="2" t="s">
        <v>30</v>
      </c>
      <c r="G2" s="3" t="s">
        <v>1</v>
      </c>
      <c r="H2" s="3" t="s">
        <v>2</v>
      </c>
      <c r="I2" s="3" t="s">
        <v>1</v>
      </c>
      <c r="J2" s="3" t="s">
        <v>2</v>
      </c>
      <c r="K2" s="3" t="s">
        <v>1</v>
      </c>
      <c r="L2" s="3" t="s">
        <v>2</v>
      </c>
      <c r="M2" s="3" t="s">
        <v>1</v>
      </c>
      <c r="N2" s="3" t="s">
        <v>2</v>
      </c>
      <c r="O2" s="3" t="s">
        <v>1</v>
      </c>
      <c r="P2" s="3" t="s">
        <v>2</v>
      </c>
      <c r="Q2" s="3" t="s">
        <v>1</v>
      </c>
      <c r="R2" s="3" t="s">
        <v>2</v>
      </c>
      <c r="S2" s="3" t="s">
        <v>1</v>
      </c>
      <c r="T2" s="3" t="s">
        <v>2</v>
      </c>
    </row>
    <row r="3" spans="1:20" s="36" customFormat="1">
      <c r="A3" s="38" t="s">
        <v>100</v>
      </c>
      <c r="C3" s="2"/>
      <c r="E3" s="2"/>
      <c r="F3" s="2"/>
    </row>
    <row r="4" spans="1:20">
      <c r="A4" s="3" t="s">
        <v>77</v>
      </c>
      <c r="B4" s="3">
        <v>0.74850000000000005</v>
      </c>
      <c r="C4" s="2">
        <v>0.71399999999999997</v>
      </c>
      <c r="D4" s="3">
        <v>0.73299999999999998</v>
      </c>
      <c r="E4" s="2">
        <v>0.59409999999999996</v>
      </c>
      <c r="F4" s="2">
        <v>0.65400000000000003</v>
      </c>
      <c r="G4" s="3">
        <v>0.76729999999999998</v>
      </c>
      <c r="H4" s="3">
        <v>0.72870000000000001</v>
      </c>
      <c r="I4" s="3">
        <v>0.78969999999999996</v>
      </c>
      <c r="J4" s="3">
        <v>0.65580000000000005</v>
      </c>
    </row>
    <row r="5" spans="1:20">
      <c r="A5" s="3" t="s">
        <v>76</v>
      </c>
      <c r="B5" s="3">
        <v>0.75749999999999995</v>
      </c>
      <c r="C5" s="2">
        <v>0.73009999999999997</v>
      </c>
      <c r="D5" s="3">
        <v>0.74650000000000005</v>
      </c>
      <c r="E5" s="2">
        <v>0.60460000000000003</v>
      </c>
      <c r="F5" s="2">
        <v>0.66739999999999999</v>
      </c>
      <c r="G5" s="3">
        <v>0.77029999999999998</v>
      </c>
      <c r="H5" s="3">
        <v>0.72260000000000002</v>
      </c>
    </row>
    <row r="6" spans="1:20" s="8" customFormat="1">
      <c r="A6" s="8" t="s">
        <v>83</v>
      </c>
      <c r="B6" s="8">
        <v>0.73950000000000005</v>
      </c>
      <c r="C6" s="2">
        <v>0.71389999999999998</v>
      </c>
      <c r="D6" s="8">
        <v>0.74450000000000005</v>
      </c>
      <c r="E6" s="2">
        <v>0.61609999999999998</v>
      </c>
      <c r="F6" s="2">
        <v>0.66500000000000004</v>
      </c>
    </row>
    <row r="7" spans="1:20">
      <c r="A7" s="3" t="s">
        <v>78</v>
      </c>
      <c r="B7" s="3">
        <v>0.76100000000000001</v>
      </c>
      <c r="C7" s="2">
        <v>0.73860000000000003</v>
      </c>
      <c r="D7" s="3">
        <v>0.753</v>
      </c>
      <c r="E7" s="2">
        <v>0.61699999999999999</v>
      </c>
      <c r="F7" s="2">
        <v>0.67779999999999996</v>
      </c>
      <c r="G7" s="3">
        <v>0.77739999999999998</v>
      </c>
      <c r="H7" s="3">
        <v>0.74129999999999996</v>
      </c>
    </row>
    <row r="8" spans="1:20" s="19" customFormat="1">
      <c r="A8" s="19" t="s">
        <v>79</v>
      </c>
      <c r="B8" s="19">
        <v>0.76149999999999995</v>
      </c>
      <c r="C8" s="2">
        <v>0.73899999999999999</v>
      </c>
      <c r="D8" s="19">
        <v>0.75749999999999995</v>
      </c>
      <c r="E8" s="2">
        <v>0.61019999999999996</v>
      </c>
      <c r="F8" s="2">
        <v>0.67459999999999998</v>
      </c>
      <c r="G8" s="19">
        <v>0.77190000000000003</v>
      </c>
      <c r="H8" s="19">
        <v>0.67830000000000001</v>
      </c>
    </row>
    <row r="9" spans="1:20" s="6" customFormat="1">
      <c r="A9" s="6" t="s">
        <v>88</v>
      </c>
      <c r="B9" s="6">
        <v>0.76549999999999996</v>
      </c>
      <c r="C9" s="2">
        <v>0.73950000000000005</v>
      </c>
      <c r="D9" s="6">
        <v>0.748</v>
      </c>
      <c r="E9" s="2">
        <v>0.60929999999999995</v>
      </c>
      <c r="F9" s="2">
        <v>0.6744</v>
      </c>
      <c r="G9" s="6">
        <v>0.76970000000000005</v>
      </c>
      <c r="H9" s="6">
        <v>0.71689999999999998</v>
      </c>
    </row>
    <row r="10" spans="1:20" s="9" customFormat="1">
      <c r="A10" s="9" t="s">
        <v>89</v>
      </c>
      <c r="B10" s="9">
        <v>0.74950000000000006</v>
      </c>
      <c r="C10" s="2">
        <v>0.71430000000000005</v>
      </c>
      <c r="D10" s="9">
        <v>0.745</v>
      </c>
      <c r="E10" s="2">
        <v>0.60499999999999998</v>
      </c>
      <c r="F10" s="2">
        <v>0.65959999999999996</v>
      </c>
      <c r="G10" s="9">
        <v>0.76749999999999996</v>
      </c>
      <c r="H10" s="9">
        <v>0.72109999999999996</v>
      </c>
    </row>
    <row r="11" spans="1:20" s="31" customFormat="1">
      <c r="A11" s="31" t="s">
        <v>80</v>
      </c>
      <c r="B11" s="31">
        <v>0.76149999999999995</v>
      </c>
      <c r="C11" s="2">
        <v>0.73453999999999997</v>
      </c>
      <c r="D11" s="31">
        <v>0.76149999999999995</v>
      </c>
      <c r="E11" s="2">
        <v>0.63690000000000002</v>
      </c>
      <c r="F11" s="2">
        <v>0.68569999999999998</v>
      </c>
      <c r="G11" s="31">
        <v>0.78129999999999999</v>
      </c>
      <c r="H11" s="31">
        <v>0.72360000000000002</v>
      </c>
    </row>
    <row r="12" spans="1:20">
      <c r="A12" s="3" t="s">
        <v>87</v>
      </c>
      <c r="B12" s="3">
        <v>0.73650000000000004</v>
      </c>
      <c r="C12" s="2">
        <v>0.72370000000000001</v>
      </c>
      <c r="D12" s="3">
        <v>0.74099999999999999</v>
      </c>
      <c r="E12" s="2">
        <v>0.60240000000000005</v>
      </c>
      <c r="F12" s="2">
        <v>0.66300000000000003</v>
      </c>
      <c r="G12" s="4">
        <v>0.81189999999999996</v>
      </c>
      <c r="H12" s="4">
        <v>0.81479999999999997</v>
      </c>
    </row>
    <row r="13" spans="1:20" s="12" customFormat="1">
      <c r="A13" s="12" t="s">
        <v>110</v>
      </c>
      <c r="B13" s="12">
        <v>0.77100000000000002</v>
      </c>
      <c r="C13" s="2">
        <v>0.72709999999999997</v>
      </c>
      <c r="D13" s="12">
        <v>0.76649999999999996</v>
      </c>
      <c r="E13" s="2">
        <v>0.62429999999999997</v>
      </c>
      <c r="F13" s="2">
        <v>0.67569999999999997</v>
      </c>
      <c r="G13" s="12">
        <v>0.77239999999999998</v>
      </c>
      <c r="H13" s="12">
        <v>0.72199999999999998</v>
      </c>
    </row>
    <row r="14" spans="1:20">
      <c r="A14" s="3" t="s">
        <v>51</v>
      </c>
      <c r="B14" s="36" t="s">
        <v>50</v>
      </c>
      <c r="C14" s="2" t="s">
        <v>82</v>
      </c>
      <c r="D14" s="36" t="s">
        <v>82</v>
      </c>
      <c r="E14" s="2" t="s">
        <v>82</v>
      </c>
      <c r="F14" s="2" t="s">
        <v>82</v>
      </c>
      <c r="G14" s="36" t="s">
        <v>82</v>
      </c>
      <c r="H14" s="36" t="s">
        <v>82</v>
      </c>
    </row>
    <row r="15" spans="1:20" s="31" customFormat="1">
      <c r="A15" s="31" t="s">
        <v>71</v>
      </c>
      <c r="B15" s="31">
        <v>0.79</v>
      </c>
      <c r="C15" s="2">
        <v>0.75600000000000001</v>
      </c>
      <c r="D15" s="31">
        <v>0.77200000000000002</v>
      </c>
      <c r="E15" s="2">
        <v>0.64</v>
      </c>
      <c r="F15" s="2">
        <v>0.69799999999999995</v>
      </c>
      <c r="G15" s="31">
        <v>0.79120000000000001</v>
      </c>
      <c r="H15" s="31">
        <v>0.7429</v>
      </c>
    </row>
    <row r="16" spans="1:20" s="36" customFormat="1">
      <c r="C16" s="2"/>
      <c r="E16" s="2"/>
      <c r="F16" s="2"/>
    </row>
    <row r="17" spans="1:20" s="36" customFormat="1">
      <c r="A17" s="38" t="s">
        <v>101</v>
      </c>
      <c r="C17" s="2"/>
      <c r="E17" s="2"/>
      <c r="F17" s="2"/>
    </row>
    <row r="18" spans="1:20">
      <c r="A18" s="62" t="s">
        <v>84</v>
      </c>
      <c r="B18" s="3">
        <v>0.77300000000000002</v>
      </c>
      <c r="C18" s="2">
        <v>0.75149999999999995</v>
      </c>
      <c r="D18" s="3">
        <v>0.77600000000000002</v>
      </c>
      <c r="E18" s="2">
        <v>0.65859999999999996</v>
      </c>
      <c r="F18" s="2">
        <v>0.70499999999999996</v>
      </c>
      <c r="G18" s="3" t="s">
        <v>47</v>
      </c>
      <c r="H18" s="3" t="s">
        <v>47</v>
      </c>
      <c r="I18" s="3" t="s">
        <v>47</v>
      </c>
      <c r="J18" s="3" t="s">
        <v>47</v>
      </c>
      <c r="K18" s="3" t="s">
        <v>37</v>
      </c>
      <c r="L18" s="3" t="s">
        <v>38</v>
      </c>
      <c r="M18" s="3" t="s">
        <v>39</v>
      </c>
      <c r="N18" s="3" t="s">
        <v>40</v>
      </c>
      <c r="O18" s="3" t="s">
        <v>41</v>
      </c>
      <c r="P18" s="3" t="s">
        <v>42</v>
      </c>
      <c r="Q18" s="3" t="s">
        <v>43</v>
      </c>
      <c r="R18" s="3" t="s">
        <v>44</v>
      </c>
      <c r="S18" s="3" t="s">
        <v>45</v>
      </c>
      <c r="T18" s="3" t="s">
        <v>46</v>
      </c>
    </row>
    <row r="19" spans="1:20">
      <c r="A19" s="62" t="s">
        <v>85</v>
      </c>
      <c r="B19" s="3">
        <v>0.74150000000000005</v>
      </c>
      <c r="C19" s="2">
        <v>0.70879999999999999</v>
      </c>
      <c r="D19" s="3">
        <v>0.78</v>
      </c>
      <c r="E19" s="2">
        <v>0.65290000000000004</v>
      </c>
      <c r="F19" s="2">
        <v>0.68079999999999996</v>
      </c>
    </row>
    <row r="20" spans="1:20" s="5" customFormat="1">
      <c r="A20" s="62" t="s">
        <v>86</v>
      </c>
      <c r="B20" s="5">
        <v>0.78300000000000003</v>
      </c>
      <c r="C20" s="2">
        <v>0.75760000000000005</v>
      </c>
      <c r="D20" s="5">
        <v>0.78400000000000003</v>
      </c>
      <c r="E20" s="2">
        <v>0.66249999999999998</v>
      </c>
      <c r="F20" s="2">
        <v>0.71003099999999997</v>
      </c>
      <c r="K20" s="5">
        <v>0.75329000000000002</v>
      </c>
      <c r="L20" s="5">
        <v>0.70979999999999999</v>
      </c>
      <c r="M20" s="5">
        <v>0.76719999999999999</v>
      </c>
      <c r="N20" s="5">
        <v>0.72230000000000005</v>
      </c>
      <c r="O20" s="5">
        <v>0.76590000000000003</v>
      </c>
      <c r="P20" s="5">
        <v>0.72650000000000003</v>
      </c>
      <c r="Q20" s="5">
        <v>0.77490000000000003</v>
      </c>
      <c r="R20" s="5">
        <v>0.72540000000000004</v>
      </c>
      <c r="S20" s="5">
        <v>0.74619999999999997</v>
      </c>
      <c r="T20" s="5">
        <v>0.70040000000000002</v>
      </c>
    </row>
    <row r="21" spans="1:20" s="21" customFormat="1">
      <c r="A21" s="62" t="s">
        <v>55</v>
      </c>
      <c r="B21" s="21">
        <v>0.78849999999999998</v>
      </c>
      <c r="C21" s="2">
        <v>0.76300000000000001</v>
      </c>
      <c r="D21" s="21">
        <v>0.77449999999999997</v>
      </c>
      <c r="E21" s="2">
        <v>0.64149999999999996</v>
      </c>
      <c r="F21" s="2">
        <v>0.70230000000000004</v>
      </c>
    </row>
    <row r="22" spans="1:20" s="22" customFormat="1">
      <c r="A22" s="62" t="s">
        <v>144</v>
      </c>
      <c r="B22" s="22">
        <v>0.79700000000000004</v>
      </c>
      <c r="C22" s="2">
        <v>0.77061999999999997</v>
      </c>
      <c r="D22" s="22">
        <v>0.79749999999999999</v>
      </c>
      <c r="E22" s="2">
        <v>0.66900000000000004</v>
      </c>
      <c r="F22" s="2">
        <v>0.7198</v>
      </c>
    </row>
    <row r="23" spans="1:20">
      <c r="A23" s="62" t="s">
        <v>81</v>
      </c>
      <c r="B23" s="3" t="s">
        <v>48</v>
      </c>
      <c r="C23" s="2" t="s">
        <v>82</v>
      </c>
      <c r="D23" s="3" t="s">
        <v>82</v>
      </c>
      <c r="E23" s="2" t="s">
        <v>82</v>
      </c>
      <c r="F23" s="2" t="s">
        <v>82</v>
      </c>
      <c r="G23" s="3" t="s">
        <v>82</v>
      </c>
      <c r="H23" s="3" t="s">
        <v>82</v>
      </c>
    </row>
    <row r="24" spans="1:20" s="13" customFormat="1">
      <c r="A24" s="55" t="s">
        <v>125</v>
      </c>
      <c r="B24" s="55">
        <v>0.79849999999999999</v>
      </c>
      <c r="C24" s="56">
        <v>0.77480000000000004</v>
      </c>
      <c r="D24" s="55">
        <v>0.79800000000000004</v>
      </c>
      <c r="E24" s="57">
        <v>0.68128999999999995</v>
      </c>
      <c r="F24" s="56">
        <v>0.72799999999999998</v>
      </c>
      <c r="K24" s="13">
        <v>0.77088999999999996</v>
      </c>
      <c r="L24" s="20">
        <v>0.72709000000000001</v>
      </c>
      <c r="M24" s="20">
        <v>0.75807000000000002</v>
      </c>
      <c r="N24" s="20">
        <v>0.71721000000000001</v>
      </c>
      <c r="O24" s="20">
        <v>0.78225999999999996</v>
      </c>
      <c r="P24" s="20">
        <v>0.73672000000000004</v>
      </c>
      <c r="Q24" s="20">
        <v>0.77797000000000005</v>
      </c>
      <c r="R24" s="20">
        <v>0.72682000000000002</v>
      </c>
      <c r="S24" s="20">
        <v>0.77617999999999998</v>
      </c>
      <c r="T24" s="20">
        <v>0.73006000000000004</v>
      </c>
    </row>
    <row r="25" spans="1:20" s="16" customFormat="1">
      <c r="A25" s="62" t="s">
        <v>124</v>
      </c>
      <c r="B25" s="16">
        <v>0.79649999999999999</v>
      </c>
      <c r="C25" s="2">
        <v>0.7732</v>
      </c>
      <c r="D25" s="16">
        <v>0.78</v>
      </c>
      <c r="E25" s="2">
        <v>0.63800000000000001</v>
      </c>
      <c r="F25" s="2">
        <v>0.7056</v>
      </c>
      <c r="L25" s="16">
        <v>71.56</v>
      </c>
      <c r="N25" s="16">
        <v>70.56</v>
      </c>
      <c r="P25" s="16">
        <v>71.790000000000006</v>
      </c>
      <c r="R25" s="16">
        <v>72.89</v>
      </c>
      <c r="T25" s="16">
        <v>70.44</v>
      </c>
    </row>
    <row r="26" spans="1:20" s="18" customFormat="1">
      <c r="A26" s="62" t="s">
        <v>126</v>
      </c>
      <c r="B26" s="18">
        <v>0.8075</v>
      </c>
      <c r="C26" s="2">
        <v>0.78420000000000001</v>
      </c>
      <c r="D26" s="18">
        <v>0.748</v>
      </c>
      <c r="E26" s="2">
        <v>0.61509999999999998</v>
      </c>
      <c r="F26" s="2">
        <v>0.6996</v>
      </c>
    </row>
    <row r="27" spans="1:20" s="23" customFormat="1">
      <c r="A27" s="55" t="s">
        <v>105</v>
      </c>
      <c r="B27" s="55">
        <v>0.80500000000000005</v>
      </c>
      <c r="C27" s="57">
        <v>0.78900000000000003</v>
      </c>
      <c r="D27" s="55">
        <v>0.79149999999999998</v>
      </c>
      <c r="E27" s="56">
        <v>0.66210000000000002</v>
      </c>
      <c r="F27" s="56">
        <v>0.72555999999999998</v>
      </c>
      <c r="K27" s="23">
        <v>0.77539000000000002</v>
      </c>
      <c r="L27" s="23">
        <v>0.72840000000000005</v>
      </c>
      <c r="M27" s="23">
        <v>0.77690000000000003</v>
      </c>
      <c r="N27" s="23">
        <v>0.73394999999999999</v>
      </c>
      <c r="O27" s="23">
        <v>0.77346999999999999</v>
      </c>
      <c r="P27" s="23">
        <v>0.72963999999999996</v>
      </c>
      <c r="Q27" s="23">
        <v>0.77270000000000005</v>
      </c>
      <c r="R27" s="23">
        <v>0.72889999999999999</v>
      </c>
      <c r="S27" s="23">
        <v>0.77700000000000002</v>
      </c>
      <c r="T27" s="23">
        <v>0.7369</v>
      </c>
    </row>
    <row r="28" spans="1:20" s="23" customFormat="1">
      <c r="A28" s="62" t="s">
        <v>106</v>
      </c>
      <c r="B28" s="23">
        <v>0.80449999999999999</v>
      </c>
      <c r="C28" s="2">
        <v>0.78849999999999998</v>
      </c>
      <c r="D28" s="23">
        <v>0.79800000000000004</v>
      </c>
      <c r="E28" s="2">
        <v>0.68128999999999995</v>
      </c>
      <c r="F28" s="2">
        <v>0.73492000000000002</v>
      </c>
    </row>
    <row r="29" spans="1:20" s="25" customFormat="1">
      <c r="A29" s="25" t="s">
        <v>107</v>
      </c>
      <c r="B29" s="25">
        <v>0.80500000000000005</v>
      </c>
      <c r="C29" s="2">
        <v>0.78900000000000003</v>
      </c>
      <c r="D29" s="25">
        <v>0.79949999999999999</v>
      </c>
      <c r="E29" s="58">
        <v>0.68484900000000004</v>
      </c>
      <c r="F29" s="2">
        <v>0.7369</v>
      </c>
    </row>
    <row r="30" spans="1:20" s="26" customFormat="1">
      <c r="A30" s="62" t="s">
        <v>108</v>
      </c>
      <c r="B30" s="26">
        <v>0.80700000000000005</v>
      </c>
      <c r="C30" s="2">
        <v>0.78361999999999998</v>
      </c>
      <c r="D30" s="26">
        <v>0.79849999999999999</v>
      </c>
      <c r="E30" s="2">
        <v>0.66137999999999997</v>
      </c>
      <c r="F30" s="2">
        <v>0.72250000000000003</v>
      </c>
      <c r="K30" s="27">
        <v>0.78778999999999999</v>
      </c>
      <c r="L30" s="27">
        <v>0.75127900000000003</v>
      </c>
      <c r="M30" s="27">
        <v>0.79105999999999999</v>
      </c>
      <c r="N30" s="27">
        <v>0.74927999999999995</v>
      </c>
      <c r="O30" s="27">
        <v>0.78268000000000004</v>
      </c>
      <c r="P30" s="27">
        <v>0.73402999999999996</v>
      </c>
      <c r="Q30" s="27">
        <v>0.79479999999999995</v>
      </c>
      <c r="R30" s="27">
        <v>0.74850000000000005</v>
      </c>
      <c r="S30" s="27">
        <v>0.7863</v>
      </c>
      <c r="T30" s="27">
        <v>0.74099999999999999</v>
      </c>
    </row>
    <row r="31" spans="1:20" s="33" customFormat="1">
      <c r="A31" s="33" t="s">
        <v>109</v>
      </c>
      <c r="B31" s="33">
        <v>0.79949999999999999</v>
      </c>
      <c r="C31" s="2">
        <v>0.7792</v>
      </c>
      <c r="D31" s="33">
        <v>0.79200000000000004</v>
      </c>
      <c r="E31" s="2">
        <v>0.66718</v>
      </c>
      <c r="F31" s="2">
        <v>0.72319999999999995</v>
      </c>
      <c r="S31" s="33">
        <v>0.76900000000000002</v>
      </c>
      <c r="T31" s="33">
        <v>0.71909999999999996</v>
      </c>
    </row>
    <row r="32" spans="1:20" s="65" customFormat="1">
      <c r="A32" s="65" t="s">
        <v>72</v>
      </c>
      <c r="B32" s="65">
        <v>0.80649999999999999</v>
      </c>
      <c r="C32" s="2">
        <v>0.78120000000000001</v>
      </c>
      <c r="D32" s="65">
        <v>0.78400000000000003</v>
      </c>
      <c r="E32" s="2">
        <v>0.64800000000000002</v>
      </c>
      <c r="F32" s="2">
        <v>0.71460000000000001</v>
      </c>
      <c r="K32" s="65">
        <v>0.77990000000000004</v>
      </c>
      <c r="L32" s="65">
        <v>0.7359</v>
      </c>
      <c r="M32" s="65">
        <v>0.77659999999999996</v>
      </c>
      <c r="N32" s="65">
        <v>0.72550000000000003</v>
      </c>
      <c r="O32" s="65">
        <v>0.78590000000000004</v>
      </c>
      <c r="P32" s="65">
        <v>0.73480000000000001</v>
      </c>
      <c r="Q32" s="65">
        <v>0.78580000000000005</v>
      </c>
      <c r="R32" s="65">
        <v>0.74080000000000001</v>
      </c>
      <c r="S32" s="65">
        <v>0.78039999999999998</v>
      </c>
      <c r="T32" s="65">
        <v>0.73760000000000003</v>
      </c>
    </row>
    <row r="33" spans="1:20" s="65" customFormat="1">
      <c r="A33" s="55" t="s">
        <v>112</v>
      </c>
      <c r="B33" s="55">
        <v>0.8</v>
      </c>
      <c r="C33" s="56">
        <v>0.78190000000000004</v>
      </c>
      <c r="D33" s="55">
        <v>0.78449999999999998</v>
      </c>
      <c r="E33" s="56">
        <v>0.65990000000000004</v>
      </c>
      <c r="F33" s="56">
        <v>0.72089999999999999</v>
      </c>
    </row>
    <row r="34" spans="1:20" s="35" customFormat="1">
      <c r="A34" s="35" t="s">
        <v>74</v>
      </c>
      <c r="B34" s="35">
        <v>0.8105</v>
      </c>
      <c r="C34" s="2">
        <v>0.79107000000000005</v>
      </c>
      <c r="D34" s="35">
        <v>0.79900000000000004</v>
      </c>
      <c r="E34" s="2">
        <v>0.68059999999999998</v>
      </c>
      <c r="F34" s="2">
        <v>0.73580000000000001</v>
      </c>
    </row>
    <row r="35" spans="1:20" s="24" customFormat="1">
      <c r="A35" s="24" t="s">
        <v>146</v>
      </c>
      <c r="B35" s="24">
        <v>0.77649999999999997</v>
      </c>
      <c r="C35" s="2">
        <v>0.74919999999999998</v>
      </c>
      <c r="D35" s="24">
        <v>0.77400000000000002</v>
      </c>
      <c r="E35" s="2">
        <v>0.62619999999999998</v>
      </c>
      <c r="F35" s="2">
        <v>0.68769999999999998</v>
      </c>
      <c r="L35" s="24">
        <v>71.8</v>
      </c>
      <c r="N35" s="24">
        <v>71.05</v>
      </c>
      <c r="P35" s="24">
        <v>71.510000000000005</v>
      </c>
      <c r="R35" s="24">
        <v>71.42</v>
      </c>
      <c r="T35" s="24">
        <v>71.34</v>
      </c>
    </row>
    <row r="36" spans="1:20" s="28" customFormat="1">
      <c r="A36" s="55" t="s">
        <v>104</v>
      </c>
      <c r="B36" s="55">
        <v>0.8115</v>
      </c>
      <c r="C36" s="57">
        <v>0.78996</v>
      </c>
      <c r="D36" s="55">
        <v>0.79249999999999998</v>
      </c>
      <c r="E36" s="56">
        <v>0.67045999999999994</v>
      </c>
      <c r="F36" s="56">
        <v>0.73021000000000003</v>
      </c>
    </row>
    <row r="37" spans="1:20" s="34" customFormat="1">
      <c r="A37" s="62" t="s">
        <v>102</v>
      </c>
      <c r="B37" s="34">
        <v>0.78849999999999998</v>
      </c>
      <c r="C37" s="2">
        <v>0.76249999999999996</v>
      </c>
      <c r="D37" s="34">
        <v>0.78100000000000003</v>
      </c>
      <c r="E37" s="2">
        <v>0.65149999999999997</v>
      </c>
      <c r="F37" s="2">
        <v>0.70699999999999996</v>
      </c>
      <c r="K37" s="34">
        <v>0.76590000000000003</v>
      </c>
      <c r="L37" s="34">
        <v>0.76429999999999998</v>
      </c>
      <c r="M37" s="34">
        <v>0.77039999999999997</v>
      </c>
      <c r="N37" s="34">
        <v>0.76849999999999996</v>
      </c>
      <c r="O37" s="34">
        <v>0.77029999999999998</v>
      </c>
      <c r="P37" s="34">
        <v>0.76829999999999998</v>
      </c>
      <c r="Q37" s="34">
        <v>0.7802</v>
      </c>
      <c r="R37" s="34">
        <v>0.7792</v>
      </c>
      <c r="S37" s="34" t="s">
        <v>73</v>
      </c>
      <c r="T37" s="34">
        <v>0.77129999999999999</v>
      </c>
    </row>
    <row r="38" spans="1:20" s="37" customFormat="1">
      <c r="A38" s="62" t="s">
        <v>75</v>
      </c>
      <c r="C38" s="2"/>
      <c r="D38" s="37">
        <v>0.79749999999999999</v>
      </c>
      <c r="E38" s="2">
        <v>0.65900000000000003</v>
      </c>
      <c r="F38" s="2"/>
      <c r="K38" s="37">
        <v>0.81010000000000004</v>
      </c>
      <c r="L38" s="37">
        <v>0.67349999999999999</v>
      </c>
      <c r="M38" s="37">
        <v>0.79430000000000001</v>
      </c>
      <c r="N38" s="37">
        <v>0.66859999999999997</v>
      </c>
      <c r="O38" s="37">
        <v>0.80300000000000005</v>
      </c>
      <c r="P38" s="37">
        <v>0.68069999999999997</v>
      </c>
      <c r="Q38" s="37">
        <v>0.82509999999999994</v>
      </c>
      <c r="R38" s="37">
        <v>0.67490000000000006</v>
      </c>
      <c r="S38" s="37">
        <v>0.80649999999999999</v>
      </c>
      <c r="T38" s="37">
        <v>0.67279999999999995</v>
      </c>
    </row>
    <row r="39" spans="1:20" s="42" customFormat="1">
      <c r="A39" s="55" t="s">
        <v>111</v>
      </c>
      <c r="B39" s="55">
        <v>0.80700000000000005</v>
      </c>
      <c r="C39" s="57">
        <v>0.78629000000000004</v>
      </c>
      <c r="D39" s="55">
        <v>0.79849999999999999</v>
      </c>
      <c r="E39" s="56">
        <v>0.67510000000000003</v>
      </c>
      <c r="F39" s="56">
        <v>0.73070000000000002</v>
      </c>
      <c r="K39" s="42">
        <v>0.78990000000000005</v>
      </c>
      <c r="L39" s="42">
        <v>0.74839999999999995</v>
      </c>
      <c r="M39" s="42">
        <v>0.79510000000000003</v>
      </c>
      <c r="N39" s="42">
        <v>0.75339999999999996</v>
      </c>
      <c r="O39" s="42">
        <v>0.78949999999999998</v>
      </c>
      <c r="P39" s="42">
        <v>0.74626999999999999</v>
      </c>
      <c r="Q39" s="42">
        <v>0.80310000000000004</v>
      </c>
      <c r="R39" s="42">
        <v>0.75780000000000003</v>
      </c>
      <c r="S39" s="42">
        <v>0.80089999999999995</v>
      </c>
      <c r="T39" s="42">
        <v>0.75960000000000005</v>
      </c>
    </row>
    <row r="40" spans="1:20" s="45" customFormat="1">
      <c r="A40" s="55" t="s">
        <v>130</v>
      </c>
      <c r="B40" s="55">
        <v>0.8075</v>
      </c>
      <c r="C40" s="57">
        <v>0.78500000000000003</v>
      </c>
      <c r="D40" s="55">
        <v>0.80700000000000005</v>
      </c>
      <c r="E40" s="57">
        <v>0.69537000000000004</v>
      </c>
      <c r="F40" s="56">
        <v>0.74019000000000001</v>
      </c>
      <c r="K40" s="45">
        <v>0.7913</v>
      </c>
      <c r="L40" s="45">
        <v>0.74960000000000004</v>
      </c>
      <c r="M40" s="45">
        <v>0.79449999999999998</v>
      </c>
      <c r="N40" s="45">
        <v>0.74829999999999997</v>
      </c>
      <c r="O40" s="45">
        <v>0.79669999999999996</v>
      </c>
      <c r="P40" s="45">
        <v>0.7571</v>
      </c>
      <c r="Q40" s="45">
        <v>0.79990000000000006</v>
      </c>
      <c r="R40" s="45">
        <v>0.75970000000000004</v>
      </c>
      <c r="S40" s="45">
        <v>0.79430000000000001</v>
      </c>
      <c r="T40" s="45">
        <v>0.74890000000000001</v>
      </c>
    </row>
    <row r="41" spans="1:20" s="40" customFormat="1">
      <c r="A41" s="62" t="s">
        <v>127</v>
      </c>
      <c r="B41" s="40">
        <v>0.8075</v>
      </c>
      <c r="C41" s="2">
        <v>0.78258000000000005</v>
      </c>
      <c r="D41" s="40">
        <v>0.80100000000000005</v>
      </c>
      <c r="E41" s="2">
        <v>0.66859999999999997</v>
      </c>
      <c r="F41" s="2">
        <v>0.72560000000000002</v>
      </c>
      <c r="K41" s="40">
        <v>0.7883</v>
      </c>
      <c r="L41" s="40">
        <v>0.74250000000000005</v>
      </c>
      <c r="M41" s="40">
        <v>0.78839999999999999</v>
      </c>
      <c r="N41" s="40">
        <v>0.74229999999999996</v>
      </c>
      <c r="O41" s="40">
        <v>0.7742</v>
      </c>
      <c r="P41" s="40">
        <v>0.72389999999999999</v>
      </c>
      <c r="Q41" s="40">
        <v>0.78990000000000005</v>
      </c>
      <c r="R41" s="40">
        <v>0.74719999999999998</v>
      </c>
      <c r="S41" s="40">
        <v>0.78769999999999996</v>
      </c>
      <c r="T41" s="40">
        <v>0.73850000000000005</v>
      </c>
    </row>
    <row r="42" spans="1:20" s="41" customFormat="1">
      <c r="A42" s="55" t="s">
        <v>123</v>
      </c>
      <c r="B42" s="55">
        <v>0.80500000000000005</v>
      </c>
      <c r="C42" s="64">
        <v>0.78280000000000005</v>
      </c>
      <c r="D42" s="55">
        <v>0.80149999999999999</v>
      </c>
      <c r="E42" s="57">
        <v>0.68220000000000003</v>
      </c>
      <c r="F42" s="56">
        <v>0.73253999999999997</v>
      </c>
      <c r="L42" s="41">
        <v>0.75190000000000001</v>
      </c>
      <c r="N42" s="41">
        <v>0.74760000000000004</v>
      </c>
      <c r="P42" s="41">
        <v>0.75429999999999997</v>
      </c>
      <c r="R42" s="41">
        <v>0.75170000000000003</v>
      </c>
      <c r="T42" s="41">
        <v>0.75390000000000001</v>
      </c>
    </row>
    <row r="43" spans="1:20" s="45" customFormat="1">
      <c r="A43" s="55" t="s">
        <v>131</v>
      </c>
      <c r="B43" s="55">
        <v>0.80449999999999999</v>
      </c>
      <c r="C43" s="56">
        <v>0.78149999999999997</v>
      </c>
      <c r="D43" s="55">
        <v>0.80449999999999999</v>
      </c>
      <c r="E43" s="57">
        <v>0.68789999999999996</v>
      </c>
      <c r="F43" s="56">
        <v>0.73470000000000002</v>
      </c>
      <c r="L43" s="45">
        <v>0.75129999999999997</v>
      </c>
      <c r="N43" s="45">
        <v>0.75819999999999999</v>
      </c>
      <c r="P43" s="45">
        <v>0.75660000000000005</v>
      </c>
      <c r="R43" s="45">
        <v>0.74890000000000001</v>
      </c>
      <c r="T43" s="45">
        <v>0.75949999999999995</v>
      </c>
    </row>
    <row r="44" spans="1:20" s="43" customFormat="1">
      <c r="A44" s="62" t="s">
        <v>128</v>
      </c>
      <c r="B44" s="43">
        <v>0.79849999999999999</v>
      </c>
      <c r="C44" s="2">
        <v>0.76900000000000002</v>
      </c>
      <c r="D44" s="43">
        <v>0.80149999999999999</v>
      </c>
      <c r="E44" s="2">
        <v>0.67079999999999995</v>
      </c>
      <c r="F44" s="2">
        <v>0.71989999999999998</v>
      </c>
      <c r="L44" s="43">
        <v>0.74129999999999996</v>
      </c>
      <c r="N44" s="43">
        <v>0.73970000000000002</v>
      </c>
      <c r="P44" s="43">
        <v>0.73970000000000002</v>
      </c>
      <c r="R44" s="43">
        <v>0.74099999999999999</v>
      </c>
      <c r="T44" s="43">
        <v>0.74560000000000004</v>
      </c>
    </row>
    <row r="45" spans="1:20" s="47" customFormat="1">
      <c r="A45" s="47" t="s">
        <v>136</v>
      </c>
      <c r="B45" s="47">
        <v>0.8165</v>
      </c>
      <c r="C45" s="2">
        <v>0.79920000000000002</v>
      </c>
      <c r="D45" s="47">
        <v>0.79800000000000004</v>
      </c>
      <c r="E45" s="2">
        <v>0.68167999999999995</v>
      </c>
      <c r="F45" s="2">
        <v>0.74045000000000005</v>
      </c>
    </row>
    <row r="46" spans="1:20" s="48" customFormat="1">
      <c r="A46" s="62" t="s">
        <v>138</v>
      </c>
      <c r="B46" s="48">
        <v>0.79949999999999999</v>
      </c>
      <c r="C46" s="2">
        <v>0.77190000000000003</v>
      </c>
      <c r="D46" s="48">
        <v>0.79649999999999999</v>
      </c>
      <c r="E46" s="2">
        <v>0.6764</v>
      </c>
      <c r="F46" s="2">
        <v>0.72409999999999997</v>
      </c>
      <c r="K46" s="48">
        <v>0.7994</v>
      </c>
      <c r="L46" s="48">
        <v>0.76139999999999997</v>
      </c>
      <c r="M46" s="48">
        <v>0.78920000000000001</v>
      </c>
      <c r="N46" s="48">
        <v>0.75760000000000005</v>
      </c>
      <c r="O46" s="48">
        <v>0.79620000000000002</v>
      </c>
      <c r="P46" s="48">
        <v>0.75180000000000002</v>
      </c>
      <c r="Q46" s="48">
        <v>0.79949999999999999</v>
      </c>
      <c r="R46" s="48">
        <v>0.75649999999999995</v>
      </c>
      <c r="S46" s="48">
        <v>0.79249999999999998</v>
      </c>
      <c r="T46" s="48">
        <v>0.74480000000000002</v>
      </c>
    </row>
    <row r="47" spans="1:20" s="49" customFormat="1">
      <c r="A47" s="62" t="s">
        <v>133</v>
      </c>
      <c r="B47" s="49">
        <v>0.79900000000000004</v>
      </c>
      <c r="C47" s="2">
        <v>0.77580000000000005</v>
      </c>
      <c r="D47" s="49">
        <v>0.80300000000000005</v>
      </c>
      <c r="E47" s="2">
        <v>0.67549999999999999</v>
      </c>
      <c r="F47" s="2">
        <v>0.72570000000000001</v>
      </c>
      <c r="L47" s="49">
        <v>0.75129999999999997</v>
      </c>
      <c r="N47" s="49">
        <v>0.75049999999999994</v>
      </c>
      <c r="P47" s="49">
        <v>0.75319999999999998</v>
      </c>
      <c r="R47" s="49">
        <v>0.75470000000000004</v>
      </c>
      <c r="T47" s="49">
        <v>0.75900000000000001</v>
      </c>
    </row>
    <row r="48" spans="1:20" s="50" customFormat="1">
      <c r="A48" s="59" t="s">
        <v>134</v>
      </c>
      <c r="B48" s="60">
        <v>0.80549999999999999</v>
      </c>
      <c r="C48" s="2">
        <v>0.78537999999999997</v>
      </c>
      <c r="D48" s="60">
        <v>0.79949999999999999</v>
      </c>
      <c r="E48" s="61">
        <v>0.67159999999999997</v>
      </c>
      <c r="F48" s="61">
        <v>0.72850000000000004</v>
      </c>
      <c r="L48" s="50">
        <v>0.75129999999999997</v>
      </c>
    </row>
    <row r="49" spans="1:20" s="54" customFormat="1">
      <c r="A49" s="67" t="s">
        <v>147</v>
      </c>
      <c r="B49" s="60">
        <v>0.80549999999999999</v>
      </c>
      <c r="C49" s="61">
        <v>0.78215000000000001</v>
      </c>
      <c r="D49" s="60">
        <v>0.80500000000000005</v>
      </c>
      <c r="E49" s="61">
        <v>0.69179999999999997</v>
      </c>
      <c r="F49" s="61">
        <v>0.73697999999999997</v>
      </c>
    </row>
    <row r="50" spans="1:20" s="50" customFormat="1">
      <c r="A50" s="67" t="s">
        <v>135</v>
      </c>
      <c r="B50" s="50">
        <v>0.79849999999999999</v>
      </c>
      <c r="C50" s="2">
        <v>0.77100000000000002</v>
      </c>
      <c r="D50" s="50">
        <v>0.78800000000000003</v>
      </c>
      <c r="E50" s="2">
        <v>0.65700000000000003</v>
      </c>
      <c r="F50" s="2">
        <v>0.71399999999999997</v>
      </c>
    </row>
    <row r="51" spans="1:20" s="50" customFormat="1">
      <c r="A51" s="67" t="s">
        <v>137</v>
      </c>
      <c r="B51" s="50">
        <v>0.80249999999999999</v>
      </c>
      <c r="C51" s="2">
        <v>0.77836000000000005</v>
      </c>
      <c r="D51" s="50">
        <v>0.79500000000000004</v>
      </c>
      <c r="E51" s="2">
        <v>0.66869999999999996</v>
      </c>
      <c r="F51" s="2">
        <v>0.72358</v>
      </c>
    </row>
    <row r="52" spans="1:20" s="53" customFormat="1">
      <c r="A52" s="51" t="s">
        <v>139</v>
      </c>
      <c r="B52" s="53">
        <v>0.80900000000000005</v>
      </c>
      <c r="C52" s="64">
        <v>0.78642999999999996</v>
      </c>
      <c r="D52" s="53">
        <v>0.79800000000000004</v>
      </c>
      <c r="E52" s="2">
        <v>0.67549999999999999</v>
      </c>
      <c r="F52" s="2">
        <v>0.73097000000000001</v>
      </c>
      <c r="K52" s="53" t="s">
        <v>140</v>
      </c>
      <c r="L52" s="53">
        <v>0.74919999999999998</v>
      </c>
      <c r="M52" s="53">
        <v>0.79620000000000002</v>
      </c>
      <c r="N52" s="53">
        <v>0.75380000000000003</v>
      </c>
      <c r="O52" s="53">
        <v>0.79210000000000003</v>
      </c>
      <c r="P52" s="53">
        <v>0.75360000000000005</v>
      </c>
      <c r="Q52" s="53">
        <v>0.80179999999999996</v>
      </c>
      <c r="R52" s="53">
        <v>0.75860000000000005</v>
      </c>
      <c r="S52" s="53">
        <v>0.79549999999999998</v>
      </c>
      <c r="T52" s="53">
        <v>0.75209999999999999</v>
      </c>
    </row>
    <row r="53" spans="1:20" s="53" customFormat="1">
      <c r="A53" s="67" t="s">
        <v>141</v>
      </c>
      <c r="B53" s="53">
        <v>0.79800000000000004</v>
      </c>
      <c r="C53" s="2">
        <v>0.78200000000000003</v>
      </c>
      <c r="D53" s="53">
        <v>0.79500000000000004</v>
      </c>
      <c r="E53" s="2">
        <v>0.67049999999999998</v>
      </c>
      <c r="F53" s="2">
        <v>0.72629999999999995</v>
      </c>
    </row>
    <row r="54" spans="1:20" s="54" customFormat="1">
      <c r="A54" s="67" t="s">
        <v>143</v>
      </c>
      <c r="B54" s="54">
        <v>0.80300000000000005</v>
      </c>
      <c r="C54" s="2">
        <v>0.77939999999999998</v>
      </c>
      <c r="D54" s="54">
        <v>0.80700000000000005</v>
      </c>
      <c r="E54" s="2">
        <v>0.68679000000000001</v>
      </c>
      <c r="F54" s="2">
        <v>0.73309999999999997</v>
      </c>
      <c r="K54" s="54" t="s">
        <v>142</v>
      </c>
      <c r="L54" s="54">
        <v>0.75180000000000002</v>
      </c>
      <c r="M54" s="54">
        <v>0.79210000000000003</v>
      </c>
      <c r="N54" s="54">
        <v>0.74790000000000001</v>
      </c>
      <c r="O54" s="54">
        <v>0.79449999999999998</v>
      </c>
      <c r="P54" s="54">
        <v>0.75549999999999995</v>
      </c>
      <c r="Q54" s="54">
        <v>0.79879999999999995</v>
      </c>
      <c r="R54" s="54">
        <v>0.75380000000000003</v>
      </c>
      <c r="S54" s="54">
        <v>0.79849999999999999</v>
      </c>
      <c r="T54" s="54">
        <v>0.75800000000000001</v>
      </c>
    </row>
    <row r="55" spans="1:20" s="63" customFormat="1">
      <c r="A55" s="51" t="s">
        <v>145</v>
      </c>
      <c r="B55" s="63">
        <v>0.81399999999999995</v>
      </c>
      <c r="C55" s="2">
        <v>0.79579999999999995</v>
      </c>
      <c r="D55" s="63">
        <v>0.80800000000000005</v>
      </c>
      <c r="E55" s="2">
        <v>0.69688000000000005</v>
      </c>
      <c r="F55" s="2">
        <v>0.74636000000000002</v>
      </c>
    </row>
    <row r="56" spans="1:20" s="65" customFormat="1">
      <c r="A56" s="51" t="s">
        <v>148</v>
      </c>
      <c r="B56" s="65">
        <v>0.8125</v>
      </c>
      <c r="C56" s="2">
        <v>0.79500000000000004</v>
      </c>
      <c r="D56" s="65">
        <v>0.80300000000000005</v>
      </c>
      <c r="E56" s="2">
        <v>0.68537000000000003</v>
      </c>
      <c r="F56" s="2">
        <v>0.74019999999999997</v>
      </c>
    </row>
    <row r="57" spans="1:20" s="65" customFormat="1">
      <c r="A57" s="51" t="s">
        <v>149</v>
      </c>
      <c r="C57" s="2"/>
      <c r="E57" s="2"/>
      <c r="F57" s="2"/>
    </row>
    <row r="58" spans="1:20" ht="15" customHeight="1">
      <c r="A58" s="7"/>
      <c r="B58" s="13"/>
      <c r="C58" s="2"/>
      <c r="D58" s="7"/>
      <c r="E58" s="2" t="s">
        <v>54</v>
      </c>
      <c r="G58" s="7"/>
      <c r="H58" s="7"/>
    </row>
    <row r="59" spans="1:20">
      <c r="A59" s="38" t="s">
        <v>99</v>
      </c>
      <c r="B59" s="13"/>
      <c r="C59" s="2"/>
      <c r="E59" s="2"/>
    </row>
    <row r="60" spans="1:20" s="32" customFormat="1">
      <c r="A60" s="32" t="s">
        <v>103</v>
      </c>
      <c r="B60" s="32">
        <v>0.80500000000000005</v>
      </c>
      <c r="C60" s="52">
        <v>0.78742000000000001</v>
      </c>
      <c r="D60" s="32">
        <v>0.79949999999999999</v>
      </c>
      <c r="E60" s="2">
        <v>0.67889999999999995</v>
      </c>
      <c r="F60" s="2">
        <v>0.73319999999999996</v>
      </c>
      <c r="K60" s="32">
        <v>0.80779999999999996</v>
      </c>
      <c r="L60" s="32">
        <v>0.76719999999999999</v>
      </c>
      <c r="M60" s="32">
        <v>0.81089</v>
      </c>
      <c r="N60" s="32">
        <v>0.77180000000000004</v>
      </c>
      <c r="O60" s="32">
        <v>0.80740000000000001</v>
      </c>
      <c r="P60" s="32">
        <v>0.76019999999999999</v>
      </c>
      <c r="Q60" s="32">
        <v>0.80615999999999999</v>
      </c>
      <c r="R60" s="32">
        <v>0.76380000000000003</v>
      </c>
      <c r="S60" s="32">
        <v>0.8155</v>
      </c>
      <c r="T60" s="32">
        <v>0.77590000000000003</v>
      </c>
    </row>
    <row r="61" spans="1:20" s="10" customFormat="1">
      <c r="A61" s="10" t="s">
        <v>90</v>
      </c>
      <c r="B61" s="10">
        <v>0.77649999999999997</v>
      </c>
      <c r="C61" s="2">
        <v>0.752</v>
      </c>
      <c r="D61" s="10">
        <v>0.77349999999999997</v>
      </c>
      <c r="E61" s="2">
        <v>0.63880000000000003</v>
      </c>
      <c r="F61" s="2">
        <v>0.69540000000000002</v>
      </c>
    </row>
    <row r="62" spans="1:20" s="14" customFormat="1">
      <c r="A62" s="14" t="s">
        <v>91</v>
      </c>
      <c r="B62" s="14">
        <v>0.77600000000000002</v>
      </c>
      <c r="C62" s="2">
        <v>0.75139999999999996</v>
      </c>
      <c r="D62" s="14">
        <v>0.77700000000000002</v>
      </c>
      <c r="E62" s="2">
        <v>0.62390000000000001</v>
      </c>
      <c r="F62" s="2">
        <v>0.68759999999999999</v>
      </c>
    </row>
    <row r="63" spans="1:20" s="14" customFormat="1">
      <c r="A63" s="14" t="s">
        <v>92</v>
      </c>
      <c r="B63" s="14">
        <v>0.77500000000000002</v>
      </c>
      <c r="C63" s="2">
        <v>0.74809999999999999</v>
      </c>
      <c r="D63" s="14">
        <v>0.77649999999999997</v>
      </c>
      <c r="E63" s="2">
        <v>0.64429999999999998</v>
      </c>
      <c r="F63" s="2">
        <v>0.69620000000000004</v>
      </c>
    </row>
    <row r="64" spans="1:20" s="44" customFormat="1">
      <c r="A64" s="44" t="s">
        <v>129</v>
      </c>
      <c r="B64" s="44">
        <v>0.77100000000000002</v>
      </c>
      <c r="C64" s="2">
        <v>0.74719999999999998</v>
      </c>
      <c r="D64" s="44">
        <v>0.77200000000000002</v>
      </c>
      <c r="E64" s="2">
        <v>0.62209999999999999</v>
      </c>
      <c r="F64" s="2">
        <v>0.68467</v>
      </c>
    </row>
    <row r="65" spans="1:20" s="36" customFormat="1">
      <c r="A65" s="38" t="s">
        <v>93</v>
      </c>
      <c r="C65" s="2"/>
      <c r="E65" s="2"/>
      <c r="F65" s="2"/>
    </row>
    <row r="66" spans="1:20" s="17" customFormat="1">
      <c r="A66" s="17" t="s">
        <v>94</v>
      </c>
      <c r="B66" s="17">
        <v>0.77400000000000002</v>
      </c>
      <c r="C66" s="2">
        <v>0.74980000000000002</v>
      </c>
      <c r="D66" s="17">
        <v>0.76500000000000001</v>
      </c>
      <c r="E66" s="2">
        <v>0.61439999999999995</v>
      </c>
      <c r="F66" s="2">
        <v>0.68210000000000004</v>
      </c>
    </row>
    <row r="67" spans="1:20" s="46" customFormat="1">
      <c r="A67" s="46" t="s">
        <v>132</v>
      </c>
      <c r="B67" s="46">
        <v>0.74099999999999999</v>
      </c>
      <c r="C67" s="2">
        <v>0.64090000000000003</v>
      </c>
      <c r="D67" s="46">
        <v>0.76949999999999996</v>
      </c>
      <c r="E67" s="2">
        <v>0.56740000000000002</v>
      </c>
      <c r="F67" s="2">
        <v>0.60409999999999997</v>
      </c>
    </row>
    <row r="68" spans="1:20" s="36" customFormat="1">
      <c r="A68" s="38" t="s">
        <v>95</v>
      </c>
      <c r="C68" s="2"/>
      <c r="E68" s="2"/>
      <c r="F68" s="2"/>
    </row>
    <row r="69" spans="1:20" s="28" customFormat="1">
      <c r="A69" s="28" t="s">
        <v>59</v>
      </c>
      <c r="B69" s="28">
        <v>0.77300000000000002</v>
      </c>
      <c r="C69" s="2">
        <v>0.74519999999999997</v>
      </c>
      <c r="D69" s="28">
        <v>0.76700000000000002</v>
      </c>
      <c r="E69" s="2">
        <v>0.622</v>
      </c>
      <c r="F69" s="2">
        <v>0.68359999999999999</v>
      </c>
    </row>
    <row r="70" spans="1:20" s="30" customFormat="1">
      <c r="A70" s="30" t="s">
        <v>60</v>
      </c>
      <c r="B70" s="30">
        <v>0.77800000000000002</v>
      </c>
      <c r="C70" s="2">
        <v>0.75175999999999998</v>
      </c>
      <c r="D70" s="30">
        <v>0.752</v>
      </c>
      <c r="E70" s="2">
        <v>0.60499999999999998</v>
      </c>
      <c r="F70" s="2">
        <v>0.67839000000000005</v>
      </c>
    </row>
    <row r="71" spans="1:20" s="36" customFormat="1">
      <c r="C71" s="2"/>
      <c r="E71" s="2"/>
      <c r="F71" s="2"/>
    </row>
    <row r="72" spans="1:20" s="15" customFormat="1">
      <c r="A72" s="38" t="s">
        <v>96</v>
      </c>
      <c r="C72" s="2"/>
      <c r="E72" s="2"/>
      <c r="F72" s="2"/>
    </row>
    <row r="73" spans="1:20">
      <c r="A73" s="3" t="s">
        <v>97</v>
      </c>
      <c r="K73" s="29"/>
      <c r="L73" s="29"/>
      <c r="M73" s="29"/>
      <c r="N73" s="29"/>
      <c r="O73" s="29"/>
      <c r="P73" s="29"/>
      <c r="Q73" s="29"/>
      <c r="R73" s="29"/>
      <c r="S73" s="29"/>
      <c r="T73" s="29"/>
    </row>
    <row r="74" spans="1:20">
      <c r="A74" s="3" t="s">
        <v>98</v>
      </c>
      <c r="C74" s="2"/>
      <c r="E74" s="2"/>
      <c r="K74" s="3" t="s">
        <v>61</v>
      </c>
      <c r="L74" s="29" t="s">
        <v>62</v>
      </c>
      <c r="M74" s="29" t="s">
        <v>63</v>
      </c>
      <c r="N74" s="29" t="s">
        <v>64</v>
      </c>
      <c r="O74" s="29" t="s">
        <v>65</v>
      </c>
      <c r="P74" s="29" t="s">
        <v>66</v>
      </c>
      <c r="Q74" s="29" t="s">
        <v>67</v>
      </c>
      <c r="R74" s="29" t="s">
        <v>68</v>
      </c>
      <c r="S74" s="29" t="s">
        <v>69</v>
      </c>
      <c r="T74" s="29" t="s">
        <v>70</v>
      </c>
    </row>
    <row r="75" spans="1:20">
      <c r="C75" s="2"/>
      <c r="E75" s="2"/>
      <c r="K75" s="39" t="s">
        <v>113</v>
      </c>
      <c r="L75" s="39" t="s">
        <v>118</v>
      </c>
      <c r="M75" s="39" t="s">
        <v>114</v>
      </c>
      <c r="N75" s="39" t="s">
        <v>119</v>
      </c>
      <c r="O75" s="39" t="s">
        <v>115</v>
      </c>
      <c r="P75" s="39" t="s">
        <v>120</v>
      </c>
      <c r="Q75" s="39" t="s">
        <v>116</v>
      </c>
      <c r="R75" s="39" t="s">
        <v>121</v>
      </c>
      <c r="S75" s="39" t="s">
        <v>117</v>
      </c>
      <c r="T75" s="39" t="s">
        <v>122</v>
      </c>
    </row>
    <row r="76" spans="1:20">
      <c r="C76" s="2"/>
      <c r="E76" s="2"/>
    </row>
    <row r="77" spans="1:20">
      <c r="C77" s="2"/>
      <c r="E77" s="2"/>
    </row>
    <row r="78" spans="1:20">
      <c r="C78" s="2"/>
      <c r="E78" s="2"/>
    </row>
    <row r="79" spans="1:20">
      <c r="C79" s="2"/>
      <c r="E79" s="2"/>
    </row>
    <row r="80" spans="1:20">
      <c r="C80" s="2"/>
      <c r="E80" s="2"/>
    </row>
    <row r="81" spans="3:5">
      <c r="C81" s="2"/>
      <c r="E81" s="2"/>
    </row>
    <row r="82" spans="3:5">
      <c r="C82" s="2"/>
      <c r="E82" s="2"/>
    </row>
    <row r="83" spans="3:5">
      <c r="C83" s="2"/>
      <c r="E83" s="2"/>
    </row>
    <row r="84" spans="3:5">
      <c r="C84" s="2"/>
      <c r="E84" s="2"/>
    </row>
    <row r="85" spans="3:5">
      <c r="C85" s="2"/>
      <c r="E85" s="2"/>
    </row>
    <row r="86" spans="3:5">
      <c r="C86" s="2"/>
      <c r="E86" s="2"/>
    </row>
    <row r="87" spans="3:5">
      <c r="C87" s="2"/>
      <c r="E87" s="2"/>
    </row>
    <row r="88" spans="3:5">
      <c r="C88" s="2"/>
      <c r="E88" s="2"/>
    </row>
    <row r="89" spans="3:5">
      <c r="C89" s="2"/>
      <c r="E89" s="2"/>
    </row>
    <row r="90" spans="3:5">
      <c r="C90" s="2"/>
      <c r="E90" s="2"/>
    </row>
    <row r="91" spans="3:5">
      <c r="C91" s="2"/>
      <c r="E91" s="2"/>
    </row>
    <row r="92" spans="3:5">
      <c r="C92" s="2"/>
      <c r="E92" s="2"/>
    </row>
    <row r="93" spans="3:5">
      <c r="C93" s="2"/>
      <c r="E93" s="2"/>
    </row>
    <row r="94" spans="3:5">
      <c r="C94" s="2"/>
      <c r="E94" s="2"/>
    </row>
    <row r="95" spans="3:5">
      <c r="C95" s="2"/>
      <c r="E95" s="2"/>
    </row>
    <row r="96" spans="3:5">
      <c r="C96" s="2"/>
      <c r="E96" s="2"/>
    </row>
    <row r="97" spans="3:5">
      <c r="C97" s="2"/>
      <c r="E97" s="2"/>
    </row>
    <row r="98" spans="3:5">
      <c r="C98" s="2"/>
      <c r="E98" s="2"/>
    </row>
    <row r="99" spans="3:5">
      <c r="C99" s="2"/>
      <c r="E99" s="2"/>
    </row>
    <row r="100" spans="3:5">
      <c r="C100" s="2"/>
      <c r="E100" s="2"/>
    </row>
    <row r="101" spans="3:5">
      <c r="C101" s="2"/>
      <c r="E101" s="2"/>
    </row>
    <row r="102" spans="3:5">
      <c r="C102" s="2"/>
      <c r="E102" s="2"/>
    </row>
    <row r="103" spans="3:5">
      <c r="C103" s="2"/>
      <c r="E103" s="2"/>
    </row>
    <row r="104" spans="3:5">
      <c r="C104" s="2"/>
      <c r="E104" s="2"/>
    </row>
    <row r="105" spans="3:5">
      <c r="C105" s="2"/>
      <c r="E105" s="2"/>
    </row>
    <row r="106" spans="3:5">
      <c r="C106" s="2"/>
      <c r="E106" s="2"/>
    </row>
    <row r="107" spans="3:5">
      <c r="C107" s="2"/>
      <c r="E107" s="2"/>
    </row>
    <row r="108" spans="3:5">
      <c r="C108" s="2"/>
      <c r="E108" s="2"/>
    </row>
    <row r="109" spans="3:5">
      <c r="C109" s="2"/>
      <c r="E109" s="2"/>
    </row>
    <row r="110" spans="3:5">
      <c r="C110" s="2"/>
      <c r="E110" s="2"/>
    </row>
    <row r="111" spans="3:5">
      <c r="C111" s="2"/>
      <c r="E111" s="2"/>
    </row>
    <row r="112" spans="3:5">
      <c r="C112" s="2"/>
      <c r="E112" s="2"/>
    </row>
    <row r="113" spans="3:5">
      <c r="C113" s="2"/>
      <c r="E113" s="2"/>
    </row>
    <row r="114" spans="3:5">
      <c r="C114" s="2"/>
      <c r="E114" s="2"/>
    </row>
    <row r="115" spans="3:5">
      <c r="C115" s="2"/>
      <c r="E115" s="2"/>
    </row>
    <row r="116" spans="3:5">
      <c r="C116" s="2"/>
      <c r="E116" s="2"/>
    </row>
    <row r="117" spans="3:5">
      <c r="C117" s="2"/>
      <c r="E117" s="2"/>
    </row>
    <row r="118" spans="3:5">
      <c r="C118" s="2"/>
      <c r="E118" s="2"/>
    </row>
    <row r="119" spans="3:5">
      <c r="C119" s="2"/>
      <c r="E119" s="2"/>
    </row>
    <row r="120" spans="3:5">
      <c r="C120" s="2"/>
      <c r="E120" s="2"/>
    </row>
    <row r="121" spans="3:5">
      <c r="C121" s="2"/>
      <c r="E121" s="2"/>
    </row>
    <row r="122" spans="3:5">
      <c r="C122" s="2"/>
      <c r="E122" s="2"/>
    </row>
    <row r="123" spans="3:5">
      <c r="C123" s="2"/>
      <c r="E123" s="2"/>
    </row>
    <row r="124" spans="3:5">
      <c r="C124" s="2"/>
      <c r="E124" s="2"/>
    </row>
    <row r="125" spans="3:5">
      <c r="C125" s="2"/>
      <c r="E125" s="2"/>
    </row>
    <row r="126" spans="3:5">
      <c r="C126" s="2"/>
      <c r="E126" s="2"/>
    </row>
    <row r="127" spans="3:5">
      <c r="C127" s="2"/>
      <c r="E127" s="2"/>
    </row>
    <row r="128" spans="3:5">
      <c r="C128" s="2"/>
      <c r="E128" s="2"/>
    </row>
    <row r="129" spans="3:5">
      <c r="C129" s="2"/>
      <c r="E129" s="2"/>
    </row>
    <row r="130" spans="3:5">
      <c r="C130" s="2"/>
      <c r="E130" s="2"/>
    </row>
    <row r="131" spans="3:5">
      <c r="C131" s="2"/>
      <c r="E131" s="2"/>
    </row>
    <row r="132" spans="3:5">
      <c r="C132" s="2"/>
      <c r="E132" s="2"/>
    </row>
    <row r="133" spans="3:5">
      <c r="C133" s="2"/>
      <c r="E133" s="2"/>
    </row>
    <row r="134" spans="3:5">
      <c r="C134" s="2"/>
      <c r="E134" s="2"/>
    </row>
    <row r="135" spans="3:5">
      <c r="C135" s="2"/>
      <c r="E135" s="2"/>
    </row>
    <row r="136" spans="3:5">
      <c r="C136" s="2"/>
      <c r="E136" s="2"/>
    </row>
    <row r="137" spans="3:5">
      <c r="C137" s="2"/>
      <c r="E137" s="2"/>
    </row>
    <row r="138" spans="3:5">
      <c r="C138" s="2"/>
      <c r="E138" s="2"/>
    </row>
    <row r="139" spans="3:5">
      <c r="C139" s="2"/>
      <c r="E139" s="2"/>
    </row>
    <row r="140" spans="3:5">
      <c r="C140" s="2"/>
      <c r="E140" s="2"/>
    </row>
    <row r="141" spans="3:5">
      <c r="C141" s="2"/>
      <c r="E141" s="2"/>
    </row>
    <row r="142" spans="3:5">
      <c r="C142" s="2"/>
      <c r="E142" s="2"/>
    </row>
    <row r="143" spans="3:5">
      <c r="C143" s="2"/>
      <c r="E143" s="2"/>
    </row>
  </sheetData>
  <mergeCells count="10">
    <mergeCell ref="K1:L1"/>
    <mergeCell ref="M1:N1"/>
    <mergeCell ref="O1:P1"/>
    <mergeCell ref="Q1:R1"/>
    <mergeCell ref="S1:T1"/>
    <mergeCell ref="I1:J1"/>
    <mergeCell ref="A1:A2"/>
    <mergeCell ref="B1:C1"/>
    <mergeCell ref="D1:E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11475-544F-41D2-A559-F6453BAECCE5}">
  <dimension ref="A1:P39"/>
  <sheetViews>
    <sheetView workbookViewId="0">
      <selection activeCell="I36" sqref="I36"/>
    </sheetView>
  </sheetViews>
  <sheetFormatPr defaultRowHeight="13.8"/>
  <sheetData>
    <row r="1" spans="1:15">
      <c r="A1" t="s">
        <v>8</v>
      </c>
      <c r="J1" t="s">
        <v>9</v>
      </c>
      <c r="L1" t="s">
        <v>10</v>
      </c>
    </row>
    <row r="2" spans="1:15">
      <c r="A2" t="s">
        <v>11</v>
      </c>
      <c r="E2" t="s">
        <v>12</v>
      </c>
      <c r="J2" t="s">
        <v>13</v>
      </c>
      <c r="L2">
        <v>2000</v>
      </c>
    </row>
    <row r="3" spans="1:15">
      <c r="A3" t="s">
        <v>14</v>
      </c>
      <c r="B3">
        <v>27768</v>
      </c>
      <c r="E3" t="s">
        <v>14</v>
      </c>
      <c r="J3" t="s">
        <v>15</v>
      </c>
      <c r="L3">
        <v>2000</v>
      </c>
    </row>
    <row r="4" spans="1:15">
      <c r="B4" t="s">
        <v>10</v>
      </c>
      <c r="C4" t="s">
        <v>16</v>
      </c>
      <c r="F4" t="s">
        <v>10</v>
      </c>
      <c r="G4" t="s">
        <v>16</v>
      </c>
      <c r="I4" t="s">
        <v>31</v>
      </c>
    </row>
    <row r="5" spans="1:15">
      <c r="A5" t="s">
        <v>17</v>
      </c>
      <c r="B5">
        <v>5379</v>
      </c>
      <c r="C5">
        <f>B5/$B$11</f>
        <v>0.19371218668971477</v>
      </c>
      <c r="E5" t="s">
        <v>17</v>
      </c>
      <c r="F5">
        <v>4423</v>
      </c>
      <c r="G5">
        <f>F5/$F$11</f>
        <v>0.51394376016732513</v>
      </c>
      <c r="I5">
        <f>B5+F5</f>
        <v>9802</v>
      </c>
      <c r="J5">
        <f>I5/$I$11</f>
        <v>0.2694781987133667</v>
      </c>
    </row>
    <row r="6" spans="1:15">
      <c r="A6" t="s">
        <v>18</v>
      </c>
      <c r="B6">
        <v>5749</v>
      </c>
      <c r="C6">
        <f t="shared" ref="C6:C10" si="0">B6/$B$11</f>
        <v>0.2070368769806972</v>
      </c>
      <c r="E6" t="s">
        <v>18</v>
      </c>
      <c r="F6">
        <v>1460</v>
      </c>
      <c r="G6">
        <f t="shared" ref="G6:G10" si="1">F6/$F$11</f>
        <v>0.16964908203578899</v>
      </c>
      <c r="I6">
        <f t="shared" ref="I6:I9" si="2">B6+F6</f>
        <v>7209</v>
      </c>
      <c r="J6">
        <f t="shared" ref="J6:J10" si="3">I6/$I$11</f>
        <v>0.19819101556056523</v>
      </c>
    </row>
    <row r="7" spans="1:15">
      <c r="A7" t="s">
        <v>19</v>
      </c>
      <c r="B7">
        <v>2086</v>
      </c>
      <c r="C7" s="11">
        <f t="shared" si="0"/>
        <v>7.5122443099971195E-2</v>
      </c>
      <c r="E7" t="s">
        <v>19</v>
      </c>
      <c r="F7">
        <v>197</v>
      </c>
      <c r="G7" s="11">
        <f t="shared" si="1"/>
        <v>2.2891006274692077E-2</v>
      </c>
      <c r="I7">
        <f t="shared" si="2"/>
        <v>2283</v>
      </c>
      <c r="J7" s="11">
        <f t="shared" si="3"/>
        <v>6.2764612085555616E-2</v>
      </c>
    </row>
    <row r="8" spans="1:15">
      <c r="A8" t="s">
        <v>20</v>
      </c>
      <c r="B8">
        <v>8344</v>
      </c>
      <c r="C8">
        <f t="shared" si="0"/>
        <v>0.30048977239988478</v>
      </c>
      <c r="E8" t="s">
        <v>20</v>
      </c>
      <c r="F8">
        <v>1322</v>
      </c>
      <c r="G8">
        <f t="shared" si="1"/>
        <v>0.15361375784336509</v>
      </c>
      <c r="I8">
        <f t="shared" si="2"/>
        <v>9666</v>
      </c>
      <c r="J8">
        <f t="shared" si="3"/>
        <v>0.26573926430967176</v>
      </c>
    </row>
    <row r="9" spans="1:15">
      <c r="A9" t="s">
        <v>21</v>
      </c>
      <c r="B9">
        <v>4990</v>
      </c>
      <c r="C9">
        <f t="shared" si="0"/>
        <v>0.17970325554595218</v>
      </c>
      <c r="E9" t="s">
        <v>21</v>
      </c>
      <c r="F9">
        <v>649</v>
      </c>
      <c r="G9" s="11">
        <f t="shared" si="1"/>
        <v>7.5412502904950038E-2</v>
      </c>
      <c r="I9">
        <f t="shared" si="2"/>
        <v>5639</v>
      </c>
      <c r="J9" s="11">
        <f t="shared" si="3"/>
        <v>0.15502831692967503</v>
      </c>
    </row>
    <row r="10" spans="1:15">
      <c r="A10" t="s">
        <v>22</v>
      </c>
      <c r="B10">
        <v>1220</v>
      </c>
      <c r="C10" s="11">
        <f t="shared" si="0"/>
        <v>4.3935465283779888E-2</v>
      </c>
      <c r="E10" t="s">
        <v>22</v>
      </c>
      <c r="F10">
        <v>555</v>
      </c>
      <c r="G10" s="11">
        <f t="shared" si="1"/>
        <v>6.4489890773878691E-2</v>
      </c>
      <c r="I10">
        <f>B10+F10</f>
        <v>1775</v>
      </c>
      <c r="J10" s="11">
        <f t="shared" si="3"/>
        <v>4.8798592401165665E-2</v>
      </c>
    </row>
    <row r="11" spans="1:15">
      <c r="B11">
        <f>SUM(B5:B10)</f>
        <v>27768</v>
      </c>
      <c r="F11">
        <f>SUM(F5:F10)</f>
        <v>8606</v>
      </c>
      <c r="I11">
        <f>SUM(I5:I10)</f>
        <v>36374</v>
      </c>
      <c r="L11" t="s">
        <v>57</v>
      </c>
    </row>
    <row r="12" spans="1:15">
      <c r="J12" t="s">
        <v>13</v>
      </c>
      <c r="N12" t="s">
        <v>15</v>
      </c>
    </row>
    <row r="13" spans="1:15">
      <c r="A13" t="s">
        <v>23</v>
      </c>
      <c r="B13">
        <v>42.82</v>
      </c>
      <c r="E13" t="s">
        <v>23</v>
      </c>
      <c r="F13">
        <v>54.44</v>
      </c>
      <c r="J13" t="s">
        <v>23</v>
      </c>
      <c r="K13">
        <v>42.32</v>
      </c>
      <c r="N13" t="s">
        <v>23</v>
      </c>
      <c r="O13">
        <v>55.36</v>
      </c>
    </row>
    <row r="14" spans="1:15">
      <c r="A14" t="s">
        <v>24</v>
      </c>
      <c r="B14">
        <v>29.93</v>
      </c>
      <c r="E14" t="s">
        <v>24</v>
      </c>
      <c r="F14">
        <v>77</v>
      </c>
      <c r="J14" t="s">
        <v>24</v>
      </c>
      <c r="K14">
        <v>29.25</v>
      </c>
      <c r="N14" t="s">
        <v>24</v>
      </c>
      <c r="O14">
        <v>78.09</v>
      </c>
    </row>
    <row r="15" spans="1:15">
      <c r="A15" t="s">
        <v>25</v>
      </c>
      <c r="B15">
        <v>16</v>
      </c>
      <c r="E15" t="s">
        <v>25</v>
      </c>
      <c r="F15">
        <v>4</v>
      </c>
      <c r="J15" t="s">
        <v>25</v>
      </c>
      <c r="K15">
        <v>16</v>
      </c>
      <c r="N15" t="s">
        <v>25</v>
      </c>
      <c r="O15">
        <v>4</v>
      </c>
    </row>
    <row r="16" spans="1:15">
      <c r="A16" t="s">
        <v>26</v>
      </c>
      <c r="B16">
        <v>32</v>
      </c>
      <c r="E16" t="s">
        <v>26</v>
      </c>
      <c r="F16">
        <v>37</v>
      </c>
      <c r="J16" t="s">
        <v>26</v>
      </c>
      <c r="K16">
        <v>32</v>
      </c>
      <c r="N16" t="s">
        <v>26</v>
      </c>
      <c r="O16">
        <v>33</v>
      </c>
    </row>
    <row r="17" spans="1:15">
      <c r="A17" t="s">
        <v>27</v>
      </c>
      <c r="B17">
        <v>213</v>
      </c>
      <c r="E17" t="s">
        <v>27</v>
      </c>
      <c r="F17">
        <v>3172</v>
      </c>
      <c r="J17" t="s">
        <v>27</v>
      </c>
      <c r="K17">
        <v>162</v>
      </c>
      <c r="N17" t="s">
        <v>27</v>
      </c>
      <c r="O17">
        <v>1939</v>
      </c>
    </row>
    <row r="18" spans="1:15">
      <c r="A18" t="s">
        <v>28</v>
      </c>
      <c r="B18">
        <v>0</v>
      </c>
      <c r="E18" t="s">
        <v>28</v>
      </c>
      <c r="F18">
        <v>2</v>
      </c>
      <c r="J18" t="s">
        <v>28</v>
      </c>
      <c r="K18">
        <v>10</v>
      </c>
      <c r="N18" t="s">
        <v>28</v>
      </c>
      <c r="O18">
        <v>2</v>
      </c>
    </row>
    <row r="20" spans="1:15">
      <c r="A20" t="s">
        <v>11</v>
      </c>
      <c r="E20" t="s">
        <v>12</v>
      </c>
      <c r="J20" t="s">
        <v>13</v>
      </c>
      <c r="N20" t="s">
        <v>15</v>
      </c>
    </row>
    <row r="21" spans="1:15">
      <c r="A21" t="s">
        <v>29</v>
      </c>
      <c r="E21" t="s">
        <v>29</v>
      </c>
      <c r="J21" t="s">
        <v>29</v>
      </c>
      <c r="N21" t="s">
        <v>29</v>
      </c>
    </row>
    <row r="22" spans="1:15">
      <c r="A22" s="1">
        <v>0.99</v>
      </c>
      <c r="B22">
        <v>142</v>
      </c>
      <c r="E22" s="1">
        <v>0.99</v>
      </c>
      <c r="F22">
        <v>395</v>
      </c>
      <c r="J22" s="1">
        <v>0.99</v>
      </c>
      <c r="K22">
        <v>145</v>
      </c>
      <c r="N22" s="1">
        <v>0.99</v>
      </c>
      <c r="O22">
        <v>360</v>
      </c>
    </row>
    <row r="23" spans="1:15">
      <c r="A23" s="1">
        <v>0.95</v>
      </c>
      <c r="B23">
        <v>114</v>
      </c>
      <c r="E23" s="1">
        <v>0.95</v>
      </c>
      <c r="F23">
        <v>130</v>
      </c>
      <c r="J23" s="1">
        <v>0.95</v>
      </c>
      <c r="K23">
        <v>110</v>
      </c>
      <c r="N23" s="1">
        <v>0.95</v>
      </c>
      <c r="O23">
        <v>120</v>
      </c>
    </row>
    <row r="24" spans="1:15">
      <c r="A24" s="1">
        <v>0.9</v>
      </c>
      <c r="B24">
        <v>87</v>
      </c>
      <c r="E24" s="1">
        <v>0.9</v>
      </c>
      <c r="F24">
        <v>64</v>
      </c>
      <c r="J24" s="1">
        <v>0.9</v>
      </c>
      <c r="K24">
        <v>90.5</v>
      </c>
      <c r="N24" s="1">
        <v>0.9</v>
      </c>
    </row>
    <row r="25" spans="1:15">
      <c r="A25" s="1"/>
      <c r="E25" s="1"/>
      <c r="J25" s="1"/>
      <c r="N25" s="1"/>
    </row>
    <row r="28" spans="1:15">
      <c r="A28" s="1" t="s">
        <v>52</v>
      </c>
    </row>
    <row r="29" spans="1:15">
      <c r="A29" t="s">
        <v>11</v>
      </c>
      <c r="E29" t="s">
        <v>49</v>
      </c>
      <c r="J29" t="s">
        <v>13</v>
      </c>
      <c r="N29" t="s">
        <v>15</v>
      </c>
    </row>
    <row r="30" spans="1:15">
      <c r="A30">
        <v>13</v>
      </c>
      <c r="E30">
        <v>3421</v>
      </c>
      <c r="J30">
        <v>2</v>
      </c>
      <c r="N30">
        <v>650</v>
      </c>
    </row>
    <row r="32" spans="1:15">
      <c r="A32" s="1" t="s">
        <v>53</v>
      </c>
      <c r="E32" s="1"/>
      <c r="J32" s="1"/>
      <c r="N32" s="1"/>
    </row>
    <row r="33" spans="1:16">
      <c r="A33" t="s">
        <v>11</v>
      </c>
      <c r="E33" t="s">
        <v>49</v>
      </c>
      <c r="J33" t="s">
        <v>13</v>
      </c>
      <c r="N33" t="s">
        <v>15</v>
      </c>
    </row>
    <row r="34" spans="1:16">
      <c r="A34" s="1">
        <v>0.99</v>
      </c>
      <c r="B34">
        <v>139</v>
      </c>
      <c r="E34" s="1">
        <v>0.99</v>
      </c>
      <c r="F34">
        <v>385</v>
      </c>
      <c r="J34" s="1">
        <v>0.99</v>
      </c>
      <c r="K34">
        <v>136</v>
      </c>
      <c r="N34" s="1">
        <v>0.99</v>
      </c>
      <c r="O34">
        <v>278</v>
      </c>
    </row>
    <row r="35" spans="1:16">
      <c r="A35" s="1">
        <v>0.95</v>
      </c>
      <c r="B35">
        <v>113</v>
      </c>
      <c r="E35" s="1">
        <v>0.95</v>
      </c>
      <c r="F35">
        <v>127</v>
      </c>
      <c r="J35" s="1">
        <v>0.95</v>
      </c>
      <c r="K35">
        <v>108</v>
      </c>
      <c r="N35" s="1">
        <v>0.95</v>
      </c>
      <c r="O35">
        <v>119</v>
      </c>
    </row>
    <row r="36" spans="1:16">
      <c r="A36" s="1"/>
      <c r="E36" s="1"/>
      <c r="J36" s="1"/>
      <c r="N36" s="1"/>
    </row>
    <row r="37" spans="1:16">
      <c r="A37" t="s">
        <v>58</v>
      </c>
    </row>
    <row r="38" spans="1:16">
      <c r="A38" t="s">
        <v>11</v>
      </c>
      <c r="E38" t="s">
        <v>49</v>
      </c>
      <c r="J38" t="s">
        <v>13</v>
      </c>
      <c r="N38" t="s">
        <v>15</v>
      </c>
      <c r="P38" t="s">
        <v>56</v>
      </c>
    </row>
    <row r="39" spans="1:16">
      <c r="A39">
        <v>336</v>
      </c>
      <c r="E39">
        <v>2</v>
      </c>
      <c r="J39">
        <v>76</v>
      </c>
      <c r="N39">
        <v>3</v>
      </c>
      <c r="P39">
        <v>348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9E0DF-337D-4774-A464-6C2E0751C666}">
  <dimension ref="A1:U24"/>
  <sheetViews>
    <sheetView tabSelected="1" topLeftCell="A4" workbookViewId="0">
      <selection activeCell="H17" sqref="H17"/>
    </sheetView>
  </sheetViews>
  <sheetFormatPr defaultRowHeight="13.8"/>
  <cols>
    <col min="1" max="1" width="8.88671875" style="69"/>
    <col min="2" max="2" width="89.33203125" customWidth="1"/>
    <col min="3" max="3" width="11.33203125" customWidth="1"/>
    <col min="4" max="4" width="13.33203125" customWidth="1"/>
    <col min="5" max="5" width="11" customWidth="1"/>
    <col min="6" max="6" width="10.6640625" customWidth="1"/>
    <col min="7" max="7" width="17.44140625" customWidth="1"/>
    <col min="8" max="8" width="11.5546875" customWidth="1"/>
    <col min="9" max="9" width="12.21875" customWidth="1"/>
    <col min="10" max="10" width="11.5546875" customWidth="1"/>
    <col min="11" max="11" width="10.88671875" customWidth="1"/>
  </cols>
  <sheetData>
    <row r="1" spans="1:21" s="65" customFormat="1" ht="15.6">
      <c r="A1" s="66"/>
      <c r="B1" s="75" t="s">
        <v>0</v>
      </c>
      <c r="C1" s="75" t="s">
        <v>3</v>
      </c>
      <c r="D1" s="75"/>
      <c r="E1" s="75" t="s">
        <v>4</v>
      </c>
      <c r="F1" s="75"/>
      <c r="G1" s="2" t="s">
        <v>5</v>
      </c>
      <c r="H1" s="75" t="s">
        <v>6</v>
      </c>
      <c r="I1" s="75"/>
      <c r="J1" s="75" t="s">
        <v>7</v>
      </c>
      <c r="K1" s="75"/>
      <c r="L1" s="75" t="s">
        <v>36</v>
      </c>
      <c r="M1" s="75"/>
      <c r="N1" s="75" t="s">
        <v>32</v>
      </c>
      <c r="O1" s="75"/>
      <c r="P1" s="75" t="s">
        <v>33</v>
      </c>
      <c r="Q1" s="75"/>
      <c r="R1" s="75" t="s">
        <v>34</v>
      </c>
      <c r="S1" s="75"/>
      <c r="T1" s="75" t="s">
        <v>35</v>
      </c>
      <c r="U1" s="75"/>
    </row>
    <row r="2" spans="1:21" s="65" customFormat="1" ht="15.6">
      <c r="A2" s="66"/>
      <c r="B2" s="75"/>
      <c r="C2" s="65" t="s">
        <v>1</v>
      </c>
      <c r="D2" s="2" t="s">
        <v>2</v>
      </c>
      <c r="E2" s="65" t="s">
        <v>1</v>
      </c>
      <c r="F2" s="2" t="s">
        <v>2</v>
      </c>
      <c r="G2" s="2" t="s">
        <v>30</v>
      </c>
      <c r="H2" s="65" t="s">
        <v>1</v>
      </c>
      <c r="I2" s="65" t="s">
        <v>2</v>
      </c>
      <c r="J2" s="65" t="s">
        <v>1</v>
      </c>
      <c r="K2" s="65" t="s">
        <v>2</v>
      </c>
      <c r="L2" s="65" t="s">
        <v>1</v>
      </c>
      <c r="M2" s="65" t="s">
        <v>2</v>
      </c>
      <c r="N2" s="65" t="s">
        <v>1</v>
      </c>
      <c r="O2" s="65" t="s">
        <v>2</v>
      </c>
      <c r="P2" s="65" t="s">
        <v>1</v>
      </c>
      <c r="Q2" s="65" t="s">
        <v>2</v>
      </c>
      <c r="R2" s="65" t="s">
        <v>1</v>
      </c>
      <c r="S2" s="65" t="s">
        <v>2</v>
      </c>
      <c r="T2" s="65" t="s">
        <v>1</v>
      </c>
      <c r="U2" s="65" t="s">
        <v>2</v>
      </c>
    </row>
    <row r="3" spans="1:21" ht="15.6">
      <c r="B3" s="55" t="s">
        <v>125</v>
      </c>
      <c r="C3" s="55">
        <v>0.79849999999999999</v>
      </c>
      <c r="D3" s="56">
        <v>0.77480000000000004</v>
      </c>
      <c r="E3" s="55">
        <v>0.79800000000000004</v>
      </c>
      <c r="F3" s="57">
        <v>0.68128999999999995</v>
      </c>
      <c r="G3" s="56">
        <v>0.72799999999999998</v>
      </c>
    </row>
    <row r="5" spans="1:21" ht="15.6">
      <c r="A5" s="70">
        <v>0</v>
      </c>
      <c r="B5" s="55" t="s">
        <v>105</v>
      </c>
      <c r="C5" s="55">
        <v>0.80500000000000005</v>
      </c>
      <c r="D5" s="68">
        <v>0.78900000000000003</v>
      </c>
      <c r="E5" s="55">
        <v>0.79149999999999998</v>
      </c>
      <c r="F5" s="56">
        <v>0.66210000000000002</v>
      </c>
      <c r="G5" s="56">
        <v>0.72555999999999998</v>
      </c>
    </row>
    <row r="6" spans="1:21" s="65" customFormat="1" ht="15.6">
      <c r="A6" s="64">
        <v>1</v>
      </c>
      <c r="B6" s="55" t="s">
        <v>104</v>
      </c>
      <c r="C6" s="55">
        <v>0.8115</v>
      </c>
      <c r="D6" s="68">
        <v>0.78996</v>
      </c>
      <c r="E6" s="55">
        <v>0.79249999999999998</v>
      </c>
      <c r="F6" s="56">
        <v>0.67045999999999994</v>
      </c>
      <c r="G6" s="56">
        <v>0.73021000000000003</v>
      </c>
    </row>
    <row r="7" spans="1:21" ht="15.6">
      <c r="A7" s="70">
        <v>2</v>
      </c>
      <c r="B7" s="55" t="s">
        <v>111</v>
      </c>
      <c r="C7" s="55">
        <v>0.80700000000000005</v>
      </c>
      <c r="D7" s="68">
        <v>0.78629000000000004</v>
      </c>
      <c r="E7" s="55">
        <v>0.79849999999999999</v>
      </c>
      <c r="F7" s="56">
        <v>0.67510000000000003</v>
      </c>
      <c r="G7" s="56">
        <v>0.73070000000000002</v>
      </c>
    </row>
    <row r="8" spans="1:21" ht="15.6">
      <c r="A8" s="70">
        <v>3</v>
      </c>
      <c r="B8" s="55" t="s">
        <v>123</v>
      </c>
      <c r="C8" s="55">
        <v>0.80500000000000005</v>
      </c>
      <c r="D8" s="68">
        <v>0.78280000000000005</v>
      </c>
      <c r="E8" s="55">
        <v>0.80149999999999999</v>
      </c>
      <c r="F8" s="57">
        <v>0.68220000000000003</v>
      </c>
      <c r="G8" s="56">
        <v>0.73253999999999997</v>
      </c>
    </row>
    <row r="9" spans="1:21" s="65" customFormat="1" ht="15.6">
      <c r="A9" s="64">
        <v>4</v>
      </c>
      <c r="B9" s="65" t="s">
        <v>72</v>
      </c>
      <c r="C9" s="65">
        <v>0.80649999999999999</v>
      </c>
      <c r="D9" s="68">
        <v>0.78120000000000001</v>
      </c>
      <c r="E9" s="65">
        <v>0.78400000000000003</v>
      </c>
      <c r="F9" s="2">
        <v>0.64800000000000002</v>
      </c>
      <c r="G9" s="2">
        <v>0.71460000000000001</v>
      </c>
      <c r="L9" s="65">
        <v>0.77990000000000004</v>
      </c>
      <c r="M9" s="65">
        <v>0.7359</v>
      </c>
      <c r="N9" s="65">
        <v>0.77659999999999996</v>
      </c>
      <c r="O9" s="65">
        <v>0.72550000000000003</v>
      </c>
      <c r="P9" s="65">
        <v>0.78590000000000004</v>
      </c>
      <c r="Q9" s="65">
        <v>0.73480000000000001</v>
      </c>
      <c r="R9" s="65">
        <v>0.78580000000000005</v>
      </c>
      <c r="S9" s="65">
        <v>0.74080000000000001</v>
      </c>
      <c r="T9" s="65">
        <v>0.78039999999999998</v>
      </c>
      <c r="U9" s="65">
        <v>0.73760000000000003</v>
      </c>
    </row>
    <row r="10" spans="1:21">
      <c r="A10" s="70"/>
    </row>
    <row r="11" spans="1:21">
      <c r="A11" s="70"/>
    </row>
    <row r="12" spans="1:21" ht="15.6">
      <c r="A12" s="70">
        <v>5</v>
      </c>
      <c r="B12" s="55" t="s">
        <v>130</v>
      </c>
      <c r="C12" s="55">
        <v>0.8075</v>
      </c>
      <c r="D12" s="56">
        <v>0.78500000000000003</v>
      </c>
      <c r="E12" s="55">
        <v>0.80700000000000005</v>
      </c>
      <c r="F12" s="57">
        <v>0.69537000000000004</v>
      </c>
      <c r="G12" s="56">
        <v>0.74019000000000001</v>
      </c>
    </row>
    <row r="13" spans="1:21" ht="15.6">
      <c r="A13" s="70">
        <v>6</v>
      </c>
      <c r="B13" s="55" t="s">
        <v>131</v>
      </c>
      <c r="C13" s="55">
        <v>0.80449999999999999</v>
      </c>
      <c r="D13" s="56">
        <v>0.78149999999999997</v>
      </c>
      <c r="E13" s="55">
        <v>0.80449999999999999</v>
      </c>
      <c r="F13" s="57">
        <v>0.68789999999999996</v>
      </c>
      <c r="G13" s="56">
        <v>0.73470000000000002</v>
      </c>
    </row>
    <row r="15" spans="1:21" s="71" customFormat="1" ht="15.6">
      <c r="B15" s="71" t="s">
        <v>153</v>
      </c>
      <c r="C15" s="2">
        <v>0.8165</v>
      </c>
      <c r="D15" s="71">
        <v>0.79920000000000002</v>
      </c>
      <c r="E15" s="2">
        <v>0.80700000000000005</v>
      </c>
      <c r="F15" s="2">
        <v>0.69540000000000002</v>
      </c>
      <c r="G15" s="71">
        <v>0.74729999999999996</v>
      </c>
    </row>
    <row r="16" spans="1:21" s="71" customFormat="1" ht="15.6">
      <c r="B16" s="71" t="s">
        <v>154</v>
      </c>
      <c r="C16" s="2">
        <v>0.8044</v>
      </c>
      <c r="D16" s="71">
        <v>0.78049999999999997</v>
      </c>
      <c r="E16" s="2">
        <v>0.80500000000000005</v>
      </c>
      <c r="F16" s="2">
        <v>0.67849999999999999</v>
      </c>
      <c r="G16" s="71">
        <v>0.72950000000000004</v>
      </c>
    </row>
    <row r="19" spans="2:2">
      <c r="B19" s="74" t="s">
        <v>150</v>
      </c>
    </row>
    <row r="22" spans="2:2">
      <c r="B22" s="72" t="s">
        <v>151</v>
      </c>
    </row>
    <row r="24" spans="2:2">
      <c r="B24" s="73" t="s">
        <v>152</v>
      </c>
    </row>
  </sheetData>
  <mergeCells count="10">
    <mergeCell ref="N1:O1"/>
    <mergeCell ref="P1:Q1"/>
    <mergeCell ref="R1:S1"/>
    <mergeCell ref="T1:U1"/>
    <mergeCell ref="B1:B2"/>
    <mergeCell ref="C1:D1"/>
    <mergeCell ref="E1:F1"/>
    <mergeCell ref="H1:I1"/>
    <mergeCell ref="J1:K1"/>
    <mergeCell ref="L1:M1"/>
  </mergeCells>
  <phoneticPr fontId="1" type="noConversion"/>
  <hyperlinks>
    <hyperlink ref="B19" r:id="rId1" xr:uid="{4402208D-0A9B-4C0F-A82A-4EC1D05BBA44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分数</vt:lpstr>
      <vt:lpstr>统计</vt:lpstr>
      <vt:lpstr>最终方案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2020-06-19T12:04:55Z</dcterms:created>
  <dcterms:modified xsi:type="dcterms:W3CDTF">2020-08-16T01:54:52Z</dcterms:modified>
</cp:coreProperties>
</file>