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fbinportal-my.sharepoint.com/personal/tom_burke_fbgpg_com/Documents/Desktop/Eng Degree/2024-25/Semester 1/PE522 - Advanced Manufacturing Technologies/"/>
    </mc:Choice>
  </mc:AlternateContent>
  <xr:revisionPtr revIDLastSave="45" documentId="8_{7C21C693-B6FE-4313-8D5F-D1AC76654C04}" xr6:coauthVersionLast="47" xr6:coauthVersionMax="47" xr10:uidLastSave="{F1B67686-B6F4-425C-B616-907DF05DAD6F}"/>
  <bookViews>
    <workbookView xWindow="-25710" yWindow="-110" windowWidth="25820" windowHeight="15500" xr2:uid="{6084A9D4-4244-4886-B18C-7E81AFBAF48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1" l="1"/>
  <c r="B6" i="1"/>
  <c r="B12" i="1"/>
  <c r="B9" i="1" l="1"/>
  <c r="B10" i="1" l="1"/>
  <c r="B11" i="1" s="1"/>
</calcChain>
</file>

<file path=xl/sharedStrings.xml><?xml version="1.0" encoding="utf-8"?>
<sst xmlns="http://schemas.openxmlformats.org/spreadsheetml/2006/main" count="24" uniqueCount="14">
  <si>
    <r>
      <t>θ</t>
    </r>
    <r>
      <rPr>
        <vertAlign val="subscript"/>
        <sz val="11"/>
        <color theme="1"/>
        <rFont val="Aptos Narrow"/>
        <family val="2"/>
        <scheme val="minor"/>
      </rPr>
      <t>2</t>
    </r>
  </si>
  <si>
    <r>
      <t>θ</t>
    </r>
    <r>
      <rPr>
        <vertAlign val="subscript"/>
        <sz val="11"/>
        <color theme="1"/>
        <rFont val="Aptos Narrow"/>
        <family val="2"/>
        <scheme val="minor"/>
      </rPr>
      <t>1</t>
    </r>
  </si>
  <si>
    <r>
      <t>θ</t>
    </r>
    <r>
      <rPr>
        <vertAlign val="subscript"/>
        <sz val="11"/>
        <color theme="1"/>
        <rFont val="Aptos Narrow"/>
        <family val="2"/>
        <scheme val="minor"/>
      </rPr>
      <t>3</t>
    </r>
  </si>
  <si>
    <r>
      <t>θ</t>
    </r>
    <r>
      <rPr>
        <vertAlign val="subscript"/>
        <sz val="11"/>
        <color theme="1"/>
        <rFont val="Aptos Narrow"/>
        <family val="2"/>
        <scheme val="minor"/>
      </rPr>
      <t>4</t>
    </r>
  </si>
  <si>
    <t>Second Arm, x</t>
  </si>
  <si>
    <t>Second arm, y</t>
  </si>
  <si>
    <t>Part position, x</t>
  </si>
  <si>
    <t>Part position, y</t>
  </si>
  <si>
    <t>°</t>
  </si>
  <si>
    <t>Part grab height</t>
  </si>
  <si>
    <t>mm</t>
  </si>
  <si>
    <r>
      <t>a</t>
    </r>
    <r>
      <rPr>
        <vertAlign val="subscript"/>
        <sz val="11"/>
        <color theme="1"/>
        <rFont val="Aptos Narrow"/>
        <family val="2"/>
        <scheme val="minor"/>
      </rPr>
      <t>1</t>
    </r>
  </si>
  <si>
    <r>
      <t>a</t>
    </r>
    <r>
      <rPr>
        <vertAlign val="subscript"/>
        <sz val="11"/>
        <color theme="1"/>
        <rFont val="Aptos Narrow"/>
        <family val="2"/>
        <scheme val="minor"/>
      </rPr>
      <t>2</t>
    </r>
  </si>
  <si>
    <t>Robot end effector positional 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</si>
</sst>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vertAlign val="subscript"/>
      <sz val="11"/>
      <color theme="1"/>
      <name val="Aptos Narrow"/>
      <family val="2"/>
      <scheme val="minor"/>
    </font>
    <font>
      <sz val="11"/>
      <color theme="1"/>
      <name val="Aptos Narrow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2" fontId="0" fillId="2" borderId="0" xfId="0" applyNumberFormat="1" applyFill="1"/>
    <xf numFmtId="0" fontId="2" fillId="2" borderId="0" xfId="0" applyFon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8F70C-668F-448D-A308-472A72DA0778}">
  <dimension ref="A1:C12"/>
  <sheetViews>
    <sheetView tabSelected="1" workbookViewId="0">
      <selection activeCell="C18" sqref="C18"/>
    </sheetView>
  </sheetViews>
  <sheetFormatPr defaultRowHeight="15" x14ac:dyDescent="0.25"/>
  <cols>
    <col min="1" max="1" width="16.5703125" bestFit="1" customWidth="1"/>
    <col min="2" max="2" width="48.140625" bestFit="1" customWidth="1"/>
    <col min="3" max="3" width="16.28515625" bestFit="1" customWidth="1"/>
    <col min="4" max="4" width="49.42578125" bestFit="1" customWidth="1"/>
    <col min="5" max="7" width="12.7109375" bestFit="1" customWidth="1"/>
  </cols>
  <sheetData>
    <row r="1" spans="1:3" x14ac:dyDescent="0.25">
      <c r="A1" s="1" t="s">
        <v>6</v>
      </c>
      <c r="C1" s="1" t="s">
        <v>10</v>
      </c>
    </row>
    <row r="2" spans="1:3" x14ac:dyDescent="0.25">
      <c r="A2" s="1" t="s">
        <v>7</v>
      </c>
      <c r="C2" s="1" t="s">
        <v>10</v>
      </c>
    </row>
    <row r="3" spans="1:3" x14ac:dyDescent="0.25">
      <c r="A3" s="1" t="s">
        <v>9</v>
      </c>
      <c r="C3" s="1" t="s">
        <v>10</v>
      </c>
    </row>
    <row r="4" spans="1:3" x14ac:dyDescent="0.25">
      <c r="A4" s="1" t="s">
        <v>13</v>
      </c>
      <c r="C4" s="1" t="s">
        <v>10</v>
      </c>
    </row>
    <row r="5" spans="1:3" x14ac:dyDescent="0.25">
      <c r="A5" s="1" t="s">
        <v>4</v>
      </c>
      <c r="B5" s="2">
        <f>(SQRT((B1^2)+(B2^2))-B4)</f>
        <v>0</v>
      </c>
      <c r="C5" s="1" t="s">
        <v>10</v>
      </c>
    </row>
    <row r="6" spans="1:3" x14ac:dyDescent="0.25">
      <c r="A6" s="1" t="s">
        <v>5</v>
      </c>
      <c r="B6" s="1">
        <f>B3*-1</f>
        <v>0</v>
      </c>
      <c r="C6" s="1" t="s">
        <v>10</v>
      </c>
    </row>
    <row r="7" spans="1:3" ht="18" x14ac:dyDescent="0.35">
      <c r="A7" s="1" t="s">
        <v>11</v>
      </c>
      <c r="B7" s="4"/>
      <c r="C7" s="1" t="s">
        <v>10</v>
      </c>
    </row>
    <row r="8" spans="1:3" ht="18" x14ac:dyDescent="0.35">
      <c r="A8" s="1" t="s">
        <v>12</v>
      </c>
      <c r="B8" s="4"/>
      <c r="C8" s="1" t="s">
        <v>10</v>
      </c>
    </row>
    <row r="9" spans="1:3" ht="18" x14ac:dyDescent="0.35">
      <c r="A9" s="1" t="s">
        <v>0</v>
      </c>
      <c r="B9" s="2" t="e">
        <f>DEGREES(ACOS((((B5)^2+(B6)^2-(B7)^2-(B8)^2))/(2*B7*B8)))*-1</f>
        <v>#DIV/0!</v>
      </c>
      <c r="C9" s="3" t="s">
        <v>8</v>
      </c>
    </row>
    <row r="10" spans="1:3" ht="18" x14ac:dyDescent="0.35">
      <c r="A10" s="1" t="s">
        <v>1</v>
      </c>
      <c r="B10" s="2" t="e">
        <f>(DEGREES(ATAN(B6/B5))-((DEGREES(ATAN(((125*SIN(RADIANS(B9))))/(125+(125*COS(RADIANS(B9)))))))))</f>
        <v>#DIV/0!</v>
      </c>
      <c r="C10" s="3" t="s">
        <v>8</v>
      </c>
    </row>
    <row r="11" spans="1:3" ht="18" x14ac:dyDescent="0.35">
      <c r="A11" s="1" t="s">
        <v>2</v>
      </c>
      <c r="B11" s="2" t="e">
        <f>0-B10-B9</f>
        <v>#DIV/0!</v>
      </c>
      <c r="C11" s="3" t="s">
        <v>8</v>
      </c>
    </row>
    <row r="12" spans="1:3" ht="18" x14ac:dyDescent="0.35">
      <c r="A12" s="1" t="s">
        <v>3</v>
      </c>
      <c r="B12" s="2" t="e">
        <f>DEGREES(ATAN(B2/B1))</f>
        <v>#DIV/0!</v>
      </c>
      <c r="C12" s="3" t="s">
        <v>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Burke, Tom</dc:creator>
  <cp:lastModifiedBy>Burke, Tom</cp:lastModifiedBy>
  <dcterms:created xsi:type="dcterms:W3CDTF">2024-12-04T08:50:39Z</dcterms:created>
  <dcterms:modified xsi:type="dcterms:W3CDTF">2024-12-04T21:03:51Z</dcterms:modified>
</cp:coreProperties>
</file>