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firstSheet="4" activeTab="10"/>
  </bookViews>
  <sheets>
    <sheet name="Guidelines" sheetId="12" r:id="rId1"/>
    <sheet name="LAA IFS" sheetId="13" r:id="rId2"/>
    <sheet name="Work progress" sheetId="10" r:id="rId3"/>
    <sheet name="Database" sheetId="1" r:id="rId4"/>
    <sheet name="Tables info" sheetId="6" r:id="rId5"/>
    <sheet name="Cross ref" sheetId="9" r:id="rId6"/>
    <sheet name="Components" sheetId="7" r:id="rId7"/>
    <sheet name="Classification" sheetId="8" r:id="rId8"/>
    <sheet name="External Interfaces" sheetId="2" r:id="rId9"/>
    <sheet name="List of databases" sheetId="4" r:id="rId10"/>
    <sheet name="LBB2IFS" sheetId="14" r:id="rId11"/>
    <sheet name="TablesCsv" sheetId="15" r:id="rId12"/>
  </sheets>
  <definedNames>
    <definedName name="_xlnm._FilterDatabase" localSheetId="3" hidden="1">Database!$A$1:$I$18421</definedName>
    <definedName name="_xlnm._FilterDatabase" localSheetId="4" hidden="1">'Tables info'!$A$1:$M$492</definedName>
    <definedName name="LOJMDL.out" localSheetId="3">Database!$A$1:$I$18421</definedName>
    <definedName name="LOJMDL.out" localSheetId="4">'Tables info'!$C$2:$E$497</definedName>
  </definedNames>
  <calcPr calcId="125725"/>
</workbook>
</file>

<file path=xl/calcChain.xml><?xml version="1.0" encoding="utf-8"?>
<calcChain xmlns="http://schemas.openxmlformats.org/spreadsheetml/2006/main">
  <c r="C488" i="15"/>
  <c r="C486"/>
  <c r="C484"/>
  <c r="C482"/>
  <c r="C480"/>
  <c r="C475"/>
  <c r="C474"/>
  <c r="C473"/>
  <c r="C472"/>
  <c r="C471"/>
  <c r="C470"/>
  <c r="C469"/>
  <c r="C463"/>
  <c r="C462"/>
  <c r="C461"/>
  <c r="C460"/>
  <c r="C457"/>
  <c r="C455"/>
  <c r="C452"/>
  <c r="C450"/>
  <c r="C449"/>
  <c r="C446"/>
  <c r="C444"/>
  <c r="C443"/>
  <c r="C441"/>
  <c r="C438"/>
  <c r="C436"/>
  <c r="C434"/>
  <c r="C431"/>
  <c r="C428"/>
  <c r="C426"/>
  <c r="C423"/>
  <c r="C421"/>
  <c r="C419"/>
  <c r="C416"/>
  <c r="C414"/>
  <c r="C412"/>
  <c r="C410"/>
  <c r="C408"/>
  <c r="C406"/>
  <c r="C405"/>
  <c r="C404"/>
  <c r="C402"/>
  <c r="C400"/>
  <c r="C398"/>
  <c r="C395"/>
  <c r="C390"/>
  <c r="C389"/>
  <c r="C387"/>
  <c r="C384"/>
  <c r="C376"/>
  <c r="C374"/>
  <c r="C372"/>
  <c r="C371"/>
  <c r="C367"/>
  <c r="C364"/>
  <c r="C361"/>
  <c r="C359"/>
  <c r="C357"/>
  <c r="C353"/>
  <c r="C351"/>
  <c r="C349"/>
  <c r="C347"/>
  <c r="C343"/>
  <c r="C341"/>
  <c r="C338"/>
  <c r="C336"/>
  <c r="C335"/>
  <c r="C333"/>
  <c r="C325"/>
  <c r="C324"/>
  <c r="C323"/>
  <c r="C318"/>
  <c r="C317"/>
  <c r="C313"/>
  <c r="C301"/>
  <c r="C294"/>
  <c r="C292"/>
  <c r="C289"/>
  <c r="C286"/>
  <c r="C281"/>
  <c r="C278"/>
  <c r="C276"/>
  <c r="C272"/>
  <c r="C269"/>
  <c r="C264"/>
  <c r="C256"/>
  <c r="C255"/>
  <c r="C246"/>
  <c r="C238"/>
  <c r="C231"/>
  <c r="C224"/>
  <c r="C219"/>
  <c r="C215"/>
  <c r="C213"/>
  <c r="C208"/>
  <c r="C207"/>
  <c r="C205"/>
  <c r="C196"/>
  <c r="C191"/>
  <c r="C188"/>
  <c r="C187"/>
  <c r="C183"/>
  <c r="C182"/>
  <c r="C180"/>
  <c r="C178"/>
  <c r="C168"/>
  <c r="C166"/>
  <c r="C162"/>
  <c r="C161"/>
  <c r="C157"/>
  <c r="C155"/>
  <c r="C154"/>
  <c r="C149"/>
  <c r="C147"/>
  <c r="C143"/>
  <c r="C141"/>
  <c r="C138"/>
  <c r="C135"/>
  <c r="C132"/>
  <c r="C128"/>
  <c r="C127"/>
  <c r="C126"/>
  <c r="C121"/>
  <c r="C119"/>
  <c r="C117"/>
  <c r="C115"/>
  <c r="C113"/>
  <c r="C111"/>
  <c r="C110"/>
  <c r="C106"/>
  <c r="C92"/>
  <c r="C89"/>
  <c r="C86"/>
  <c r="C84"/>
  <c r="C81"/>
  <c r="C78"/>
  <c r="C76"/>
  <c r="C75"/>
  <c r="C74"/>
  <c r="C73"/>
  <c r="C72"/>
  <c r="C71"/>
  <c r="C68"/>
  <c r="C66"/>
  <c r="C65"/>
  <c r="C64"/>
  <c r="C63"/>
  <c r="C61"/>
  <c r="C59"/>
  <c r="C57"/>
  <c r="C56"/>
  <c r="C54"/>
  <c r="C52"/>
  <c r="C50"/>
  <c r="C48"/>
  <c r="C46"/>
  <c r="C42"/>
  <c r="C40"/>
  <c r="C37"/>
  <c r="C36"/>
  <c r="C35"/>
  <c r="C34"/>
  <c r="C30"/>
  <c r="C27"/>
  <c r="C24"/>
  <c r="C22"/>
  <c r="C20"/>
  <c r="C18"/>
  <c r="C17"/>
  <c r="C15"/>
  <c r="C13"/>
  <c r="C11"/>
  <c r="C10"/>
  <c r="C9"/>
  <c r="C7"/>
  <c r="C5"/>
  <c r="C3"/>
  <c r="C2"/>
  <c r="B490"/>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G489" i="6"/>
  <c r="G487"/>
  <c r="G485"/>
  <c r="G483"/>
  <c r="G481"/>
  <c r="G476"/>
  <c r="G475"/>
  <c r="G474"/>
  <c r="G473"/>
  <c r="G472"/>
  <c r="G471"/>
  <c r="G470"/>
  <c r="G464"/>
  <c r="G463"/>
  <c r="G462"/>
  <c r="G461"/>
  <c r="G458"/>
  <c r="G456"/>
  <c r="G453"/>
  <c r="G451"/>
  <c r="G450"/>
  <c r="G447"/>
  <c r="G445"/>
  <c r="G444"/>
  <c r="G442"/>
  <c r="G439"/>
  <c r="G437"/>
  <c r="G435"/>
  <c r="G432"/>
  <c r="G429"/>
  <c r="G427"/>
  <c r="G424"/>
  <c r="G422"/>
  <c r="G420"/>
  <c r="G417"/>
  <c r="G415"/>
  <c r="G413"/>
  <c r="G411"/>
  <c r="G409"/>
  <c r="G407"/>
  <c r="G406"/>
  <c r="G405"/>
  <c r="G403"/>
  <c r="G401"/>
  <c r="G399"/>
  <c r="G396"/>
  <c r="G391"/>
  <c r="G390"/>
  <c r="G388"/>
  <c r="G385"/>
  <c r="G377"/>
  <c r="G375"/>
  <c r="G373"/>
  <c r="G372"/>
  <c r="G368"/>
  <c r="G365"/>
  <c r="G362"/>
  <c r="G360"/>
  <c r="G358"/>
  <c r="G354"/>
  <c r="G352"/>
  <c r="G350"/>
  <c r="G348"/>
  <c r="G344"/>
  <c r="G342"/>
  <c r="G339"/>
  <c r="G337"/>
  <c r="G336"/>
  <c r="G334"/>
  <c r="G326"/>
  <c r="G325"/>
  <c r="G324"/>
  <c r="G319"/>
  <c r="G318"/>
  <c r="G314"/>
  <c r="G302"/>
  <c r="G295"/>
  <c r="G293"/>
  <c r="G290"/>
  <c r="G287"/>
  <c r="G282"/>
  <c r="G279"/>
  <c r="G277"/>
  <c r="G273"/>
  <c r="G270"/>
  <c r="G265"/>
  <c r="G257"/>
  <c r="G256"/>
  <c r="G247"/>
  <c r="G239"/>
  <c r="G232"/>
  <c r="G225"/>
  <c r="G220"/>
  <c r="G216"/>
  <c r="G214"/>
  <c r="G209"/>
  <c r="G208"/>
  <c r="G206"/>
  <c r="G197"/>
  <c r="G192"/>
  <c r="G189"/>
  <c r="G188"/>
  <c r="G184"/>
  <c r="G183"/>
  <c r="G181"/>
  <c r="G179"/>
  <c r="G169"/>
  <c r="G167"/>
  <c r="G163"/>
  <c r="G162"/>
  <c r="G158"/>
  <c r="G156"/>
  <c r="G155"/>
  <c r="G150"/>
  <c r="G148"/>
  <c r="G144"/>
  <c r="G142"/>
  <c r="G139"/>
  <c r="G136"/>
  <c r="G133"/>
  <c r="G129"/>
  <c r="G128"/>
  <c r="G127"/>
  <c r="G122"/>
  <c r="G120"/>
  <c r="G118"/>
  <c r="G116"/>
  <c r="G114"/>
  <c r="G112"/>
  <c r="G111"/>
  <c r="G107"/>
  <c r="G93"/>
  <c r="G90"/>
  <c r="G87"/>
  <c r="G85"/>
  <c r="G82"/>
  <c r="G79"/>
  <c r="G77"/>
  <c r="G76"/>
  <c r="G75"/>
  <c r="G74"/>
  <c r="G73"/>
  <c r="G72"/>
  <c r="G69"/>
  <c r="G67"/>
  <c r="G66"/>
  <c r="G65"/>
  <c r="G64"/>
  <c r="G62"/>
  <c r="G60"/>
  <c r="G58"/>
  <c r="G57"/>
  <c r="G55"/>
  <c r="G53"/>
  <c r="G51"/>
  <c r="G49"/>
  <c r="G47"/>
  <c r="G43"/>
  <c r="G41"/>
  <c r="G38"/>
  <c r="G37"/>
  <c r="G36"/>
  <c r="G35"/>
  <c r="G31"/>
  <c r="G28"/>
  <c r="G25"/>
  <c r="G23"/>
  <c r="G21"/>
  <c r="G19"/>
  <c r="G18"/>
  <c r="G16"/>
  <c r="G14"/>
  <c r="G12"/>
  <c r="G11"/>
  <c r="G10"/>
  <c r="G8"/>
  <c r="G6"/>
  <c r="G4"/>
  <c r="G3"/>
  <c r="D538" l="1"/>
  <c r="D537"/>
  <c r="D536"/>
  <c r="D535"/>
  <c r="D534"/>
  <c r="D533"/>
  <c r="D532"/>
  <c r="D531"/>
  <c r="D530"/>
  <c r="D529"/>
  <c r="D528"/>
  <c r="D527"/>
  <c r="D526"/>
  <c r="S286" i="9" s="1"/>
  <c r="D525" i="6"/>
  <c r="R453" i="9" s="1"/>
  <c r="D524" i="6"/>
  <c r="D523"/>
  <c r="D522"/>
  <c r="D521"/>
  <c r="N394" i="9" s="1"/>
  <c r="D520" i="6"/>
  <c r="D519"/>
  <c r="L330" i="9" s="1"/>
  <c r="D518" i="6"/>
  <c r="K378" i="9" s="1"/>
  <c r="D517" i="6"/>
  <c r="J406" i="9" s="1"/>
  <c r="D516" i="6"/>
  <c r="D515"/>
  <c r="H403" i="9" s="1"/>
  <c r="D514" i="6"/>
  <c r="G90" i="9" s="1"/>
  <c r="D513" i="6"/>
  <c r="F46" i="9" s="1"/>
  <c r="D512" i="6"/>
  <c r="D511"/>
  <c r="D510"/>
  <c r="C58" i="9" s="1"/>
  <c r="D509" i="6"/>
  <c r="B271" i="9" s="1"/>
  <c r="G491" i="6"/>
  <c r="G490"/>
  <c r="G488"/>
  <c r="G486"/>
  <c r="G484"/>
  <c r="G482"/>
  <c r="G480"/>
  <c r="G479"/>
  <c r="G478"/>
  <c r="G477"/>
  <c r="G469"/>
  <c r="G468"/>
  <c r="G467"/>
  <c r="G466"/>
  <c r="G465"/>
  <c r="G460"/>
  <c r="G459"/>
  <c r="G457"/>
  <c r="G455"/>
  <c r="G454"/>
  <c r="G452"/>
  <c r="G449"/>
  <c r="G448"/>
  <c r="G446"/>
  <c r="G443"/>
  <c r="G441"/>
  <c r="G440"/>
  <c r="G438"/>
  <c r="G436"/>
  <c r="G434"/>
  <c r="G433"/>
  <c r="G431"/>
  <c r="C430" i="15" s="1"/>
  <c r="G430" i="6"/>
  <c r="G428"/>
  <c r="G426"/>
  <c r="G425"/>
  <c r="G423"/>
  <c r="G421"/>
  <c r="G419"/>
  <c r="G418"/>
  <c r="G416"/>
  <c r="G414"/>
  <c r="G412"/>
  <c r="G410"/>
  <c r="G408"/>
  <c r="G404"/>
  <c r="G402"/>
  <c r="G400"/>
  <c r="G398"/>
  <c r="C397" i="15" s="1"/>
  <c r="G397" i="6"/>
  <c r="G395"/>
  <c r="G394"/>
  <c r="G393"/>
  <c r="G392"/>
  <c r="G389"/>
  <c r="G387"/>
  <c r="C386" i="15" s="1"/>
  <c r="G386" i="6"/>
  <c r="C385" i="15" s="1"/>
  <c r="G384" i="6"/>
  <c r="G383"/>
  <c r="G382"/>
  <c r="G381"/>
  <c r="G380"/>
  <c r="G379"/>
  <c r="G378"/>
  <c r="G376"/>
  <c r="G374"/>
  <c r="G371"/>
  <c r="G370"/>
  <c r="C369" i="15" s="1"/>
  <c r="G369" i="6"/>
  <c r="G367"/>
  <c r="G366"/>
  <c r="G364"/>
  <c r="G363"/>
  <c r="G361"/>
  <c r="G359"/>
  <c r="G357"/>
  <c r="G356"/>
  <c r="G355"/>
  <c r="G353"/>
  <c r="G351"/>
  <c r="G349"/>
  <c r="G347"/>
  <c r="G346"/>
  <c r="G345"/>
  <c r="G343"/>
  <c r="G341"/>
  <c r="G340"/>
  <c r="G338"/>
  <c r="G335"/>
  <c r="G333"/>
  <c r="G332"/>
  <c r="G331"/>
  <c r="G330"/>
  <c r="C329" i="15" s="1"/>
  <c r="G329" i="6"/>
  <c r="C328" i="15" s="1"/>
  <c r="G328" i="6"/>
  <c r="C327" i="15" s="1"/>
  <c r="G327" i="6"/>
  <c r="G323"/>
  <c r="C322" i="15" s="1"/>
  <c r="G322" i="6"/>
  <c r="C321" i="15" s="1"/>
  <c r="G321" i="6"/>
  <c r="C320" i="15" s="1"/>
  <c r="G320" i="6"/>
  <c r="C319" i="15" s="1"/>
  <c r="G317" i="6"/>
  <c r="G316"/>
  <c r="G315"/>
  <c r="G313"/>
  <c r="G312"/>
  <c r="C311" i="15" s="1"/>
  <c r="G311" i="6"/>
  <c r="G310"/>
  <c r="G309"/>
  <c r="G308"/>
  <c r="G307"/>
  <c r="G306"/>
  <c r="G305"/>
  <c r="G304"/>
  <c r="G303"/>
  <c r="G301"/>
  <c r="G300"/>
  <c r="G299"/>
  <c r="G298"/>
  <c r="G297"/>
  <c r="G296"/>
  <c r="G294"/>
  <c r="G292"/>
  <c r="G291"/>
  <c r="G289"/>
  <c r="G288"/>
  <c r="G286"/>
  <c r="G285"/>
  <c r="C284" i="15" s="1"/>
  <c r="G284" i="6"/>
  <c r="G283"/>
  <c r="G281"/>
  <c r="G280"/>
  <c r="G278"/>
  <c r="G276"/>
  <c r="G275"/>
  <c r="G274"/>
  <c r="G272"/>
  <c r="G271"/>
  <c r="G269"/>
  <c r="G268"/>
  <c r="G267"/>
  <c r="G266"/>
  <c r="G264"/>
  <c r="G263"/>
  <c r="G262"/>
  <c r="G261"/>
  <c r="G260"/>
  <c r="G259"/>
  <c r="G258"/>
  <c r="G255"/>
  <c r="G254"/>
  <c r="G253"/>
  <c r="G252"/>
  <c r="G251"/>
  <c r="G250"/>
  <c r="G249"/>
  <c r="G248"/>
  <c r="G246"/>
  <c r="G245"/>
  <c r="G244"/>
  <c r="G243"/>
  <c r="G242"/>
  <c r="G241"/>
  <c r="C240" i="15" s="1"/>
  <c r="G240" i="6"/>
  <c r="G238"/>
  <c r="G237"/>
  <c r="G236"/>
  <c r="G235"/>
  <c r="G234"/>
  <c r="G233"/>
  <c r="G231"/>
  <c r="G230"/>
  <c r="C229" i="15" s="1"/>
  <c r="G229" i="6"/>
  <c r="G228"/>
  <c r="C227" i="15" s="1"/>
  <c r="G227" i="6"/>
  <c r="G226"/>
  <c r="G224"/>
  <c r="G223"/>
  <c r="G222"/>
  <c r="G221"/>
  <c r="G219"/>
  <c r="G218"/>
  <c r="G217"/>
  <c r="G215"/>
  <c r="G213"/>
  <c r="G212"/>
  <c r="G211"/>
  <c r="G210"/>
  <c r="G207"/>
  <c r="G205"/>
  <c r="G204"/>
  <c r="G203"/>
  <c r="G202"/>
  <c r="G201"/>
  <c r="G200"/>
  <c r="G199"/>
  <c r="G198"/>
  <c r="C197" i="15" s="1"/>
  <c r="G196" i="6"/>
  <c r="G195"/>
  <c r="G194"/>
  <c r="C193" i="15" s="1"/>
  <c r="G193" i="6"/>
  <c r="C192" i="15" s="1"/>
  <c r="G191" i="6"/>
  <c r="C190" i="15" s="1"/>
  <c r="G190" i="6"/>
  <c r="C189" i="15" s="1"/>
  <c r="G187" i="6"/>
  <c r="C186" i="15" s="1"/>
  <c r="G186" i="6"/>
  <c r="C185" i="15" s="1"/>
  <c r="G185" i="6"/>
  <c r="C184" i="15" s="1"/>
  <c r="G182" i="6"/>
  <c r="G180"/>
  <c r="G178"/>
  <c r="C177" i="15" s="1"/>
  <c r="G177" i="6"/>
  <c r="G176"/>
  <c r="G175"/>
  <c r="C174" i="15" s="1"/>
  <c r="G174" i="6"/>
  <c r="G173"/>
  <c r="G172"/>
  <c r="G171"/>
  <c r="C170" i="15" s="1"/>
  <c r="G170" i="6"/>
  <c r="G168"/>
  <c r="C167" i="15" s="1"/>
  <c r="G166" i="6"/>
  <c r="C165" i="15" s="1"/>
  <c r="G165" i="6"/>
  <c r="G164"/>
  <c r="G161"/>
  <c r="C160" i="15" s="1"/>
  <c r="G160" i="6"/>
  <c r="C159" i="15" s="1"/>
  <c r="G159" i="6"/>
  <c r="G157"/>
  <c r="G154"/>
  <c r="C153" i="15" s="1"/>
  <c r="G153" i="6"/>
  <c r="G152"/>
  <c r="C151" i="15" s="1"/>
  <c r="G151" i="6"/>
  <c r="G149"/>
  <c r="G147"/>
  <c r="G146"/>
  <c r="G145"/>
  <c r="G143"/>
  <c r="G141"/>
  <c r="G140"/>
  <c r="G138"/>
  <c r="C137" i="15" s="1"/>
  <c r="G137" i="6"/>
  <c r="C136" i="15" s="1"/>
  <c r="G135" i="6"/>
  <c r="G134"/>
  <c r="G132"/>
  <c r="G131"/>
  <c r="G130"/>
  <c r="C129" i="15" s="1"/>
  <c r="G126" i="6"/>
  <c r="C125" i="15" s="1"/>
  <c r="G125" i="6"/>
  <c r="C124" i="15" s="1"/>
  <c r="G124" i="6"/>
  <c r="G123"/>
  <c r="G121"/>
  <c r="G119"/>
  <c r="G117"/>
  <c r="G115"/>
  <c r="G113"/>
  <c r="G110"/>
  <c r="G109"/>
  <c r="G108"/>
  <c r="C107" i="15" s="1"/>
  <c r="G106" i="6"/>
  <c r="C105" i="15" s="1"/>
  <c r="G105" i="6"/>
  <c r="C104" i="15" s="1"/>
  <c r="G104" i="6"/>
  <c r="G103"/>
  <c r="G102"/>
  <c r="G101"/>
  <c r="G100"/>
  <c r="G99"/>
  <c r="C98" i="15" s="1"/>
  <c r="G98" i="6"/>
  <c r="G97"/>
  <c r="G96"/>
  <c r="G95"/>
  <c r="G94"/>
  <c r="C93" i="15" s="1"/>
  <c r="G92" i="6"/>
  <c r="G91"/>
  <c r="G89"/>
  <c r="G88"/>
  <c r="G86"/>
  <c r="G84"/>
  <c r="G83"/>
  <c r="G81"/>
  <c r="G80"/>
  <c r="G78"/>
  <c r="G71"/>
  <c r="G70"/>
  <c r="G68"/>
  <c r="G63"/>
  <c r="G61"/>
  <c r="G59"/>
  <c r="G56"/>
  <c r="G54"/>
  <c r="G52"/>
  <c r="G50"/>
  <c r="G48"/>
  <c r="G46"/>
  <c r="G45"/>
  <c r="G44"/>
  <c r="G42"/>
  <c r="G40"/>
  <c r="G39"/>
  <c r="G34"/>
  <c r="G33"/>
  <c r="G32"/>
  <c r="G30"/>
  <c r="G29"/>
  <c r="G27"/>
  <c r="G26"/>
  <c r="G24"/>
  <c r="G22"/>
  <c r="G20"/>
  <c r="C19" i="15" s="1"/>
  <c r="G17" i="6"/>
  <c r="G15"/>
  <c r="G13"/>
  <c r="G9"/>
  <c r="G7"/>
  <c r="G5"/>
  <c r="G2"/>
  <c r="B33" i="12"/>
  <c r="B32"/>
  <c r="B31"/>
  <c r="B30"/>
  <c r="B29"/>
  <c r="B28"/>
  <c r="B27"/>
  <c r="B26"/>
  <c r="B25"/>
  <c r="B24"/>
  <c r="B23"/>
  <c r="B22"/>
  <c r="B21"/>
  <c r="B20"/>
  <c r="B19"/>
  <c r="B18"/>
  <c r="B17"/>
  <c r="B16"/>
  <c r="K11" i="10"/>
  <c r="K10"/>
  <c r="K9"/>
  <c r="K8"/>
  <c r="K7"/>
  <c r="K6"/>
  <c r="D6" i="9"/>
  <c r="P254"/>
  <c r="B8" i="10"/>
  <c r="B7"/>
  <c r="B6"/>
  <c r="A492" i="6"/>
  <c r="L492"/>
  <c r="A497" i="9"/>
  <c r="A493"/>
  <c r="A494"/>
  <c r="A495"/>
  <c r="A496"/>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3"/>
  <c r="A4"/>
  <c r="A2"/>
  <c r="H2" i="6" l="1"/>
  <c r="C1" i="15"/>
  <c r="H22" i="6"/>
  <c r="C21" i="15"/>
  <c r="H29" i="6"/>
  <c r="C28" i="15"/>
  <c r="H44" i="6"/>
  <c r="C43" i="15"/>
  <c r="H50" i="6"/>
  <c r="C49" i="15"/>
  <c r="H59" i="6"/>
  <c r="C58" i="15"/>
  <c r="H70" i="6"/>
  <c r="C69" i="15"/>
  <c r="H81" i="6"/>
  <c r="C80" i="15"/>
  <c r="H88" i="6"/>
  <c r="C87" i="15"/>
  <c r="H98" i="6"/>
  <c r="C97" i="15"/>
  <c r="H102" i="6"/>
  <c r="C101" i="15"/>
  <c r="H113" i="6"/>
  <c r="C112" i="15"/>
  <c r="H121" i="6"/>
  <c r="C120" i="15"/>
  <c r="H134" i="6"/>
  <c r="C133" i="15"/>
  <c r="H140" i="6"/>
  <c r="C139" i="15"/>
  <c r="H146" i="6"/>
  <c r="C145" i="15"/>
  <c r="H159" i="6"/>
  <c r="C158" i="15"/>
  <c r="H165" i="6"/>
  <c r="C164" i="15"/>
  <c r="H180" i="6"/>
  <c r="C179" i="15"/>
  <c r="H199" i="6"/>
  <c r="C198" i="15"/>
  <c r="H203" i="6"/>
  <c r="C202" i="15"/>
  <c r="H210" i="6"/>
  <c r="C209" i="15"/>
  <c r="H215" i="6"/>
  <c r="C214" i="15"/>
  <c r="H221" i="6"/>
  <c r="C220" i="15"/>
  <c r="H226" i="6"/>
  <c r="C225" i="15"/>
  <c r="H235" i="6"/>
  <c r="C234" i="15"/>
  <c r="H240" i="6"/>
  <c r="C239" i="15"/>
  <c r="H244" i="6"/>
  <c r="C243" i="15"/>
  <c r="H249" i="6"/>
  <c r="C248" i="15"/>
  <c r="H253" i="6"/>
  <c r="C252" i="15"/>
  <c r="H259" i="6"/>
  <c r="C258" i="15"/>
  <c r="H263" i="6"/>
  <c r="C262" i="15"/>
  <c r="H268" i="6"/>
  <c r="C267" i="15"/>
  <c r="H274" i="6"/>
  <c r="C273" i="15"/>
  <c r="H280" i="6"/>
  <c r="C279" i="15"/>
  <c r="H291" i="6"/>
  <c r="C290" i="15"/>
  <c r="H297" i="6"/>
  <c r="C296" i="15"/>
  <c r="H301" i="6"/>
  <c r="C300" i="15"/>
  <c r="H306" i="6"/>
  <c r="C305" i="15"/>
  <c r="H310" i="6"/>
  <c r="C309" i="15"/>
  <c r="H315" i="6"/>
  <c r="C314" i="15"/>
  <c r="H332" i="6"/>
  <c r="C331" i="15"/>
  <c r="H340" i="6"/>
  <c r="C339" i="15"/>
  <c r="H346" i="6"/>
  <c r="C345" i="15"/>
  <c r="H353" i="6"/>
  <c r="C352" i="15"/>
  <c r="H359" i="6"/>
  <c r="C358" i="15"/>
  <c r="H366" i="6"/>
  <c r="C365" i="15"/>
  <c r="H371" i="6"/>
  <c r="C370" i="15"/>
  <c r="H379" i="6"/>
  <c r="C378" i="15"/>
  <c r="H383" i="6"/>
  <c r="C382" i="15"/>
  <c r="H389" i="6"/>
  <c r="C388" i="15"/>
  <c r="H395" i="6"/>
  <c r="C394" i="15"/>
  <c r="H402" i="6"/>
  <c r="C401" i="15"/>
  <c r="H412" i="6"/>
  <c r="C411" i="15"/>
  <c r="H419" i="6"/>
  <c r="C418" i="15"/>
  <c r="H426" i="6"/>
  <c r="C425" i="15"/>
  <c r="H433" i="6"/>
  <c r="C432" i="15"/>
  <c r="H440" i="6"/>
  <c r="C439" i="15"/>
  <c r="H448" i="6"/>
  <c r="C447" i="15"/>
  <c r="H455" i="6"/>
  <c r="C454" i="15"/>
  <c r="H465" i="6"/>
  <c r="C464" i="15"/>
  <c r="H469" i="6"/>
  <c r="C468" i="15"/>
  <c r="H480" i="6"/>
  <c r="C479" i="15"/>
  <c r="H488" i="6"/>
  <c r="C487" i="15"/>
  <c r="H9" i="6"/>
  <c r="C8" i="15"/>
  <c r="H27" i="6"/>
  <c r="C26" i="15"/>
  <c r="H33" i="6"/>
  <c r="C32" i="15"/>
  <c r="H42" i="6"/>
  <c r="C41" i="15"/>
  <c r="H48" i="6"/>
  <c r="C47" i="15"/>
  <c r="H56" i="6"/>
  <c r="C55" i="15"/>
  <c r="H68" i="6"/>
  <c r="C67" i="15"/>
  <c r="H80" i="6"/>
  <c r="C79" i="15"/>
  <c r="H86" i="6"/>
  <c r="C85" i="15"/>
  <c r="H92" i="6"/>
  <c r="C91" i="15"/>
  <c r="H97" i="6"/>
  <c r="C96" i="15"/>
  <c r="H101" i="6"/>
  <c r="C100" i="15"/>
  <c r="H110" i="6"/>
  <c r="C109" i="15"/>
  <c r="H119" i="6"/>
  <c r="C118" i="15"/>
  <c r="H132" i="6"/>
  <c r="C131" i="15"/>
  <c r="H145" i="6"/>
  <c r="C144" i="15"/>
  <c r="H151" i="6"/>
  <c r="C150" i="15"/>
  <c r="H157" i="6"/>
  <c r="C156" i="15"/>
  <c r="H164" i="6"/>
  <c r="C163" i="15"/>
  <c r="H170" i="6"/>
  <c r="C169" i="15"/>
  <c r="H174" i="6"/>
  <c r="C173" i="15"/>
  <c r="H202" i="6"/>
  <c r="C201" i="15"/>
  <c r="H207" i="6"/>
  <c r="C206" i="15"/>
  <c r="H213" i="6"/>
  <c r="C212" i="15"/>
  <c r="H219" i="6"/>
  <c r="C218" i="15"/>
  <c r="H224" i="6"/>
  <c r="C223" i="15"/>
  <c r="H229" i="6"/>
  <c r="C228" i="15"/>
  <c r="H234" i="6"/>
  <c r="C233" i="15"/>
  <c r="H238" i="6"/>
  <c r="C237" i="15"/>
  <c r="H243" i="6"/>
  <c r="C242" i="15"/>
  <c r="H248" i="6"/>
  <c r="C247" i="15"/>
  <c r="H252" i="6"/>
  <c r="C251" i="15"/>
  <c r="H258" i="6"/>
  <c r="C257" i="15"/>
  <c r="H262" i="6"/>
  <c r="C261" i="15"/>
  <c r="H267" i="6"/>
  <c r="C266" i="15"/>
  <c r="H272" i="6"/>
  <c r="C271" i="15"/>
  <c r="H278" i="6"/>
  <c r="C277" i="15"/>
  <c r="H284" i="6"/>
  <c r="C283" i="15"/>
  <c r="H289" i="6"/>
  <c r="C288" i="15"/>
  <c r="H296" i="6"/>
  <c r="C295" i="15"/>
  <c r="H300" i="6"/>
  <c r="C299" i="15"/>
  <c r="H305" i="6"/>
  <c r="C304" i="15"/>
  <c r="H309" i="6"/>
  <c r="C308" i="15"/>
  <c r="H313" i="6"/>
  <c r="C312" i="15"/>
  <c r="H327" i="6"/>
  <c r="C326" i="15"/>
  <c r="H331" i="6"/>
  <c r="C330" i="15"/>
  <c r="H338" i="6"/>
  <c r="C337" i="15"/>
  <c r="H345" i="6"/>
  <c r="C344" i="15"/>
  <c r="H351" i="6"/>
  <c r="C350" i="15"/>
  <c r="H357" i="6"/>
  <c r="C356" i="15"/>
  <c r="H364" i="6"/>
  <c r="C363" i="15"/>
  <c r="H378" i="6"/>
  <c r="C377" i="15"/>
  <c r="H382" i="6"/>
  <c r="C381" i="15"/>
  <c r="H394" i="6"/>
  <c r="C393" i="15"/>
  <c r="H400" i="6"/>
  <c r="C399" i="15"/>
  <c r="H410" i="6"/>
  <c r="C409" i="15"/>
  <c r="H418" i="6"/>
  <c r="C417" i="15"/>
  <c r="H425" i="6"/>
  <c r="C424" i="15"/>
  <c r="H438" i="6"/>
  <c r="C437" i="15"/>
  <c r="H446" i="6"/>
  <c r="C445" i="15"/>
  <c r="H454" i="6"/>
  <c r="C453" i="15"/>
  <c r="H460" i="6"/>
  <c r="C459" i="15"/>
  <c r="H468" i="6"/>
  <c r="C467" i="15"/>
  <c r="H479" i="6"/>
  <c r="C478" i="15"/>
  <c r="H486" i="6"/>
  <c r="C485" i="15"/>
  <c r="H13" i="6"/>
  <c r="C12" i="15"/>
  <c r="H34" i="6"/>
  <c r="C33" i="15"/>
  <c r="H7" i="6"/>
  <c r="C6" i="15"/>
  <c r="H17" i="6"/>
  <c r="C16" i="15"/>
  <c r="H26" i="6"/>
  <c r="C25" i="15"/>
  <c r="H32" i="6"/>
  <c r="C31" i="15"/>
  <c r="H40" i="6"/>
  <c r="C39" i="15"/>
  <c r="H46" i="6"/>
  <c r="C45" i="15"/>
  <c r="H54" i="6"/>
  <c r="C53" i="15"/>
  <c r="H63" i="6"/>
  <c r="C62" i="15"/>
  <c r="H78" i="6"/>
  <c r="C77" i="15"/>
  <c r="H84" i="6"/>
  <c r="C83" i="15"/>
  <c r="H91" i="6"/>
  <c r="C90" i="15"/>
  <c r="H96" i="6"/>
  <c r="C95" i="15"/>
  <c r="H100" i="6"/>
  <c r="C99" i="15"/>
  <c r="H104" i="6"/>
  <c r="C103" i="15"/>
  <c r="H109" i="6"/>
  <c r="C108" i="15"/>
  <c r="H117" i="6"/>
  <c r="C116" i="15"/>
  <c r="H124" i="6"/>
  <c r="C123" i="15"/>
  <c r="H131" i="6"/>
  <c r="C130" i="15"/>
  <c r="H143" i="6"/>
  <c r="C142" i="15"/>
  <c r="H149" i="6"/>
  <c r="C148" i="15"/>
  <c r="H173" i="6"/>
  <c r="C172" i="15"/>
  <c r="H177" i="6"/>
  <c r="C176" i="15"/>
  <c r="H196" i="6"/>
  <c r="C195" i="15"/>
  <c r="H201" i="6"/>
  <c r="C200" i="15"/>
  <c r="H205" i="6"/>
  <c r="C204" i="15"/>
  <c r="H212" i="6"/>
  <c r="C211" i="15"/>
  <c r="H218" i="6"/>
  <c r="C217" i="15"/>
  <c r="H223" i="6"/>
  <c r="C222" i="15"/>
  <c r="H233" i="6"/>
  <c r="C232" i="15"/>
  <c r="H237" i="6"/>
  <c r="C236" i="15"/>
  <c r="H242" i="6"/>
  <c r="C241" i="15"/>
  <c r="H246" i="6"/>
  <c r="C245" i="15"/>
  <c r="H251" i="6"/>
  <c r="C250" i="15"/>
  <c r="H255" i="6"/>
  <c r="C254" i="15"/>
  <c r="H261" i="6"/>
  <c r="C260" i="15"/>
  <c r="H266" i="6"/>
  <c r="C265" i="15"/>
  <c r="H271" i="6"/>
  <c r="C270" i="15"/>
  <c r="H276" i="6"/>
  <c r="C275" i="15"/>
  <c r="H283" i="6"/>
  <c r="C282" i="15"/>
  <c r="H288" i="6"/>
  <c r="C287" i="15"/>
  <c r="H294" i="6"/>
  <c r="C293" i="15"/>
  <c r="H299" i="6"/>
  <c r="C298" i="15"/>
  <c r="H304" i="6"/>
  <c r="C303" i="15"/>
  <c r="H308" i="6"/>
  <c r="C307" i="15"/>
  <c r="H317" i="6"/>
  <c r="C316" i="15"/>
  <c r="H335" i="6"/>
  <c r="C334" i="15"/>
  <c r="H343" i="6"/>
  <c r="C342" i="15"/>
  <c r="H349" i="6"/>
  <c r="C348" i="15"/>
  <c r="H356" i="6"/>
  <c r="C355" i="15"/>
  <c r="H363" i="6"/>
  <c r="C362" i="15"/>
  <c r="H369" i="6"/>
  <c r="C368" i="15"/>
  <c r="H376" i="6"/>
  <c r="C375" i="15"/>
  <c r="H381" i="6"/>
  <c r="C380" i="15"/>
  <c r="H393" i="6"/>
  <c r="C392" i="15"/>
  <c r="H408" i="6"/>
  <c r="C407" i="15"/>
  <c r="H416" i="6"/>
  <c r="C415" i="15"/>
  <c r="H423" i="6"/>
  <c r="C422" i="15"/>
  <c r="H430" i="6"/>
  <c r="C429" i="15"/>
  <c r="H436" i="6"/>
  <c r="C435" i="15"/>
  <c r="H443" i="6"/>
  <c r="C442" i="15"/>
  <c r="H452" i="6"/>
  <c r="C451" i="15"/>
  <c r="H459" i="6"/>
  <c r="C458" i="15"/>
  <c r="H467" i="6"/>
  <c r="C466" i="15"/>
  <c r="H478" i="6"/>
  <c r="C477" i="15"/>
  <c r="H484" i="6"/>
  <c r="C483" i="15"/>
  <c r="H491" i="6"/>
  <c r="C490" i="15"/>
  <c r="H5" i="6"/>
  <c r="C4" i="15"/>
  <c r="H15" i="6"/>
  <c r="C14" i="15"/>
  <c r="H24" i="6"/>
  <c r="C23" i="15"/>
  <c r="H30" i="6"/>
  <c r="C29" i="15"/>
  <c r="H39" i="6"/>
  <c r="C38" i="15"/>
  <c r="H45" i="6"/>
  <c r="C44" i="15"/>
  <c r="H52" i="6"/>
  <c r="C51" i="15"/>
  <c r="H61" i="6"/>
  <c r="C60" i="15"/>
  <c r="H71" i="6"/>
  <c r="C70" i="15"/>
  <c r="H83" i="6"/>
  <c r="C82" i="15"/>
  <c r="H89" i="6"/>
  <c r="C88" i="15"/>
  <c r="H95" i="6"/>
  <c r="C94" i="15"/>
  <c r="H103" i="6"/>
  <c r="C102" i="15"/>
  <c r="H115" i="6"/>
  <c r="C114" i="15"/>
  <c r="H123" i="6"/>
  <c r="C122" i="15"/>
  <c r="H135" i="6"/>
  <c r="C134" i="15"/>
  <c r="H141" i="6"/>
  <c r="C140" i="15"/>
  <c r="H147" i="6"/>
  <c r="C146" i="15"/>
  <c r="H153" i="6"/>
  <c r="C152" i="15"/>
  <c r="H172" i="6"/>
  <c r="C171" i="15"/>
  <c r="H176" i="6"/>
  <c r="C175" i="15"/>
  <c r="H182" i="6"/>
  <c r="C181" i="15"/>
  <c r="H195" i="6"/>
  <c r="C194" i="15"/>
  <c r="H200" i="6"/>
  <c r="C199" i="15"/>
  <c r="H204" i="6"/>
  <c r="C203" i="15"/>
  <c r="H211" i="6"/>
  <c r="C210" i="15"/>
  <c r="H217" i="6"/>
  <c r="C216" i="15"/>
  <c r="H222" i="6"/>
  <c r="C221" i="15"/>
  <c r="H227" i="6"/>
  <c r="C226" i="15"/>
  <c r="H231" i="6"/>
  <c r="C230" i="15"/>
  <c r="H236" i="6"/>
  <c r="C235" i="15"/>
  <c r="H245" i="6"/>
  <c r="C244" i="15"/>
  <c r="H250" i="6"/>
  <c r="C249" i="15"/>
  <c r="H254" i="6"/>
  <c r="C253" i="15"/>
  <c r="H260" i="6"/>
  <c r="C259" i="15"/>
  <c r="H264" i="6"/>
  <c r="C263" i="15"/>
  <c r="H269" i="6"/>
  <c r="C268" i="15"/>
  <c r="H275" i="6"/>
  <c r="C274" i="15"/>
  <c r="H281" i="6"/>
  <c r="C280" i="15"/>
  <c r="H286" i="6"/>
  <c r="C285" i="15"/>
  <c r="H292" i="6"/>
  <c r="C291" i="15"/>
  <c r="H298" i="6"/>
  <c r="C297" i="15"/>
  <c r="H303" i="6"/>
  <c r="C302" i="15"/>
  <c r="H307" i="6"/>
  <c r="C306" i="15"/>
  <c r="H311" i="6"/>
  <c r="C310" i="15"/>
  <c r="H316" i="6"/>
  <c r="C315" i="15"/>
  <c r="H333" i="6"/>
  <c r="C332" i="15"/>
  <c r="H341" i="6"/>
  <c r="C340" i="15"/>
  <c r="H347" i="6"/>
  <c r="C346" i="15"/>
  <c r="H355" i="6"/>
  <c r="C354" i="15"/>
  <c r="H361" i="6"/>
  <c r="C360" i="15"/>
  <c r="H367" i="6"/>
  <c r="C366" i="15"/>
  <c r="H374" i="6"/>
  <c r="C373" i="15"/>
  <c r="H380" i="6"/>
  <c r="C379" i="15"/>
  <c r="H384" i="6"/>
  <c r="C383" i="15"/>
  <c r="H392" i="6"/>
  <c r="C391" i="15"/>
  <c r="H397" i="6"/>
  <c r="C396" i="15"/>
  <c r="H404" i="6"/>
  <c r="C403" i="15"/>
  <c r="H414" i="6"/>
  <c r="C413" i="15"/>
  <c r="H421" i="6"/>
  <c r="C420" i="15"/>
  <c r="H428" i="6"/>
  <c r="C427" i="15"/>
  <c r="H434" i="6"/>
  <c r="C433" i="15"/>
  <c r="H441" i="6"/>
  <c r="C440" i="15"/>
  <c r="H449" i="6"/>
  <c r="C448" i="15"/>
  <c r="H457" i="6"/>
  <c r="C456" i="15"/>
  <c r="H466" i="6"/>
  <c r="C465" i="15"/>
  <c r="H477" i="6"/>
  <c r="C476" i="15"/>
  <c r="H482" i="6"/>
  <c r="C481" i="15"/>
  <c r="H490" i="6"/>
  <c r="C489" i="15"/>
  <c r="D486" i="9"/>
  <c r="D174"/>
  <c r="D214"/>
  <c r="D326"/>
  <c r="G458"/>
  <c r="D366"/>
  <c r="D38"/>
  <c r="B34" i="12"/>
  <c r="L6" i="9"/>
  <c r="D406"/>
  <c r="D254"/>
  <c r="D90"/>
  <c r="L154"/>
  <c r="D442"/>
  <c r="D294"/>
  <c r="D142"/>
  <c r="L490"/>
  <c r="C298"/>
  <c r="C474"/>
  <c r="R197"/>
  <c r="R133"/>
  <c r="D490"/>
  <c r="D410"/>
  <c r="D342"/>
  <c r="D230"/>
  <c r="D150"/>
  <c r="P190"/>
  <c r="D470"/>
  <c r="D430"/>
  <c r="D398"/>
  <c r="D358"/>
  <c r="D318"/>
  <c r="D282"/>
  <c r="D238"/>
  <c r="D206"/>
  <c r="D170"/>
  <c r="D126"/>
  <c r="D86"/>
  <c r="D26"/>
  <c r="L474"/>
  <c r="L138"/>
  <c r="D454"/>
  <c r="D378"/>
  <c r="D298"/>
  <c r="D262"/>
  <c r="D186"/>
  <c r="D110"/>
  <c r="D58"/>
  <c r="L298"/>
  <c r="P46"/>
  <c r="D4"/>
  <c r="D494"/>
  <c r="D462"/>
  <c r="D426"/>
  <c r="D382"/>
  <c r="D346"/>
  <c r="D314"/>
  <c r="D270"/>
  <c r="D234"/>
  <c r="D198"/>
  <c r="D154"/>
  <c r="D122"/>
  <c r="D62"/>
  <c r="C122"/>
  <c r="D474"/>
  <c r="D446"/>
  <c r="D422"/>
  <c r="D390"/>
  <c r="D362"/>
  <c r="D334"/>
  <c r="D302"/>
  <c r="D278"/>
  <c r="D250"/>
  <c r="D218"/>
  <c r="D190"/>
  <c r="D166"/>
  <c r="D134"/>
  <c r="D106"/>
  <c r="D78"/>
  <c r="D46"/>
  <c r="D22"/>
  <c r="G282"/>
  <c r="L410"/>
  <c r="L234"/>
  <c r="L74"/>
  <c r="D102"/>
  <c r="D70"/>
  <c r="D42"/>
  <c r="D14"/>
  <c r="G106"/>
  <c r="L394"/>
  <c r="L218"/>
  <c r="L42"/>
  <c r="B463"/>
  <c r="F494"/>
  <c r="F326"/>
  <c r="F154"/>
  <c r="F70"/>
  <c r="J438"/>
  <c r="N30"/>
  <c r="C490"/>
  <c r="C314"/>
  <c r="C154"/>
  <c r="F430"/>
  <c r="F346"/>
  <c r="F262"/>
  <c r="F174"/>
  <c r="F90"/>
  <c r="F6"/>
  <c r="G346"/>
  <c r="G170"/>
  <c r="J470"/>
  <c r="J186"/>
  <c r="R261"/>
  <c r="B95"/>
  <c r="C378"/>
  <c r="C218"/>
  <c r="C42"/>
  <c r="D478"/>
  <c r="D458"/>
  <c r="D438"/>
  <c r="D414"/>
  <c r="D394"/>
  <c r="D374"/>
  <c r="D350"/>
  <c r="D330"/>
  <c r="D310"/>
  <c r="D286"/>
  <c r="D266"/>
  <c r="D246"/>
  <c r="D222"/>
  <c r="D202"/>
  <c r="D182"/>
  <c r="D158"/>
  <c r="D138"/>
  <c r="D118"/>
  <c r="D94"/>
  <c r="D74"/>
  <c r="D54"/>
  <c r="D30"/>
  <c r="D10"/>
  <c r="F454"/>
  <c r="F366"/>
  <c r="F282"/>
  <c r="F198"/>
  <c r="F110"/>
  <c r="F26"/>
  <c r="G362"/>
  <c r="G202"/>
  <c r="G10"/>
  <c r="J314"/>
  <c r="K186"/>
  <c r="L426"/>
  <c r="L346"/>
  <c r="L266"/>
  <c r="L170"/>
  <c r="L90"/>
  <c r="L10"/>
  <c r="P318"/>
  <c r="H19"/>
  <c r="R325"/>
  <c r="R69"/>
  <c r="F410"/>
  <c r="F238"/>
  <c r="J58"/>
  <c r="C410"/>
  <c r="C234"/>
  <c r="F474"/>
  <c r="F390"/>
  <c r="F302"/>
  <c r="F218"/>
  <c r="F134"/>
  <c r="G426"/>
  <c r="G266"/>
  <c r="L458"/>
  <c r="L362"/>
  <c r="L282"/>
  <c r="L202"/>
  <c r="L106"/>
  <c r="L26"/>
  <c r="P446"/>
  <c r="P62"/>
  <c r="R389"/>
  <c r="Q62"/>
  <c r="Q110"/>
  <c r="Q366"/>
  <c r="Q46"/>
  <c r="Q302"/>
  <c r="M131"/>
  <c r="M2"/>
  <c r="I4"/>
  <c r="I14"/>
  <c r="I30"/>
  <c r="I46"/>
  <c r="I62"/>
  <c r="I78"/>
  <c r="I94"/>
  <c r="I110"/>
  <c r="I126"/>
  <c r="I142"/>
  <c r="I158"/>
  <c r="I174"/>
  <c r="I190"/>
  <c r="I206"/>
  <c r="I222"/>
  <c r="I238"/>
  <c r="I254"/>
  <c r="I270"/>
  <c r="I286"/>
  <c r="I302"/>
  <c r="I318"/>
  <c r="I334"/>
  <c r="I350"/>
  <c r="I366"/>
  <c r="I382"/>
  <c r="I398"/>
  <c r="I414"/>
  <c r="I430"/>
  <c r="I446"/>
  <c r="I462"/>
  <c r="I478"/>
  <c r="I494"/>
  <c r="I10"/>
  <c r="I26"/>
  <c r="I42"/>
  <c r="I58"/>
  <c r="I74"/>
  <c r="I90"/>
  <c r="I106"/>
  <c r="I122"/>
  <c r="I138"/>
  <c r="I154"/>
  <c r="I170"/>
  <c r="I186"/>
  <c r="I202"/>
  <c r="I218"/>
  <c r="I234"/>
  <c r="I250"/>
  <c r="I266"/>
  <c r="I282"/>
  <c r="I298"/>
  <c r="I314"/>
  <c r="I330"/>
  <c r="I346"/>
  <c r="I362"/>
  <c r="I378"/>
  <c r="I394"/>
  <c r="I410"/>
  <c r="I426"/>
  <c r="I442"/>
  <c r="I458"/>
  <c r="I474"/>
  <c r="I490"/>
  <c r="E4"/>
  <c r="E2"/>
  <c r="E18"/>
  <c r="E34"/>
  <c r="E50"/>
  <c r="E66"/>
  <c r="E82"/>
  <c r="E98"/>
  <c r="E114"/>
  <c r="E130"/>
  <c r="E146"/>
  <c r="E162"/>
  <c r="E178"/>
  <c r="E194"/>
  <c r="E210"/>
  <c r="E226"/>
  <c r="E242"/>
  <c r="E258"/>
  <c r="E274"/>
  <c r="E290"/>
  <c r="E306"/>
  <c r="E322"/>
  <c r="E338"/>
  <c r="E354"/>
  <c r="E370"/>
  <c r="E386"/>
  <c r="E402"/>
  <c r="E418"/>
  <c r="E434"/>
  <c r="E450"/>
  <c r="E466"/>
  <c r="E482"/>
  <c r="R28"/>
  <c r="R61"/>
  <c r="R93"/>
  <c r="R125"/>
  <c r="R157"/>
  <c r="R189"/>
  <c r="R221"/>
  <c r="R253"/>
  <c r="R285"/>
  <c r="R317"/>
  <c r="R349"/>
  <c r="R381"/>
  <c r="R413"/>
  <c r="R445"/>
  <c r="R477"/>
  <c r="R12"/>
  <c r="R53"/>
  <c r="R85"/>
  <c r="R117"/>
  <c r="R149"/>
  <c r="R181"/>
  <c r="R213"/>
  <c r="R245"/>
  <c r="R277"/>
  <c r="R309"/>
  <c r="R341"/>
  <c r="R373"/>
  <c r="R405"/>
  <c r="R437"/>
  <c r="R469"/>
  <c r="B2"/>
  <c r="B31"/>
  <c r="B159"/>
  <c r="B287"/>
  <c r="B415"/>
  <c r="N158"/>
  <c r="N362"/>
  <c r="N426"/>
  <c r="N490"/>
  <c r="N94"/>
  <c r="N345"/>
  <c r="N410"/>
  <c r="N474"/>
  <c r="J26"/>
  <c r="J90"/>
  <c r="J154"/>
  <c r="J218"/>
  <c r="J282"/>
  <c r="J346"/>
  <c r="J398"/>
  <c r="J414"/>
  <c r="J430"/>
  <c r="J446"/>
  <c r="J462"/>
  <c r="J478"/>
  <c r="J494"/>
  <c r="J10"/>
  <c r="J74"/>
  <c r="J138"/>
  <c r="J202"/>
  <c r="J266"/>
  <c r="J330"/>
  <c r="J394"/>
  <c r="J410"/>
  <c r="J426"/>
  <c r="J442"/>
  <c r="J458"/>
  <c r="J474"/>
  <c r="J490"/>
  <c r="F4"/>
  <c r="F2"/>
  <c r="F18"/>
  <c r="F34"/>
  <c r="F50"/>
  <c r="F66"/>
  <c r="F82"/>
  <c r="F98"/>
  <c r="F114"/>
  <c r="F130"/>
  <c r="F146"/>
  <c r="F162"/>
  <c r="F178"/>
  <c r="F194"/>
  <c r="F210"/>
  <c r="F226"/>
  <c r="F242"/>
  <c r="F258"/>
  <c r="F274"/>
  <c r="F290"/>
  <c r="F306"/>
  <c r="F322"/>
  <c r="F338"/>
  <c r="F354"/>
  <c r="F370"/>
  <c r="F386"/>
  <c r="F402"/>
  <c r="F418"/>
  <c r="F434"/>
  <c r="F450"/>
  <c r="F466"/>
  <c r="F482"/>
  <c r="K58"/>
  <c r="K314"/>
  <c r="K250"/>
  <c r="G58"/>
  <c r="G122"/>
  <c r="G186"/>
  <c r="G250"/>
  <c r="G314"/>
  <c r="G378"/>
  <c r="G442"/>
  <c r="G42"/>
  <c r="C10"/>
  <c r="C74"/>
  <c r="C138"/>
  <c r="C202"/>
  <c r="C266"/>
  <c r="C330"/>
  <c r="C394"/>
  <c r="C458"/>
  <c r="E490"/>
  <c r="E470"/>
  <c r="E446"/>
  <c r="E426"/>
  <c r="E406"/>
  <c r="E382"/>
  <c r="E362"/>
  <c r="E342"/>
  <c r="E318"/>
  <c r="E298"/>
  <c r="E278"/>
  <c r="E254"/>
  <c r="E234"/>
  <c r="E214"/>
  <c r="E190"/>
  <c r="E170"/>
  <c r="E150"/>
  <c r="E126"/>
  <c r="E106"/>
  <c r="E86"/>
  <c r="E62"/>
  <c r="E42"/>
  <c r="E22"/>
  <c r="I486"/>
  <c r="I454"/>
  <c r="I422"/>
  <c r="I390"/>
  <c r="I358"/>
  <c r="I326"/>
  <c r="I294"/>
  <c r="I262"/>
  <c r="I230"/>
  <c r="I198"/>
  <c r="I166"/>
  <c r="I134"/>
  <c r="I102"/>
  <c r="I70"/>
  <c r="I38"/>
  <c r="I6"/>
  <c r="Q238"/>
  <c r="B479"/>
  <c r="B335"/>
  <c r="B143"/>
  <c r="E494"/>
  <c r="E474"/>
  <c r="E454"/>
  <c r="E430"/>
  <c r="E410"/>
  <c r="E390"/>
  <c r="E366"/>
  <c r="E346"/>
  <c r="E326"/>
  <c r="E302"/>
  <c r="E282"/>
  <c r="E262"/>
  <c r="E238"/>
  <c r="E218"/>
  <c r="E198"/>
  <c r="E174"/>
  <c r="E154"/>
  <c r="E134"/>
  <c r="E110"/>
  <c r="E90"/>
  <c r="E70"/>
  <c r="E46"/>
  <c r="E26"/>
  <c r="E6"/>
  <c r="F478"/>
  <c r="F458"/>
  <c r="F438"/>
  <c r="F414"/>
  <c r="F394"/>
  <c r="F374"/>
  <c r="F350"/>
  <c r="F330"/>
  <c r="F310"/>
  <c r="F286"/>
  <c r="F266"/>
  <c r="F246"/>
  <c r="F222"/>
  <c r="F202"/>
  <c r="F182"/>
  <c r="F158"/>
  <c r="F138"/>
  <c r="F118"/>
  <c r="F94"/>
  <c r="F74"/>
  <c r="F54"/>
  <c r="F30"/>
  <c r="F10"/>
  <c r="I466"/>
  <c r="I434"/>
  <c r="I402"/>
  <c r="I370"/>
  <c r="I338"/>
  <c r="I306"/>
  <c r="I274"/>
  <c r="I242"/>
  <c r="I210"/>
  <c r="I178"/>
  <c r="I146"/>
  <c r="I114"/>
  <c r="I82"/>
  <c r="I50"/>
  <c r="I18"/>
  <c r="J482"/>
  <c r="J450"/>
  <c r="J418"/>
  <c r="J362"/>
  <c r="J234"/>
  <c r="J106"/>
  <c r="N442"/>
  <c r="N222"/>
  <c r="Q430"/>
  <c r="R461"/>
  <c r="R397"/>
  <c r="R333"/>
  <c r="R269"/>
  <c r="R205"/>
  <c r="R141"/>
  <c r="R77"/>
  <c r="B351"/>
  <c r="B207"/>
  <c r="B15"/>
  <c r="C426"/>
  <c r="C346"/>
  <c r="C250"/>
  <c r="C170"/>
  <c r="C90"/>
  <c r="E478"/>
  <c r="E458"/>
  <c r="E438"/>
  <c r="E414"/>
  <c r="E394"/>
  <c r="E374"/>
  <c r="E350"/>
  <c r="E330"/>
  <c r="E310"/>
  <c r="E286"/>
  <c r="E266"/>
  <c r="E246"/>
  <c r="E222"/>
  <c r="E202"/>
  <c r="E182"/>
  <c r="E158"/>
  <c r="E138"/>
  <c r="E118"/>
  <c r="E94"/>
  <c r="E74"/>
  <c r="E54"/>
  <c r="E30"/>
  <c r="E10"/>
  <c r="F486"/>
  <c r="F462"/>
  <c r="F442"/>
  <c r="F422"/>
  <c r="F398"/>
  <c r="F378"/>
  <c r="F358"/>
  <c r="F334"/>
  <c r="F314"/>
  <c r="F294"/>
  <c r="F270"/>
  <c r="F250"/>
  <c r="F230"/>
  <c r="F206"/>
  <c r="F186"/>
  <c r="F166"/>
  <c r="F142"/>
  <c r="F122"/>
  <c r="F102"/>
  <c r="F78"/>
  <c r="F58"/>
  <c r="F38"/>
  <c r="F14"/>
  <c r="G474"/>
  <c r="G394"/>
  <c r="G298"/>
  <c r="G218"/>
  <c r="G138"/>
  <c r="G26"/>
  <c r="I470"/>
  <c r="I438"/>
  <c r="I406"/>
  <c r="I374"/>
  <c r="I342"/>
  <c r="I310"/>
  <c r="I278"/>
  <c r="I246"/>
  <c r="I214"/>
  <c r="I182"/>
  <c r="I150"/>
  <c r="I118"/>
  <c r="I86"/>
  <c r="I54"/>
  <c r="I22"/>
  <c r="J486"/>
  <c r="J454"/>
  <c r="J422"/>
  <c r="J378"/>
  <c r="J250"/>
  <c r="J122"/>
  <c r="K442"/>
  <c r="N458"/>
  <c r="N286"/>
  <c r="Q494"/>
  <c r="S29"/>
  <c r="R485"/>
  <c r="R421"/>
  <c r="R357"/>
  <c r="R293"/>
  <c r="R229"/>
  <c r="R165"/>
  <c r="R101"/>
  <c r="R37"/>
  <c r="B399"/>
  <c r="B223"/>
  <c r="B79"/>
  <c r="C442"/>
  <c r="C362"/>
  <c r="C282"/>
  <c r="C186"/>
  <c r="C106"/>
  <c r="C26"/>
  <c r="E486"/>
  <c r="E462"/>
  <c r="E442"/>
  <c r="E422"/>
  <c r="E398"/>
  <c r="E378"/>
  <c r="E358"/>
  <c r="E334"/>
  <c r="E314"/>
  <c r="E294"/>
  <c r="E270"/>
  <c r="E250"/>
  <c r="E230"/>
  <c r="E206"/>
  <c r="E186"/>
  <c r="E166"/>
  <c r="E142"/>
  <c r="E122"/>
  <c r="E102"/>
  <c r="E78"/>
  <c r="E58"/>
  <c r="E38"/>
  <c r="E14"/>
  <c r="F490"/>
  <c r="F470"/>
  <c r="F446"/>
  <c r="F426"/>
  <c r="F406"/>
  <c r="F382"/>
  <c r="F362"/>
  <c r="F342"/>
  <c r="F318"/>
  <c r="F298"/>
  <c r="F278"/>
  <c r="F254"/>
  <c r="F234"/>
  <c r="F214"/>
  <c r="F190"/>
  <c r="F170"/>
  <c r="F150"/>
  <c r="F126"/>
  <c r="F106"/>
  <c r="F86"/>
  <c r="F62"/>
  <c r="F42"/>
  <c r="F22"/>
  <c r="G490"/>
  <c r="G410"/>
  <c r="G330"/>
  <c r="G234"/>
  <c r="G154"/>
  <c r="G74"/>
  <c r="I482"/>
  <c r="I450"/>
  <c r="I418"/>
  <c r="I386"/>
  <c r="I354"/>
  <c r="I322"/>
  <c r="I290"/>
  <c r="I258"/>
  <c r="I226"/>
  <c r="I194"/>
  <c r="I162"/>
  <c r="I130"/>
  <c r="I98"/>
  <c r="I66"/>
  <c r="I34"/>
  <c r="I2"/>
  <c r="J466"/>
  <c r="J434"/>
  <c r="J402"/>
  <c r="J298"/>
  <c r="J170"/>
  <c r="J42"/>
  <c r="K122"/>
  <c r="N378"/>
  <c r="Q174"/>
  <c r="R493"/>
  <c r="R429"/>
  <c r="R365"/>
  <c r="R301"/>
  <c r="R237"/>
  <c r="R173"/>
  <c r="R109"/>
  <c r="R45"/>
  <c r="D482"/>
  <c r="D466"/>
  <c r="D450"/>
  <c r="D434"/>
  <c r="D418"/>
  <c r="D402"/>
  <c r="D386"/>
  <c r="D370"/>
  <c r="D354"/>
  <c r="D338"/>
  <c r="D322"/>
  <c r="D306"/>
  <c r="D290"/>
  <c r="D274"/>
  <c r="D258"/>
  <c r="D242"/>
  <c r="D226"/>
  <c r="D210"/>
  <c r="D194"/>
  <c r="D178"/>
  <c r="D162"/>
  <c r="D146"/>
  <c r="D130"/>
  <c r="D114"/>
  <c r="D98"/>
  <c r="D82"/>
  <c r="D66"/>
  <c r="D50"/>
  <c r="D34"/>
  <c r="D18"/>
  <c r="D2"/>
  <c r="L442"/>
  <c r="L378"/>
  <c r="L314"/>
  <c r="L250"/>
  <c r="L186"/>
  <c r="L122"/>
  <c r="L58"/>
  <c r="P382"/>
  <c r="P126"/>
  <c r="R3"/>
  <c r="R7"/>
  <c r="R11"/>
  <c r="R15"/>
  <c r="R19"/>
  <c r="R23"/>
  <c r="R27"/>
  <c r="R31"/>
  <c r="R35"/>
  <c r="R39"/>
  <c r="R43"/>
  <c r="R47"/>
  <c r="R51"/>
  <c r="R55"/>
  <c r="R59"/>
  <c r="R63"/>
  <c r="R67"/>
  <c r="R71"/>
  <c r="R75"/>
  <c r="R79"/>
  <c r="R83"/>
  <c r="R87"/>
  <c r="R91"/>
  <c r="R95"/>
  <c r="R99"/>
  <c r="R103"/>
  <c r="R107"/>
  <c r="R111"/>
  <c r="R115"/>
  <c r="R119"/>
  <c r="R123"/>
  <c r="R127"/>
  <c r="R131"/>
  <c r="R135"/>
  <c r="R139"/>
  <c r="R143"/>
  <c r="R147"/>
  <c r="R151"/>
  <c r="R155"/>
  <c r="R159"/>
  <c r="R163"/>
  <c r="R167"/>
  <c r="R171"/>
  <c r="R175"/>
  <c r="R179"/>
  <c r="R183"/>
  <c r="R187"/>
  <c r="R191"/>
  <c r="R195"/>
  <c r="R199"/>
  <c r="R203"/>
  <c r="R207"/>
  <c r="R211"/>
  <c r="R215"/>
  <c r="R219"/>
  <c r="R223"/>
  <c r="R227"/>
  <c r="R231"/>
  <c r="R235"/>
  <c r="R239"/>
  <c r="R243"/>
  <c r="R247"/>
  <c r="R251"/>
  <c r="R255"/>
  <c r="R259"/>
  <c r="R263"/>
  <c r="R267"/>
  <c r="R271"/>
  <c r="R275"/>
  <c r="R279"/>
  <c r="R283"/>
  <c r="R287"/>
  <c r="R291"/>
  <c r="R295"/>
  <c r="R299"/>
  <c r="R303"/>
  <c r="R307"/>
  <c r="R311"/>
  <c r="R315"/>
  <c r="R319"/>
  <c r="R323"/>
  <c r="R327"/>
  <c r="R331"/>
  <c r="R335"/>
  <c r="R339"/>
  <c r="R343"/>
  <c r="R347"/>
  <c r="R351"/>
  <c r="R355"/>
  <c r="R359"/>
  <c r="R363"/>
  <c r="R367"/>
  <c r="R371"/>
  <c r="R375"/>
  <c r="R379"/>
  <c r="R383"/>
  <c r="R387"/>
  <c r="R391"/>
  <c r="R395"/>
  <c r="R399"/>
  <c r="R403"/>
  <c r="R407"/>
  <c r="R411"/>
  <c r="R415"/>
  <c r="R419"/>
  <c r="R423"/>
  <c r="R427"/>
  <c r="R431"/>
  <c r="R435"/>
  <c r="R439"/>
  <c r="R443"/>
  <c r="R447"/>
  <c r="R451"/>
  <c r="R455"/>
  <c r="R459"/>
  <c r="R463"/>
  <c r="R467"/>
  <c r="R471"/>
  <c r="R475"/>
  <c r="R479"/>
  <c r="R483"/>
  <c r="R487"/>
  <c r="R491"/>
  <c r="R495"/>
  <c r="R2"/>
  <c r="R6"/>
  <c r="R10"/>
  <c r="R14"/>
  <c r="R18"/>
  <c r="R22"/>
  <c r="R26"/>
  <c r="R30"/>
  <c r="R34"/>
  <c r="R38"/>
  <c r="R42"/>
  <c r="R46"/>
  <c r="R50"/>
  <c r="R54"/>
  <c r="R58"/>
  <c r="R62"/>
  <c r="R66"/>
  <c r="R70"/>
  <c r="R74"/>
  <c r="R78"/>
  <c r="R82"/>
  <c r="R86"/>
  <c r="R90"/>
  <c r="R94"/>
  <c r="R98"/>
  <c r="R102"/>
  <c r="R106"/>
  <c r="R110"/>
  <c r="R114"/>
  <c r="R118"/>
  <c r="R122"/>
  <c r="R126"/>
  <c r="R130"/>
  <c r="R134"/>
  <c r="R138"/>
  <c r="R142"/>
  <c r="R146"/>
  <c r="R150"/>
  <c r="R154"/>
  <c r="R158"/>
  <c r="R162"/>
  <c r="R166"/>
  <c r="R170"/>
  <c r="R174"/>
  <c r="R178"/>
  <c r="R182"/>
  <c r="R186"/>
  <c r="R190"/>
  <c r="R194"/>
  <c r="R198"/>
  <c r="R202"/>
  <c r="R206"/>
  <c r="R210"/>
  <c r="R214"/>
  <c r="R218"/>
  <c r="R222"/>
  <c r="R226"/>
  <c r="R230"/>
  <c r="R234"/>
  <c r="R238"/>
  <c r="R242"/>
  <c r="R246"/>
  <c r="R250"/>
  <c r="R254"/>
  <c r="R258"/>
  <c r="R262"/>
  <c r="R266"/>
  <c r="R270"/>
  <c r="R274"/>
  <c r="R278"/>
  <c r="R282"/>
  <c r="R286"/>
  <c r="R290"/>
  <c r="R294"/>
  <c r="R298"/>
  <c r="R302"/>
  <c r="R306"/>
  <c r="R310"/>
  <c r="R314"/>
  <c r="R318"/>
  <c r="R322"/>
  <c r="R326"/>
  <c r="R330"/>
  <c r="R334"/>
  <c r="R338"/>
  <c r="R342"/>
  <c r="R346"/>
  <c r="R350"/>
  <c r="R354"/>
  <c r="R358"/>
  <c r="R362"/>
  <c r="R366"/>
  <c r="R370"/>
  <c r="R374"/>
  <c r="R378"/>
  <c r="R382"/>
  <c r="R386"/>
  <c r="R390"/>
  <c r="R394"/>
  <c r="R398"/>
  <c r="R402"/>
  <c r="R406"/>
  <c r="R410"/>
  <c r="R414"/>
  <c r="R418"/>
  <c r="R422"/>
  <c r="R426"/>
  <c r="R430"/>
  <c r="R434"/>
  <c r="R438"/>
  <c r="R442"/>
  <c r="R446"/>
  <c r="R450"/>
  <c r="R454"/>
  <c r="R458"/>
  <c r="R462"/>
  <c r="R466"/>
  <c r="R470"/>
  <c r="R474"/>
  <c r="R478"/>
  <c r="R482"/>
  <c r="R486"/>
  <c r="R490"/>
  <c r="R494"/>
  <c r="R5"/>
  <c r="R9"/>
  <c r="R13"/>
  <c r="R17"/>
  <c r="R21"/>
  <c r="R25"/>
  <c r="R29"/>
  <c r="R496"/>
  <c r="R488"/>
  <c r="R480"/>
  <c r="R472"/>
  <c r="R464"/>
  <c r="R456"/>
  <c r="R448"/>
  <c r="R440"/>
  <c r="R432"/>
  <c r="R424"/>
  <c r="R416"/>
  <c r="R408"/>
  <c r="R400"/>
  <c r="R392"/>
  <c r="R384"/>
  <c r="R376"/>
  <c r="R368"/>
  <c r="R360"/>
  <c r="R352"/>
  <c r="R344"/>
  <c r="R336"/>
  <c r="R328"/>
  <c r="R320"/>
  <c r="R312"/>
  <c r="R304"/>
  <c r="R296"/>
  <c r="R288"/>
  <c r="R280"/>
  <c r="R272"/>
  <c r="R264"/>
  <c r="R256"/>
  <c r="R248"/>
  <c r="R240"/>
  <c r="R232"/>
  <c r="R224"/>
  <c r="R216"/>
  <c r="R208"/>
  <c r="R200"/>
  <c r="R192"/>
  <c r="R184"/>
  <c r="R176"/>
  <c r="R168"/>
  <c r="R160"/>
  <c r="R152"/>
  <c r="R144"/>
  <c r="R136"/>
  <c r="R128"/>
  <c r="R120"/>
  <c r="R112"/>
  <c r="R104"/>
  <c r="R96"/>
  <c r="R88"/>
  <c r="R80"/>
  <c r="R72"/>
  <c r="R64"/>
  <c r="R56"/>
  <c r="R48"/>
  <c r="R40"/>
  <c r="R32"/>
  <c r="R16"/>
  <c r="R497"/>
  <c r="R489"/>
  <c r="R481"/>
  <c r="R473"/>
  <c r="R465"/>
  <c r="R457"/>
  <c r="R449"/>
  <c r="R441"/>
  <c r="R433"/>
  <c r="R425"/>
  <c r="R417"/>
  <c r="R409"/>
  <c r="R401"/>
  <c r="R393"/>
  <c r="R385"/>
  <c r="R377"/>
  <c r="R369"/>
  <c r="R361"/>
  <c r="R353"/>
  <c r="R345"/>
  <c r="R337"/>
  <c r="R329"/>
  <c r="R321"/>
  <c r="R313"/>
  <c r="R305"/>
  <c r="R297"/>
  <c r="R289"/>
  <c r="R281"/>
  <c r="R273"/>
  <c r="R265"/>
  <c r="R257"/>
  <c r="R249"/>
  <c r="R241"/>
  <c r="R233"/>
  <c r="R225"/>
  <c r="R217"/>
  <c r="R209"/>
  <c r="R201"/>
  <c r="R193"/>
  <c r="R185"/>
  <c r="R177"/>
  <c r="R169"/>
  <c r="R161"/>
  <c r="R153"/>
  <c r="R145"/>
  <c r="R137"/>
  <c r="R129"/>
  <c r="R121"/>
  <c r="R113"/>
  <c r="R105"/>
  <c r="R97"/>
  <c r="R89"/>
  <c r="R81"/>
  <c r="R73"/>
  <c r="R65"/>
  <c r="R57"/>
  <c r="R49"/>
  <c r="R41"/>
  <c r="R33"/>
  <c r="R20"/>
  <c r="R4"/>
  <c r="R492"/>
  <c r="R484"/>
  <c r="R476"/>
  <c r="R468"/>
  <c r="R460"/>
  <c r="R452"/>
  <c r="R444"/>
  <c r="R436"/>
  <c r="R428"/>
  <c r="R420"/>
  <c r="R412"/>
  <c r="R404"/>
  <c r="R396"/>
  <c r="R388"/>
  <c r="R380"/>
  <c r="R372"/>
  <c r="R364"/>
  <c r="R356"/>
  <c r="R348"/>
  <c r="R340"/>
  <c r="R332"/>
  <c r="R324"/>
  <c r="R316"/>
  <c r="R308"/>
  <c r="R300"/>
  <c r="R292"/>
  <c r="R284"/>
  <c r="R276"/>
  <c r="R268"/>
  <c r="R260"/>
  <c r="R252"/>
  <c r="R244"/>
  <c r="R236"/>
  <c r="R228"/>
  <c r="R220"/>
  <c r="R212"/>
  <c r="R204"/>
  <c r="R196"/>
  <c r="R188"/>
  <c r="R180"/>
  <c r="R172"/>
  <c r="R164"/>
  <c r="R156"/>
  <c r="R148"/>
  <c r="R140"/>
  <c r="R132"/>
  <c r="R124"/>
  <c r="R116"/>
  <c r="R108"/>
  <c r="R100"/>
  <c r="R92"/>
  <c r="R84"/>
  <c r="R76"/>
  <c r="R68"/>
  <c r="R60"/>
  <c r="R52"/>
  <c r="R44"/>
  <c r="R36"/>
  <c r="R24"/>
  <c r="R8"/>
  <c r="B447"/>
  <c r="B383"/>
  <c r="B319"/>
  <c r="B255"/>
  <c r="B191"/>
  <c r="B127"/>
  <c r="B63"/>
  <c r="B495"/>
  <c r="B431"/>
  <c r="B367"/>
  <c r="B303"/>
  <c r="B239"/>
  <c r="B175"/>
  <c r="B111"/>
  <c r="B47"/>
  <c r="B467"/>
  <c r="B435"/>
  <c r="B403"/>
  <c r="B387"/>
  <c r="B355"/>
  <c r="B323"/>
  <c r="B291"/>
  <c r="B259"/>
  <c r="B227"/>
  <c r="B211"/>
  <c r="B179"/>
  <c r="B163"/>
  <c r="B147"/>
  <c r="B131"/>
  <c r="B115"/>
  <c r="B99"/>
  <c r="B83"/>
  <c r="B51"/>
  <c r="B35"/>
  <c r="B19"/>
  <c r="B3"/>
  <c r="B487"/>
  <c r="B471"/>
  <c r="B455"/>
  <c r="B439"/>
  <c r="B423"/>
  <c r="B407"/>
  <c r="B391"/>
  <c r="B375"/>
  <c r="B359"/>
  <c r="B343"/>
  <c r="B327"/>
  <c r="B311"/>
  <c r="B295"/>
  <c r="B279"/>
  <c r="B263"/>
  <c r="B247"/>
  <c r="B231"/>
  <c r="B215"/>
  <c r="B199"/>
  <c r="B183"/>
  <c r="B167"/>
  <c r="B151"/>
  <c r="B135"/>
  <c r="B119"/>
  <c r="B103"/>
  <c r="B87"/>
  <c r="B71"/>
  <c r="B55"/>
  <c r="B39"/>
  <c r="B23"/>
  <c r="B7"/>
  <c r="B483"/>
  <c r="B451"/>
  <c r="B419"/>
  <c r="B371"/>
  <c r="B339"/>
  <c r="B307"/>
  <c r="B275"/>
  <c r="B243"/>
  <c r="B195"/>
  <c r="B67"/>
  <c r="B491"/>
  <c r="B475"/>
  <c r="B459"/>
  <c r="B443"/>
  <c r="B427"/>
  <c r="B411"/>
  <c r="B395"/>
  <c r="B379"/>
  <c r="B363"/>
  <c r="B347"/>
  <c r="B331"/>
  <c r="B315"/>
  <c r="B299"/>
  <c r="B283"/>
  <c r="B267"/>
  <c r="B251"/>
  <c r="B235"/>
  <c r="B219"/>
  <c r="B203"/>
  <c r="B187"/>
  <c r="B171"/>
  <c r="B155"/>
  <c r="B139"/>
  <c r="B123"/>
  <c r="B107"/>
  <c r="B91"/>
  <c r="B75"/>
  <c r="B59"/>
  <c r="B43"/>
  <c r="B27"/>
  <c r="B11"/>
  <c r="O4"/>
  <c r="O8"/>
  <c r="O12"/>
  <c r="O16"/>
  <c r="O20"/>
  <c r="O24"/>
  <c r="O28"/>
  <c r="O32"/>
  <c r="O36"/>
  <c r="O40"/>
  <c r="O44"/>
  <c r="O48"/>
  <c r="O52"/>
  <c r="O56"/>
  <c r="O60"/>
  <c r="O64"/>
  <c r="O68"/>
  <c r="O72"/>
  <c r="O76"/>
  <c r="O80"/>
  <c r="O84"/>
  <c r="O88"/>
  <c r="O92"/>
  <c r="O96"/>
  <c r="O100"/>
  <c r="O104"/>
  <c r="O108"/>
  <c r="O112"/>
  <c r="O116"/>
  <c r="O120"/>
  <c r="O124"/>
  <c r="O128"/>
  <c r="O132"/>
  <c r="O136"/>
  <c r="O140"/>
  <c r="O144"/>
  <c r="O148"/>
  <c r="O152"/>
  <c r="O156"/>
  <c r="O160"/>
  <c r="O164"/>
  <c r="O168"/>
  <c r="O172"/>
  <c r="O176"/>
  <c r="O180"/>
  <c r="O184"/>
  <c r="O188"/>
  <c r="O192"/>
  <c r="O196"/>
  <c r="O200"/>
  <c r="O204"/>
  <c r="O208"/>
  <c r="O212"/>
  <c r="O216"/>
  <c r="O220"/>
  <c r="O224"/>
  <c r="O228"/>
  <c r="O232"/>
  <c r="O236"/>
  <c r="O240"/>
  <c r="O244"/>
  <c r="O248"/>
  <c r="O252"/>
  <c r="O256"/>
  <c r="O260"/>
  <c r="O264"/>
  <c r="O268"/>
  <c r="O272"/>
  <c r="O276"/>
  <c r="O280"/>
  <c r="O284"/>
  <c r="O288"/>
  <c r="O292"/>
  <c r="O296"/>
  <c r="O300"/>
  <c r="O304"/>
  <c r="O308"/>
  <c r="O312"/>
  <c r="O316"/>
  <c r="O320"/>
  <c r="O324"/>
  <c r="O328"/>
  <c r="O332"/>
  <c r="O336"/>
  <c r="O340"/>
  <c r="O344"/>
  <c r="O348"/>
  <c r="O352"/>
  <c r="O356"/>
  <c r="O360"/>
  <c r="O364"/>
  <c r="O368"/>
  <c r="O372"/>
  <c r="O376"/>
  <c r="O380"/>
  <c r="O384"/>
  <c r="O388"/>
  <c r="O392"/>
  <c r="O396"/>
  <c r="O400"/>
  <c r="O404"/>
  <c r="O408"/>
  <c r="O412"/>
  <c r="O416"/>
  <c r="O420"/>
  <c r="O424"/>
  <c r="O428"/>
  <c r="O432"/>
  <c r="O436"/>
  <c r="O440"/>
  <c r="O444"/>
  <c r="O448"/>
  <c r="O452"/>
  <c r="O456"/>
  <c r="O460"/>
  <c r="O464"/>
  <c r="O468"/>
  <c r="O472"/>
  <c r="O476"/>
  <c r="O480"/>
  <c r="O484"/>
  <c r="O488"/>
  <c r="O492"/>
  <c r="O496"/>
  <c r="O3"/>
  <c r="O7"/>
  <c r="O11"/>
  <c r="O15"/>
  <c r="O19"/>
  <c r="O23"/>
  <c r="O27"/>
  <c r="O31"/>
  <c r="O35"/>
  <c r="O39"/>
  <c r="O43"/>
  <c r="O47"/>
  <c r="O51"/>
  <c r="O55"/>
  <c r="O59"/>
  <c r="O63"/>
  <c r="O67"/>
  <c r="O71"/>
  <c r="O75"/>
  <c r="O79"/>
  <c r="O83"/>
  <c r="O87"/>
  <c r="O91"/>
  <c r="O95"/>
  <c r="O99"/>
  <c r="O103"/>
  <c r="O107"/>
  <c r="O111"/>
  <c r="O115"/>
  <c r="O119"/>
  <c r="O123"/>
  <c r="O127"/>
  <c r="O131"/>
  <c r="O135"/>
  <c r="O139"/>
  <c r="O143"/>
  <c r="O147"/>
  <c r="O151"/>
  <c r="O155"/>
  <c r="O159"/>
  <c r="O163"/>
  <c r="O167"/>
  <c r="O171"/>
  <c r="O175"/>
  <c r="O179"/>
  <c r="O183"/>
  <c r="O187"/>
  <c r="O191"/>
  <c r="O195"/>
  <c r="O199"/>
  <c r="O203"/>
  <c r="O207"/>
  <c r="O211"/>
  <c r="O215"/>
  <c r="O219"/>
  <c r="O223"/>
  <c r="O227"/>
  <c r="O231"/>
  <c r="O235"/>
  <c r="O239"/>
  <c r="O243"/>
  <c r="O247"/>
  <c r="O251"/>
  <c r="O255"/>
  <c r="O259"/>
  <c r="O263"/>
  <c r="O267"/>
  <c r="O271"/>
  <c r="O275"/>
  <c r="O279"/>
  <c r="O283"/>
  <c r="O287"/>
  <c r="O291"/>
  <c r="O295"/>
  <c r="O299"/>
  <c r="O303"/>
  <c r="O307"/>
  <c r="O311"/>
  <c r="O315"/>
  <c r="O319"/>
  <c r="O323"/>
  <c r="O327"/>
  <c r="O331"/>
  <c r="O335"/>
  <c r="O339"/>
  <c r="O343"/>
  <c r="O347"/>
  <c r="O351"/>
  <c r="O355"/>
  <c r="O359"/>
  <c r="O363"/>
  <c r="O367"/>
  <c r="O371"/>
  <c r="O375"/>
  <c r="O379"/>
  <c r="O383"/>
  <c r="O387"/>
  <c r="O391"/>
  <c r="O395"/>
  <c r="O399"/>
  <c r="O403"/>
  <c r="O407"/>
  <c r="O411"/>
  <c r="O415"/>
  <c r="O419"/>
  <c r="O423"/>
  <c r="O427"/>
  <c r="O431"/>
  <c r="O435"/>
  <c r="O439"/>
  <c r="O443"/>
  <c r="O447"/>
  <c r="O451"/>
  <c r="O455"/>
  <c r="O459"/>
  <c r="O463"/>
  <c r="O467"/>
  <c r="O471"/>
  <c r="O475"/>
  <c r="O479"/>
  <c r="O483"/>
  <c r="O487"/>
  <c r="O491"/>
  <c r="O495"/>
  <c r="O5"/>
  <c r="O9"/>
  <c r="O13"/>
  <c r="O17"/>
  <c r="O21"/>
  <c r="O25"/>
  <c r="O29"/>
  <c r="O33"/>
  <c r="O37"/>
  <c r="O41"/>
  <c r="O45"/>
  <c r="O49"/>
  <c r="O53"/>
  <c r="O57"/>
  <c r="O61"/>
  <c r="O65"/>
  <c r="O69"/>
  <c r="O73"/>
  <c r="O77"/>
  <c r="O81"/>
  <c r="O85"/>
  <c r="O89"/>
  <c r="O93"/>
  <c r="O97"/>
  <c r="O101"/>
  <c r="O105"/>
  <c r="O109"/>
  <c r="O113"/>
  <c r="O117"/>
  <c r="O121"/>
  <c r="O125"/>
  <c r="O129"/>
  <c r="O133"/>
  <c r="O137"/>
  <c r="O141"/>
  <c r="O145"/>
  <c r="O149"/>
  <c r="O153"/>
  <c r="O157"/>
  <c r="O161"/>
  <c r="O165"/>
  <c r="O169"/>
  <c r="O173"/>
  <c r="O177"/>
  <c r="O181"/>
  <c r="O185"/>
  <c r="O189"/>
  <c r="O193"/>
  <c r="O197"/>
  <c r="O201"/>
  <c r="O205"/>
  <c r="O209"/>
  <c r="O213"/>
  <c r="O217"/>
  <c r="O221"/>
  <c r="O225"/>
  <c r="O229"/>
  <c r="O233"/>
  <c r="O237"/>
  <c r="O241"/>
  <c r="O245"/>
  <c r="O249"/>
  <c r="O253"/>
  <c r="O257"/>
  <c r="O261"/>
  <c r="O265"/>
  <c r="O269"/>
  <c r="O273"/>
  <c r="O277"/>
  <c r="O281"/>
  <c r="O285"/>
  <c r="O289"/>
  <c r="O293"/>
  <c r="O297"/>
  <c r="O301"/>
  <c r="O305"/>
  <c r="O309"/>
  <c r="O313"/>
  <c r="O317"/>
  <c r="O321"/>
  <c r="O325"/>
  <c r="O329"/>
  <c r="O333"/>
  <c r="O337"/>
  <c r="O341"/>
  <c r="O345"/>
  <c r="O349"/>
  <c r="O353"/>
  <c r="O357"/>
  <c r="O361"/>
  <c r="O365"/>
  <c r="O369"/>
  <c r="O373"/>
  <c r="O377"/>
  <c r="O381"/>
  <c r="O385"/>
  <c r="O389"/>
  <c r="O393"/>
  <c r="O397"/>
  <c r="O401"/>
  <c r="O405"/>
  <c r="O409"/>
  <c r="O413"/>
  <c r="O417"/>
  <c r="O421"/>
  <c r="O425"/>
  <c r="O429"/>
  <c r="O433"/>
  <c r="O437"/>
  <c r="O441"/>
  <c r="O445"/>
  <c r="O449"/>
  <c r="O453"/>
  <c r="O457"/>
  <c r="O461"/>
  <c r="O465"/>
  <c r="O469"/>
  <c r="O473"/>
  <c r="O477"/>
  <c r="O481"/>
  <c r="O485"/>
  <c r="O489"/>
  <c r="O493"/>
  <c r="O497"/>
  <c r="O6"/>
  <c r="O22"/>
  <c r="O38"/>
  <c r="O54"/>
  <c r="O70"/>
  <c r="O86"/>
  <c r="O102"/>
  <c r="O118"/>
  <c r="O134"/>
  <c r="O150"/>
  <c r="O166"/>
  <c r="O182"/>
  <c r="O198"/>
  <c r="O214"/>
  <c r="O230"/>
  <c r="O246"/>
  <c r="O262"/>
  <c r="O278"/>
  <c r="O294"/>
  <c r="O310"/>
  <c r="O326"/>
  <c r="O342"/>
  <c r="O358"/>
  <c r="O374"/>
  <c r="O390"/>
  <c r="O406"/>
  <c r="O422"/>
  <c r="O438"/>
  <c r="O454"/>
  <c r="O470"/>
  <c r="O486"/>
  <c r="O2"/>
  <c r="O18"/>
  <c r="O34"/>
  <c r="O50"/>
  <c r="O66"/>
  <c r="O82"/>
  <c r="O98"/>
  <c r="O114"/>
  <c r="O130"/>
  <c r="O146"/>
  <c r="O162"/>
  <c r="O178"/>
  <c r="O194"/>
  <c r="O210"/>
  <c r="O226"/>
  <c r="O242"/>
  <c r="O258"/>
  <c r="O274"/>
  <c r="O290"/>
  <c r="O306"/>
  <c r="O322"/>
  <c r="O338"/>
  <c r="O354"/>
  <c r="O370"/>
  <c r="O386"/>
  <c r="O402"/>
  <c r="O418"/>
  <c r="O434"/>
  <c r="O450"/>
  <c r="O466"/>
  <c r="O482"/>
  <c r="O10"/>
  <c r="O26"/>
  <c r="O42"/>
  <c r="O58"/>
  <c r="O74"/>
  <c r="O90"/>
  <c r="O106"/>
  <c r="O122"/>
  <c r="O138"/>
  <c r="O154"/>
  <c r="O170"/>
  <c r="O186"/>
  <c r="O202"/>
  <c r="O218"/>
  <c r="O234"/>
  <c r="O250"/>
  <c r="O266"/>
  <c r="O282"/>
  <c r="O298"/>
  <c r="O314"/>
  <c r="O330"/>
  <c r="O346"/>
  <c r="O362"/>
  <c r="O378"/>
  <c r="O394"/>
  <c r="O410"/>
  <c r="O426"/>
  <c r="O442"/>
  <c r="O458"/>
  <c r="O474"/>
  <c r="O490"/>
  <c r="O46"/>
  <c r="O110"/>
  <c r="O174"/>
  <c r="O238"/>
  <c r="O302"/>
  <c r="O366"/>
  <c r="O430"/>
  <c r="O494"/>
  <c r="O30"/>
  <c r="O94"/>
  <c r="O158"/>
  <c r="O222"/>
  <c r="O286"/>
  <c r="O350"/>
  <c r="O414"/>
  <c r="O478"/>
  <c r="O14"/>
  <c r="O142"/>
  <c r="O62"/>
  <c r="O126"/>
  <c r="O190"/>
  <c r="O254"/>
  <c r="O318"/>
  <c r="O382"/>
  <c r="O446"/>
  <c r="O78"/>
  <c r="O206"/>
  <c r="K4"/>
  <c r="K8"/>
  <c r="K12"/>
  <c r="K16"/>
  <c r="K20"/>
  <c r="K24"/>
  <c r="K28"/>
  <c r="K32"/>
  <c r="K36"/>
  <c r="K40"/>
  <c r="K44"/>
  <c r="K48"/>
  <c r="K52"/>
  <c r="K56"/>
  <c r="K60"/>
  <c r="K64"/>
  <c r="K68"/>
  <c r="K72"/>
  <c r="K76"/>
  <c r="K80"/>
  <c r="K84"/>
  <c r="K88"/>
  <c r="K92"/>
  <c r="K96"/>
  <c r="K100"/>
  <c r="K104"/>
  <c r="K108"/>
  <c r="K112"/>
  <c r="K116"/>
  <c r="K120"/>
  <c r="K124"/>
  <c r="K128"/>
  <c r="K132"/>
  <c r="K136"/>
  <c r="K140"/>
  <c r="K144"/>
  <c r="K148"/>
  <c r="K152"/>
  <c r="K156"/>
  <c r="K160"/>
  <c r="K164"/>
  <c r="K168"/>
  <c r="K172"/>
  <c r="K176"/>
  <c r="K180"/>
  <c r="K184"/>
  <c r="K188"/>
  <c r="K192"/>
  <c r="K196"/>
  <c r="K200"/>
  <c r="K204"/>
  <c r="K208"/>
  <c r="K212"/>
  <c r="K216"/>
  <c r="K220"/>
  <c r="K224"/>
  <c r="K228"/>
  <c r="K232"/>
  <c r="K236"/>
  <c r="K240"/>
  <c r="K244"/>
  <c r="K248"/>
  <c r="K252"/>
  <c r="K256"/>
  <c r="K260"/>
  <c r="K264"/>
  <c r="K268"/>
  <c r="K272"/>
  <c r="K276"/>
  <c r="K280"/>
  <c r="K284"/>
  <c r="K288"/>
  <c r="K292"/>
  <c r="K296"/>
  <c r="K300"/>
  <c r="K304"/>
  <c r="K308"/>
  <c r="K312"/>
  <c r="K316"/>
  <c r="K320"/>
  <c r="K324"/>
  <c r="K328"/>
  <c r="K332"/>
  <c r="K336"/>
  <c r="K340"/>
  <c r="K344"/>
  <c r="K348"/>
  <c r="K352"/>
  <c r="K356"/>
  <c r="K360"/>
  <c r="K364"/>
  <c r="K368"/>
  <c r="K372"/>
  <c r="K376"/>
  <c r="K380"/>
  <c r="K384"/>
  <c r="K388"/>
  <c r="K392"/>
  <c r="K396"/>
  <c r="K400"/>
  <c r="K404"/>
  <c r="K408"/>
  <c r="K412"/>
  <c r="K416"/>
  <c r="K420"/>
  <c r="K424"/>
  <c r="K428"/>
  <c r="K432"/>
  <c r="K436"/>
  <c r="K440"/>
  <c r="K444"/>
  <c r="K448"/>
  <c r="K452"/>
  <c r="K456"/>
  <c r="K460"/>
  <c r="K464"/>
  <c r="K468"/>
  <c r="K472"/>
  <c r="K476"/>
  <c r="K480"/>
  <c r="K484"/>
  <c r="K488"/>
  <c r="K492"/>
  <c r="K496"/>
  <c r="K3"/>
  <c r="K7"/>
  <c r="K11"/>
  <c r="K15"/>
  <c r="K19"/>
  <c r="K23"/>
  <c r="K27"/>
  <c r="K31"/>
  <c r="K35"/>
  <c r="K39"/>
  <c r="K43"/>
  <c r="K47"/>
  <c r="K51"/>
  <c r="K55"/>
  <c r="K59"/>
  <c r="K63"/>
  <c r="K67"/>
  <c r="K71"/>
  <c r="K75"/>
  <c r="K79"/>
  <c r="K83"/>
  <c r="K87"/>
  <c r="K91"/>
  <c r="K95"/>
  <c r="K99"/>
  <c r="K103"/>
  <c r="K107"/>
  <c r="K111"/>
  <c r="K115"/>
  <c r="K119"/>
  <c r="K123"/>
  <c r="K127"/>
  <c r="K131"/>
  <c r="K135"/>
  <c r="K139"/>
  <c r="K143"/>
  <c r="K147"/>
  <c r="K151"/>
  <c r="K155"/>
  <c r="K159"/>
  <c r="K163"/>
  <c r="K167"/>
  <c r="K171"/>
  <c r="K175"/>
  <c r="K179"/>
  <c r="K183"/>
  <c r="K187"/>
  <c r="K191"/>
  <c r="K195"/>
  <c r="K199"/>
  <c r="K203"/>
  <c r="K207"/>
  <c r="K211"/>
  <c r="K215"/>
  <c r="K219"/>
  <c r="K223"/>
  <c r="K227"/>
  <c r="K231"/>
  <c r="K235"/>
  <c r="K239"/>
  <c r="K243"/>
  <c r="K247"/>
  <c r="K251"/>
  <c r="K255"/>
  <c r="K259"/>
  <c r="K263"/>
  <c r="K267"/>
  <c r="K271"/>
  <c r="K275"/>
  <c r="K279"/>
  <c r="K283"/>
  <c r="K287"/>
  <c r="K291"/>
  <c r="K295"/>
  <c r="K299"/>
  <c r="K303"/>
  <c r="K307"/>
  <c r="K311"/>
  <c r="K315"/>
  <c r="K319"/>
  <c r="K323"/>
  <c r="K327"/>
  <c r="K331"/>
  <c r="K335"/>
  <c r="K339"/>
  <c r="K343"/>
  <c r="K347"/>
  <c r="K351"/>
  <c r="K355"/>
  <c r="K359"/>
  <c r="K363"/>
  <c r="K367"/>
  <c r="K371"/>
  <c r="K375"/>
  <c r="K379"/>
  <c r="K383"/>
  <c r="K387"/>
  <c r="K391"/>
  <c r="K395"/>
  <c r="K399"/>
  <c r="K403"/>
  <c r="K407"/>
  <c r="K411"/>
  <c r="K415"/>
  <c r="K419"/>
  <c r="K423"/>
  <c r="K427"/>
  <c r="K431"/>
  <c r="K435"/>
  <c r="K439"/>
  <c r="K443"/>
  <c r="K447"/>
  <c r="K451"/>
  <c r="K455"/>
  <c r="K459"/>
  <c r="K463"/>
  <c r="K467"/>
  <c r="K471"/>
  <c r="K475"/>
  <c r="K479"/>
  <c r="K483"/>
  <c r="K487"/>
  <c r="K491"/>
  <c r="K495"/>
  <c r="K5"/>
  <c r="K9"/>
  <c r="K13"/>
  <c r="K17"/>
  <c r="K21"/>
  <c r="K25"/>
  <c r="K29"/>
  <c r="K33"/>
  <c r="K37"/>
  <c r="K41"/>
  <c r="K45"/>
  <c r="K49"/>
  <c r="K53"/>
  <c r="K57"/>
  <c r="K61"/>
  <c r="K65"/>
  <c r="K69"/>
  <c r="K73"/>
  <c r="K77"/>
  <c r="K81"/>
  <c r="K85"/>
  <c r="K89"/>
  <c r="K93"/>
  <c r="K97"/>
  <c r="K101"/>
  <c r="K105"/>
  <c r="K109"/>
  <c r="K113"/>
  <c r="K117"/>
  <c r="K121"/>
  <c r="K125"/>
  <c r="K129"/>
  <c r="K133"/>
  <c r="K137"/>
  <c r="K141"/>
  <c r="K145"/>
  <c r="K149"/>
  <c r="K153"/>
  <c r="K157"/>
  <c r="K161"/>
  <c r="K165"/>
  <c r="K169"/>
  <c r="K173"/>
  <c r="K177"/>
  <c r="K181"/>
  <c r="K185"/>
  <c r="K189"/>
  <c r="K193"/>
  <c r="K197"/>
  <c r="K201"/>
  <c r="K205"/>
  <c r="K209"/>
  <c r="K213"/>
  <c r="K217"/>
  <c r="K221"/>
  <c r="K225"/>
  <c r="K229"/>
  <c r="K233"/>
  <c r="K237"/>
  <c r="K241"/>
  <c r="K245"/>
  <c r="K249"/>
  <c r="K253"/>
  <c r="K257"/>
  <c r="K261"/>
  <c r="K265"/>
  <c r="K269"/>
  <c r="K273"/>
  <c r="K277"/>
  <c r="K281"/>
  <c r="K285"/>
  <c r="K289"/>
  <c r="K293"/>
  <c r="K297"/>
  <c r="K301"/>
  <c r="K305"/>
  <c r="K309"/>
  <c r="K313"/>
  <c r="K317"/>
  <c r="K321"/>
  <c r="K325"/>
  <c r="K329"/>
  <c r="K333"/>
  <c r="K337"/>
  <c r="K341"/>
  <c r="K345"/>
  <c r="K349"/>
  <c r="K353"/>
  <c r="K357"/>
  <c r="K361"/>
  <c r="K365"/>
  <c r="K369"/>
  <c r="K373"/>
  <c r="K377"/>
  <c r="K381"/>
  <c r="K385"/>
  <c r="K389"/>
  <c r="K393"/>
  <c r="K397"/>
  <c r="K401"/>
  <c r="K405"/>
  <c r="K409"/>
  <c r="K413"/>
  <c r="K417"/>
  <c r="K421"/>
  <c r="K425"/>
  <c r="K429"/>
  <c r="K433"/>
  <c r="K437"/>
  <c r="K441"/>
  <c r="K445"/>
  <c r="K449"/>
  <c r="K453"/>
  <c r="K457"/>
  <c r="K461"/>
  <c r="K465"/>
  <c r="K469"/>
  <c r="K473"/>
  <c r="K477"/>
  <c r="K481"/>
  <c r="K485"/>
  <c r="K489"/>
  <c r="K493"/>
  <c r="K497"/>
  <c r="K2"/>
  <c r="K18"/>
  <c r="K34"/>
  <c r="K50"/>
  <c r="K66"/>
  <c r="K82"/>
  <c r="K98"/>
  <c r="K114"/>
  <c r="K130"/>
  <c r="K146"/>
  <c r="K162"/>
  <c r="K178"/>
  <c r="K194"/>
  <c r="K210"/>
  <c r="K226"/>
  <c r="K242"/>
  <c r="K258"/>
  <c r="K274"/>
  <c r="K290"/>
  <c r="K306"/>
  <c r="K322"/>
  <c r="K338"/>
  <c r="K354"/>
  <c r="K370"/>
  <c r="K386"/>
  <c r="K402"/>
  <c r="K418"/>
  <c r="K434"/>
  <c r="K450"/>
  <c r="K466"/>
  <c r="K482"/>
  <c r="K14"/>
  <c r="K30"/>
  <c r="K46"/>
  <c r="K62"/>
  <c r="K78"/>
  <c r="K94"/>
  <c r="K110"/>
  <c r="K126"/>
  <c r="K142"/>
  <c r="K158"/>
  <c r="K174"/>
  <c r="K190"/>
  <c r="K206"/>
  <c r="K222"/>
  <c r="K238"/>
  <c r="K254"/>
  <c r="K270"/>
  <c r="K286"/>
  <c r="K302"/>
  <c r="K318"/>
  <c r="K334"/>
  <c r="K350"/>
  <c r="K366"/>
  <c r="K382"/>
  <c r="K398"/>
  <c r="K414"/>
  <c r="K430"/>
  <c r="K446"/>
  <c r="K462"/>
  <c r="K478"/>
  <c r="K494"/>
  <c r="K6"/>
  <c r="K22"/>
  <c r="K38"/>
  <c r="K54"/>
  <c r="K70"/>
  <c r="K86"/>
  <c r="K102"/>
  <c r="K118"/>
  <c r="K134"/>
  <c r="K150"/>
  <c r="K166"/>
  <c r="K182"/>
  <c r="K198"/>
  <c r="K214"/>
  <c r="K230"/>
  <c r="K246"/>
  <c r="K262"/>
  <c r="K278"/>
  <c r="K294"/>
  <c r="K310"/>
  <c r="K326"/>
  <c r="K342"/>
  <c r="K358"/>
  <c r="K374"/>
  <c r="K390"/>
  <c r="K406"/>
  <c r="K422"/>
  <c r="K438"/>
  <c r="K454"/>
  <c r="K470"/>
  <c r="K486"/>
  <c r="G4"/>
  <c r="G8"/>
  <c r="G12"/>
  <c r="G16"/>
  <c r="G20"/>
  <c r="G24"/>
  <c r="G28"/>
  <c r="G32"/>
  <c r="G36"/>
  <c r="G40"/>
  <c r="G44"/>
  <c r="G48"/>
  <c r="G52"/>
  <c r="G56"/>
  <c r="G60"/>
  <c r="G64"/>
  <c r="G68"/>
  <c r="G72"/>
  <c r="G76"/>
  <c r="G80"/>
  <c r="G84"/>
  <c r="G88"/>
  <c r="G92"/>
  <c r="G96"/>
  <c r="G100"/>
  <c r="G104"/>
  <c r="G108"/>
  <c r="G112"/>
  <c r="G116"/>
  <c r="G120"/>
  <c r="G124"/>
  <c r="G128"/>
  <c r="G132"/>
  <c r="G136"/>
  <c r="G140"/>
  <c r="G144"/>
  <c r="G148"/>
  <c r="G152"/>
  <c r="G156"/>
  <c r="G160"/>
  <c r="G164"/>
  <c r="G168"/>
  <c r="G172"/>
  <c r="G176"/>
  <c r="G180"/>
  <c r="G184"/>
  <c r="G188"/>
  <c r="G192"/>
  <c r="G196"/>
  <c r="G200"/>
  <c r="G204"/>
  <c r="G208"/>
  <c r="G212"/>
  <c r="G216"/>
  <c r="G220"/>
  <c r="G224"/>
  <c r="G228"/>
  <c r="G232"/>
  <c r="G236"/>
  <c r="G240"/>
  <c r="G244"/>
  <c r="G248"/>
  <c r="G252"/>
  <c r="G256"/>
  <c r="G260"/>
  <c r="G264"/>
  <c r="G268"/>
  <c r="G272"/>
  <c r="G276"/>
  <c r="G280"/>
  <c r="G284"/>
  <c r="G288"/>
  <c r="G292"/>
  <c r="G296"/>
  <c r="G300"/>
  <c r="G304"/>
  <c r="G308"/>
  <c r="G312"/>
  <c r="G316"/>
  <c r="G320"/>
  <c r="G324"/>
  <c r="G328"/>
  <c r="G332"/>
  <c r="G336"/>
  <c r="G340"/>
  <c r="G344"/>
  <c r="G348"/>
  <c r="G352"/>
  <c r="G356"/>
  <c r="G360"/>
  <c r="G364"/>
  <c r="G368"/>
  <c r="G372"/>
  <c r="G376"/>
  <c r="G380"/>
  <c r="G384"/>
  <c r="G388"/>
  <c r="G392"/>
  <c r="G396"/>
  <c r="G400"/>
  <c r="G404"/>
  <c r="G408"/>
  <c r="G412"/>
  <c r="G416"/>
  <c r="G420"/>
  <c r="G424"/>
  <c r="G428"/>
  <c r="G432"/>
  <c r="G436"/>
  <c r="G440"/>
  <c r="G444"/>
  <c r="G448"/>
  <c r="G452"/>
  <c r="G456"/>
  <c r="G460"/>
  <c r="G464"/>
  <c r="G468"/>
  <c r="G472"/>
  <c r="G476"/>
  <c r="G480"/>
  <c r="G484"/>
  <c r="G488"/>
  <c r="G492"/>
  <c r="G496"/>
  <c r="G3"/>
  <c r="G7"/>
  <c r="G11"/>
  <c r="G15"/>
  <c r="G19"/>
  <c r="G23"/>
  <c r="G27"/>
  <c r="G31"/>
  <c r="G35"/>
  <c r="G39"/>
  <c r="G43"/>
  <c r="G47"/>
  <c r="G51"/>
  <c r="G55"/>
  <c r="G59"/>
  <c r="G63"/>
  <c r="G67"/>
  <c r="G71"/>
  <c r="G75"/>
  <c r="G79"/>
  <c r="G83"/>
  <c r="G87"/>
  <c r="G91"/>
  <c r="G95"/>
  <c r="G99"/>
  <c r="G103"/>
  <c r="G107"/>
  <c r="G111"/>
  <c r="G115"/>
  <c r="G119"/>
  <c r="G123"/>
  <c r="G127"/>
  <c r="G131"/>
  <c r="G135"/>
  <c r="G139"/>
  <c r="G143"/>
  <c r="G147"/>
  <c r="G151"/>
  <c r="G155"/>
  <c r="G159"/>
  <c r="G163"/>
  <c r="G167"/>
  <c r="G171"/>
  <c r="G175"/>
  <c r="G179"/>
  <c r="G183"/>
  <c r="G187"/>
  <c r="G191"/>
  <c r="G195"/>
  <c r="G199"/>
  <c r="G203"/>
  <c r="G207"/>
  <c r="G211"/>
  <c r="G215"/>
  <c r="G219"/>
  <c r="G223"/>
  <c r="G227"/>
  <c r="G231"/>
  <c r="G235"/>
  <c r="G239"/>
  <c r="G243"/>
  <c r="G247"/>
  <c r="G251"/>
  <c r="G255"/>
  <c r="G259"/>
  <c r="G263"/>
  <c r="G267"/>
  <c r="G271"/>
  <c r="G275"/>
  <c r="G279"/>
  <c r="G283"/>
  <c r="G287"/>
  <c r="G291"/>
  <c r="G295"/>
  <c r="G299"/>
  <c r="G303"/>
  <c r="G307"/>
  <c r="G311"/>
  <c r="G315"/>
  <c r="G319"/>
  <c r="G323"/>
  <c r="G327"/>
  <c r="G331"/>
  <c r="G335"/>
  <c r="G339"/>
  <c r="G343"/>
  <c r="G347"/>
  <c r="G351"/>
  <c r="G355"/>
  <c r="G359"/>
  <c r="G363"/>
  <c r="G367"/>
  <c r="G371"/>
  <c r="G375"/>
  <c r="G379"/>
  <c r="G383"/>
  <c r="G387"/>
  <c r="G391"/>
  <c r="G395"/>
  <c r="G399"/>
  <c r="G403"/>
  <c r="G407"/>
  <c r="G411"/>
  <c r="G415"/>
  <c r="G419"/>
  <c r="G423"/>
  <c r="G427"/>
  <c r="G431"/>
  <c r="G435"/>
  <c r="G439"/>
  <c r="G443"/>
  <c r="G447"/>
  <c r="G451"/>
  <c r="G455"/>
  <c r="G459"/>
  <c r="G463"/>
  <c r="G467"/>
  <c r="G471"/>
  <c r="G475"/>
  <c r="G479"/>
  <c r="G483"/>
  <c r="G487"/>
  <c r="G491"/>
  <c r="G495"/>
  <c r="G5"/>
  <c r="G9"/>
  <c r="G13"/>
  <c r="G17"/>
  <c r="G21"/>
  <c r="G25"/>
  <c r="G29"/>
  <c r="G33"/>
  <c r="G37"/>
  <c r="G41"/>
  <c r="G45"/>
  <c r="G49"/>
  <c r="G53"/>
  <c r="G57"/>
  <c r="G61"/>
  <c r="G65"/>
  <c r="G69"/>
  <c r="G73"/>
  <c r="G77"/>
  <c r="G81"/>
  <c r="G85"/>
  <c r="G89"/>
  <c r="G93"/>
  <c r="G97"/>
  <c r="G101"/>
  <c r="G105"/>
  <c r="G109"/>
  <c r="G113"/>
  <c r="G117"/>
  <c r="G121"/>
  <c r="G125"/>
  <c r="G129"/>
  <c r="G133"/>
  <c r="G137"/>
  <c r="G141"/>
  <c r="G145"/>
  <c r="G149"/>
  <c r="G153"/>
  <c r="G157"/>
  <c r="G161"/>
  <c r="G165"/>
  <c r="G169"/>
  <c r="G173"/>
  <c r="G177"/>
  <c r="G181"/>
  <c r="G185"/>
  <c r="G189"/>
  <c r="G193"/>
  <c r="G197"/>
  <c r="G201"/>
  <c r="G205"/>
  <c r="G209"/>
  <c r="G213"/>
  <c r="G217"/>
  <c r="G221"/>
  <c r="G225"/>
  <c r="G229"/>
  <c r="G233"/>
  <c r="G237"/>
  <c r="G241"/>
  <c r="G245"/>
  <c r="G249"/>
  <c r="G253"/>
  <c r="G257"/>
  <c r="G261"/>
  <c r="G265"/>
  <c r="G269"/>
  <c r="G273"/>
  <c r="G277"/>
  <c r="G281"/>
  <c r="G285"/>
  <c r="G289"/>
  <c r="G293"/>
  <c r="G297"/>
  <c r="G301"/>
  <c r="G305"/>
  <c r="G309"/>
  <c r="G313"/>
  <c r="G317"/>
  <c r="G321"/>
  <c r="G325"/>
  <c r="G329"/>
  <c r="G333"/>
  <c r="G337"/>
  <c r="G341"/>
  <c r="G345"/>
  <c r="G349"/>
  <c r="G353"/>
  <c r="G357"/>
  <c r="G361"/>
  <c r="G365"/>
  <c r="G369"/>
  <c r="G373"/>
  <c r="G377"/>
  <c r="G381"/>
  <c r="G385"/>
  <c r="G389"/>
  <c r="G393"/>
  <c r="G397"/>
  <c r="G401"/>
  <c r="G405"/>
  <c r="G409"/>
  <c r="G413"/>
  <c r="G417"/>
  <c r="G421"/>
  <c r="G425"/>
  <c r="G429"/>
  <c r="G433"/>
  <c r="G437"/>
  <c r="G441"/>
  <c r="G445"/>
  <c r="G449"/>
  <c r="G453"/>
  <c r="G457"/>
  <c r="G461"/>
  <c r="G465"/>
  <c r="G469"/>
  <c r="G473"/>
  <c r="G477"/>
  <c r="G481"/>
  <c r="G485"/>
  <c r="G489"/>
  <c r="G493"/>
  <c r="G497"/>
  <c r="C4"/>
  <c r="C8"/>
  <c r="C12"/>
  <c r="C16"/>
  <c r="C20"/>
  <c r="C24"/>
  <c r="C28"/>
  <c r="C32"/>
  <c r="C36"/>
  <c r="C40"/>
  <c r="C44"/>
  <c r="C48"/>
  <c r="C52"/>
  <c r="C56"/>
  <c r="C60"/>
  <c r="C64"/>
  <c r="C68"/>
  <c r="C72"/>
  <c r="C76"/>
  <c r="C80"/>
  <c r="C84"/>
  <c r="C88"/>
  <c r="C92"/>
  <c r="C96"/>
  <c r="C100"/>
  <c r="C104"/>
  <c r="C108"/>
  <c r="C112"/>
  <c r="C116"/>
  <c r="C120"/>
  <c r="C124"/>
  <c r="C128"/>
  <c r="C132"/>
  <c r="C136"/>
  <c r="C140"/>
  <c r="C144"/>
  <c r="C148"/>
  <c r="C152"/>
  <c r="C156"/>
  <c r="C160"/>
  <c r="C164"/>
  <c r="C168"/>
  <c r="C172"/>
  <c r="C176"/>
  <c r="C180"/>
  <c r="C184"/>
  <c r="C188"/>
  <c r="C192"/>
  <c r="C196"/>
  <c r="C200"/>
  <c r="C204"/>
  <c r="C208"/>
  <c r="C212"/>
  <c r="C216"/>
  <c r="C220"/>
  <c r="C224"/>
  <c r="C228"/>
  <c r="C232"/>
  <c r="C236"/>
  <c r="C240"/>
  <c r="C244"/>
  <c r="C248"/>
  <c r="C252"/>
  <c r="C256"/>
  <c r="C260"/>
  <c r="C264"/>
  <c r="C268"/>
  <c r="C272"/>
  <c r="C276"/>
  <c r="C280"/>
  <c r="C284"/>
  <c r="C288"/>
  <c r="C292"/>
  <c r="C296"/>
  <c r="C300"/>
  <c r="C304"/>
  <c r="C308"/>
  <c r="C312"/>
  <c r="C316"/>
  <c r="C320"/>
  <c r="C324"/>
  <c r="C328"/>
  <c r="C332"/>
  <c r="C336"/>
  <c r="C340"/>
  <c r="C344"/>
  <c r="C348"/>
  <c r="C352"/>
  <c r="C356"/>
  <c r="C360"/>
  <c r="C364"/>
  <c r="C368"/>
  <c r="C372"/>
  <c r="C376"/>
  <c r="C380"/>
  <c r="C384"/>
  <c r="C388"/>
  <c r="C392"/>
  <c r="C396"/>
  <c r="C400"/>
  <c r="C404"/>
  <c r="C408"/>
  <c r="C412"/>
  <c r="C416"/>
  <c r="C420"/>
  <c r="C424"/>
  <c r="C428"/>
  <c r="C432"/>
  <c r="C436"/>
  <c r="C440"/>
  <c r="C444"/>
  <c r="C448"/>
  <c r="C452"/>
  <c r="C456"/>
  <c r="C460"/>
  <c r="C464"/>
  <c r="C468"/>
  <c r="C472"/>
  <c r="C476"/>
  <c r="C480"/>
  <c r="C484"/>
  <c r="C488"/>
  <c r="C492"/>
  <c r="C496"/>
  <c r="C3"/>
  <c r="C7"/>
  <c r="C11"/>
  <c r="C15"/>
  <c r="C19"/>
  <c r="C23"/>
  <c r="C27"/>
  <c r="C31"/>
  <c r="C35"/>
  <c r="C39"/>
  <c r="C43"/>
  <c r="C47"/>
  <c r="C51"/>
  <c r="C55"/>
  <c r="C59"/>
  <c r="C63"/>
  <c r="C67"/>
  <c r="C71"/>
  <c r="C75"/>
  <c r="C79"/>
  <c r="C83"/>
  <c r="C87"/>
  <c r="C91"/>
  <c r="C95"/>
  <c r="C99"/>
  <c r="C103"/>
  <c r="C107"/>
  <c r="C111"/>
  <c r="C115"/>
  <c r="C119"/>
  <c r="C123"/>
  <c r="C127"/>
  <c r="C131"/>
  <c r="C135"/>
  <c r="C139"/>
  <c r="C143"/>
  <c r="C147"/>
  <c r="C151"/>
  <c r="C155"/>
  <c r="C159"/>
  <c r="C163"/>
  <c r="C167"/>
  <c r="C171"/>
  <c r="C175"/>
  <c r="C179"/>
  <c r="C183"/>
  <c r="C187"/>
  <c r="C191"/>
  <c r="C195"/>
  <c r="C199"/>
  <c r="C203"/>
  <c r="C207"/>
  <c r="C211"/>
  <c r="C215"/>
  <c r="C219"/>
  <c r="C223"/>
  <c r="C227"/>
  <c r="C231"/>
  <c r="C235"/>
  <c r="C239"/>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C403"/>
  <c r="C407"/>
  <c r="C411"/>
  <c r="C415"/>
  <c r="C419"/>
  <c r="C423"/>
  <c r="C427"/>
  <c r="C431"/>
  <c r="C435"/>
  <c r="C439"/>
  <c r="C443"/>
  <c r="C447"/>
  <c r="C451"/>
  <c r="C455"/>
  <c r="C459"/>
  <c r="C463"/>
  <c r="C467"/>
  <c r="C471"/>
  <c r="C475"/>
  <c r="C479"/>
  <c r="C483"/>
  <c r="C487"/>
  <c r="C491"/>
  <c r="C495"/>
  <c r="C5"/>
  <c r="C9"/>
  <c r="C13"/>
  <c r="C17"/>
  <c r="C21"/>
  <c r="C25"/>
  <c r="C29"/>
  <c r="C33"/>
  <c r="C37"/>
  <c r="C41"/>
  <c r="C45"/>
  <c r="C49"/>
  <c r="C53"/>
  <c r="C57"/>
  <c r="C61"/>
  <c r="C65"/>
  <c r="C69"/>
  <c r="C73"/>
  <c r="C77"/>
  <c r="C81"/>
  <c r="C85"/>
  <c r="C89"/>
  <c r="C93"/>
  <c r="C97"/>
  <c r="C101"/>
  <c r="C105"/>
  <c r="C109"/>
  <c r="C113"/>
  <c r="C117"/>
  <c r="C121"/>
  <c r="C125"/>
  <c r="C129"/>
  <c r="C133"/>
  <c r="C137"/>
  <c r="C141"/>
  <c r="C145"/>
  <c r="C149"/>
  <c r="C153"/>
  <c r="C157"/>
  <c r="C161"/>
  <c r="C165"/>
  <c r="C169"/>
  <c r="C173"/>
  <c r="C177"/>
  <c r="C181"/>
  <c r="C185"/>
  <c r="C189"/>
  <c r="C193"/>
  <c r="C197"/>
  <c r="C201"/>
  <c r="C205"/>
  <c r="C209"/>
  <c r="C213"/>
  <c r="C217"/>
  <c r="C221"/>
  <c r="C225"/>
  <c r="C229"/>
  <c r="C233"/>
  <c r="C237"/>
  <c r="C241"/>
  <c r="C245"/>
  <c r="C249"/>
  <c r="C253"/>
  <c r="C257"/>
  <c r="C261"/>
  <c r="C265"/>
  <c r="C269"/>
  <c r="C273"/>
  <c r="C277"/>
  <c r="C281"/>
  <c r="C285"/>
  <c r="C289"/>
  <c r="C293"/>
  <c r="C297"/>
  <c r="C301"/>
  <c r="C305"/>
  <c r="C309"/>
  <c r="C313"/>
  <c r="C317"/>
  <c r="C321"/>
  <c r="C325"/>
  <c r="C329"/>
  <c r="C333"/>
  <c r="C337"/>
  <c r="C341"/>
  <c r="C345"/>
  <c r="C349"/>
  <c r="C353"/>
  <c r="C357"/>
  <c r="C361"/>
  <c r="C365"/>
  <c r="C369"/>
  <c r="C373"/>
  <c r="C377"/>
  <c r="C381"/>
  <c r="C385"/>
  <c r="C389"/>
  <c r="C393"/>
  <c r="C397"/>
  <c r="C401"/>
  <c r="C405"/>
  <c r="C409"/>
  <c r="C413"/>
  <c r="C417"/>
  <c r="C421"/>
  <c r="C425"/>
  <c r="C429"/>
  <c r="C433"/>
  <c r="C437"/>
  <c r="C441"/>
  <c r="C445"/>
  <c r="C449"/>
  <c r="C453"/>
  <c r="C457"/>
  <c r="C461"/>
  <c r="C465"/>
  <c r="C469"/>
  <c r="C473"/>
  <c r="C477"/>
  <c r="C481"/>
  <c r="C485"/>
  <c r="C489"/>
  <c r="C493"/>
  <c r="C497"/>
  <c r="C486"/>
  <c r="C470"/>
  <c r="C454"/>
  <c r="C438"/>
  <c r="C422"/>
  <c r="C406"/>
  <c r="C390"/>
  <c r="C374"/>
  <c r="C358"/>
  <c r="C342"/>
  <c r="C326"/>
  <c r="C310"/>
  <c r="C294"/>
  <c r="C278"/>
  <c r="C262"/>
  <c r="C246"/>
  <c r="C230"/>
  <c r="C214"/>
  <c r="C198"/>
  <c r="C182"/>
  <c r="C166"/>
  <c r="C150"/>
  <c r="C134"/>
  <c r="C118"/>
  <c r="C102"/>
  <c r="C86"/>
  <c r="C70"/>
  <c r="C54"/>
  <c r="C38"/>
  <c r="C22"/>
  <c r="C6"/>
  <c r="G486"/>
  <c r="G470"/>
  <c r="G454"/>
  <c r="G438"/>
  <c r="G422"/>
  <c r="G406"/>
  <c r="G390"/>
  <c r="G374"/>
  <c r="G358"/>
  <c r="G342"/>
  <c r="G326"/>
  <c r="G310"/>
  <c r="G294"/>
  <c r="G278"/>
  <c r="G262"/>
  <c r="G246"/>
  <c r="G230"/>
  <c r="G214"/>
  <c r="G198"/>
  <c r="G182"/>
  <c r="G166"/>
  <c r="G150"/>
  <c r="G134"/>
  <c r="G118"/>
  <c r="G102"/>
  <c r="G86"/>
  <c r="G70"/>
  <c r="G54"/>
  <c r="G38"/>
  <c r="G22"/>
  <c r="G6"/>
  <c r="K490"/>
  <c r="K426"/>
  <c r="K362"/>
  <c r="K298"/>
  <c r="K234"/>
  <c r="K170"/>
  <c r="K106"/>
  <c r="K42"/>
  <c r="O270"/>
  <c r="O334"/>
  <c r="C446"/>
  <c r="C366"/>
  <c r="C302"/>
  <c r="C238"/>
  <c r="C174"/>
  <c r="C110"/>
  <c r="C46"/>
  <c r="C14"/>
  <c r="G494"/>
  <c r="G478"/>
  <c r="G462"/>
  <c r="G446"/>
  <c r="G430"/>
  <c r="G414"/>
  <c r="G398"/>
  <c r="G382"/>
  <c r="G366"/>
  <c r="G350"/>
  <c r="G334"/>
  <c r="G318"/>
  <c r="G302"/>
  <c r="G286"/>
  <c r="G270"/>
  <c r="G254"/>
  <c r="G238"/>
  <c r="G222"/>
  <c r="G206"/>
  <c r="G190"/>
  <c r="G174"/>
  <c r="G158"/>
  <c r="G142"/>
  <c r="G126"/>
  <c r="G110"/>
  <c r="G94"/>
  <c r="G78"/>
  <c r="G62"/>
  <c r="G46"/>
  <c r="G30"/>
  <c r="G14"/>
  <c r="K458"/>
  <c r="K394"/>
  <c r="K330"/>
  <c r="K266"/>
  <c r="K202"/>
  <c r="K138"/>
  <c r="K74"/>
  <c r="K10"/>
  <c r="O398"/>
  <c r="C494"/>
  <c r="C478"/>
  <c r="C462"/>
  <c r="C430"/>
  <c r="C414"/>
  <c r="C398"/>
  <c r="C382"/>
  <c r="C350"/>
  <c r="C334"/>
  <c r="C318"/>
  <c r="C286"/>
  <c r="C270"/>
  <c r="C254"/>
  <c r="C222"/>
  <c r="C206"/>
  <c r="C190"/>
  <c r="C158"/>
  <c r="C142"/>
  <c r="C126"/>
  <c r="C94"/>
  <c r="C78"/>
  <c r="C62"/>
  <c r="C30"/>
  <c r="C482"/>
  <c r="C466"/>
  <c r="C450"/>
  <c r="C434"/>
  <c r="C418"/>
  <c r="C402"/>
  <c r="C386"/>
  <c r="C370"/>
  <c r="C354"/>
  <c r="C338"/>
  <c r="C322"/>
  <c r="C306"/>
  <c r="C290"/>
  <c r="C274"/>
  <c r="C258"/>
  <c r="C242"/>
  <c r="C226"/>
  <c r="C210"/>
  <c r="C194"/>
  <c r="C178"/>
  <c r="C162"/>
  <c r="C146"/>
  <c r="C130"/>
  <c r="C114"/>
  <c r="C98"/>
  <c r="C82"/>
  <c r="C66"/>
  <c r="C50"/>
  <c r="C34"/>
  <c r="C18"/>
  <c r="C2"/>
  <c r="G482"/>
  <c r="G466"/>
  <c r="G450"/>
  <c r="G434"/>
  <c r="G418"/>
  <c r="G402"/>
  <c r="G386"/>
  <c r="G370"/>
  <c r="G354"/>
  <c r="G338"/>
  <c r="G322"/>
  <c r="G306"/>
  <c r="G290"/>
  <c r="G274"/>
  <c r="G258"/>
  <c r="G242"/>
  <c r="G226"/>
  <c r="G210"/>
  <c r="G194"/>
  <c r="G178"/>
  <c r="G162"/>
  <c r="G146"/>
  <c r="G130"/>
  <c r="G114"/>
  <c r="G98"/>
  <c r="G82"/>
  <c r="G66"/>
  <c r="G50"/>
  <c r="G34"/>
  <c r="G18"/>
  <c r="G2"/>
  <c r="K474"/>
  <c r="K410"/>
  <c r="K346"/>
  <c r="K282"/>
  <c r="K218"/>
  <c r="K154"/>
  <c r="K90"/>
  <c r="K26"/>
  <c r="O462"/>
  <c r="N4"/>
  <c r="N8"/>
  <c r="N12"/>
  <c r="N16"/>
  <c r="N20"/>
  <c r="N24"/>
  <c r="N28"/>
  <c r="N32"/>
  <c r="N36"/>
  <c r="N40"/>
  <c r="N44"/>
  <c r="N48"/>
  <c r="N52"/>
  <c r="N56"/>
  <c r="N60"/>
  <c r="N64"/>
  <c r="N68"/>
  <c r="N72"/>
  <c r="N76"/>
  <c r="N80"/>
  <c r="N84"/>
  <c r="N88"/>
  <c r="N92"/>
  <c r="N96"/>
  <c r="N100"/>
  <c r="N104"/>
  <c r="N108"/>
  <c r="N112"/>
  <c r="N116"/>
  <c r="N120"/>
  <c r="N124"/>
  <c r="N128"/>
  <c r="N132"/>
  <c r="N136"/>
  <c r="N140"/>
  <c r="N144"/>
  <c r="N148"/>
  <c r="N152"/>
  <c r="N156"/>
  <c r="N160"/>
  <c r="N164"/>
  <c r="N168"/>
  <c r="N172"/>
  <c r="N176"/>
  <c r="N180"/>
  <c r="N184"/>
  <c r="N188"/>
  <c r="N192"/>
  <c r="N196"/>
  <c r="N200"/>
  <c r="N204"/>
  <c r="N208"/>
  <c r="N212"/>
  <c r="N216"/>
  <c r="N220"/>
  <c r="N224"/>
  <c r="N228"/>
  <c r="N232"/>
  <c r="N236"/>
  <c r="N240"/>
  <c r="N244"/>
  <c r="N248"/>
  <c r="N252"/>
  <c r="N256"/>
  <c r="N260"/>
  <c r="N264"/>
  <c r="N268"/>
  <c r="N272"/>
  <c r="N276"/>
  <c r="N280"/>
  <c r="N284"/>
  <c r="N288"/>
  <c r="N292"/>
  <c r="N296"/>
  <c r="N300"/>
  <c r="N304"/>
  <c r="N308"/>
  <c r="N312"/>
  <c r="N316"/>
  <c r="N320"/>
  <c r="N324"/>
  <c r="N328"/>
  <c r="N332"/>
  <c r="N336"/>
  <c r="N340"/>
  <c r="N344"/>
  <c r="N348"/>
  <c r="N3"/>
  <c r="N7"/>
  <c r="N11"/>
  <c r="N15"/>
  <c r="N19"/>
  <c r="N23"/>
  <c r="N27"/>
  <c r="N31"/>
  <c r="N35"/>
  <c r="N39"/>
  <c r="N43"/>
  <c r="N47"/>
  <c r="N51"/>
  <c r="N55"/>
  <c r="N59"/>
  <c r="N63"/>
  <c r="N67"/>
  <c r="N71"/>
  <c r="N75"/>
  <c r="N79"/>
  <c r="N83"/>
  <c r="N87"/>
  <c r="N91"/>
  <c r="N95"/>
  <c r="N99"/>
  <c r="N103"/>
  <c r="N107"/>
  <c r="N111"/>
  <c r="N115"/>
  <c r="N119"/>
  <c r="N123"/>
  <c r="N127"/>
  <c r="N131"/>
  <c r="N135"/>
  <c r="N139"/>
  <c r="N143"/>
  <c r="N147"/>
  <c r="N151"/>
  <c r="N155"/>
  <c r="N159"/>
  <c r="N163"/>
  <c r="N167"/>
  <c r="N171"/>
  <c r="N175"/>
  <c r="N179"/>
  <c r="N183"/>
  <c r="N187"/>
  <c r="N191"/>
  <c r="N195"/>
  <c r="N199"/>
  <c r="N203"/>
  <c r="N207"/>
  <c r="N211"/>
  <c r="N215"/>
  <c r="N219"/>
  <c r="N223"/>
  <c r="N227"/>
  <c r="N231"/>
  <c r="N235"/>
  <c r="N239"/>
  <c r="N243"/>
  <c r="N247"/>
  <c r="N251"/>
  <c r="N255"/>
  <c r="N259"/>
  <c r="N263"/>
  <c r="N267"/>
  <c r="N271"/>
  <c r="N275"/>
  <c r="N279"/>
  <c r="N283"/>
  <c r="N287"/>
  <c r="N291"/>
  <c r="N295"/>
  <c r="N299"/>
  <c r="N303"/>
  <c r="N307"/>
  <c r="N311"/>
  <c r="N315"/>
  <c r="N319"/>
  <c r="N323"/>
  <c r="N327"/>
  <c r="N331"/>
  <c r="N335"/>
  <c r="N339"/>
  <c r="N5"/>
  <c r="N9"/>
  <c r="N13"/>
  <c r="N17"/>
  <c r="N21"/>
  <c r="N25"/>
  <c r="N29"/>
  <c r="N33"/>
  <c r="N37"/>
  <c r="N41"/>
  <c r="N45"/>
  <c r="N49"/>
  <c r="N53"/>
  <c r="N57"/>
  <c r="N61"/>
  <c r="N65"/>
  <c r="N69"/>
  <c r="N73"/>
  <c r="N77"/>
  <c r="N81"/>
  <c r="N85"/>
  <c r="N89"/>
  <c r="N93"/>
  <c r="N97"/>
  <c r="N101"/>
  <c r="N105"/>
  <c r="N109"/>
  <c r="N113"/>
  <c r="N117"/>
  <c r="N121"/>
  <c r="N125"/>
  <c r="N129"/>
  <c r="N133"/>
  <c r="N137"/>
  <c r="N141"/>
  <c r="N145"/>
  <c r="N149"/>
  <c r="N153"/>
  <c r="N157"/>
  <c r="N161"/>
  <c r="N165"/>
  <c r="N169"/>
  <c r="N173"/>
  <c r="N177"/>
  <c r="N181"/>
  <c r="N185"/>
  <c r="N189"/>
  <c r="N193"/>
  <c r="N197"/>
  <c r="N201"/>
  <c r="N205"/>
  <c r="N209"/>
  <c r="N213"/>
  <c r="N217"/>
  <c r="N221"/>
  <c r="N225"/>
  <c r="N229"/>
  <c r="N233"/>
  <c r="N237"/>
  <c r="N241"/>
  <c r="N245"/>
  <c r="N249"/>
  <c r="N253"/>
  <c r="N257"/>
  <c r="N261"/>
  <c r="N265"/>
  <c r="N269"/>
  <c r="N273"/>
  <c r="N277"/>
  <c r="N281"/>
  <c r="N285"/>
  <c r="N289"/>
  <c r="N293"/>
  <c r="N297"/>
  <c r="N301"/>
  <c r="N305"/>
  <c r="N309"/>
  <c r="N313"/>
  <c r="N317"/>
  <c r="N321"/>
  <c r="N325"/>
  <c r="N329"/>
  <c r="N333"/>
  <c r="N337"/>
  <c r="N341"/>
  <c r="N6"/>
  <c r="N22"/>
  <c r="N38"/>
  <c r="N54"/>
  <c r="N70"/>
  <c r="N86"/>
  <c r="N102"/>
  <c r="N118"/>
  <c r="N134"/>
  <c r="N150"/>
  <c r="N166"/>
  <c r="N182"/>
  <c r="N198"/>
  <c r="N214"/>
  <c r="N230"/>
  <c r="N246"/>
  <c r="N262"/>
  <c r="N278"/>
  <c r="N294"/>
  <c r="N310"/>
  <c r="N326"/>
  <c r="N342"/>
  <c r="N347"/>
  <c r="N352"/>
  <c r="N356"/>
  <c r="N360"/>
  <c r="N364"/>
  <c r="N368"/>
  <c r="N372"/>
  <c r="N376"/>
  <c r="N380"/>
  <c r="N384"/>
  <c r="N388"/>
  <c r="N392"/>
  <c r="N396"/>
  <c r="N400"/>
  <c r="N404"/>
  <c r="N408"/>
  <c r="N412"/>
  <c r="N416"/>
  <c r="N420"/>
  <c r="N424"/>
  <c r="N428"/>
  <c r="N432"/>
  <c r="N436"/>
  <c r="N440"/>
  <c r="N444"/>
  <c r="N448"/>
  <c r="N452"/>
  <c r="N456"/>
  <c r="N460"/>
  <c r="N464"/>
  <c r="N468"/>
  <c r="N472"/>
  <c r="N476"/>
  <c r="N480"/>
  <c r="N484"/>
  <c r="N488"/>
  <c r="N492"/>
  <c r="N496"/>
  <c r="N2"/>
  <c r="N18"/>
  <c r="N34"/>
  <c r="N50"/>
  <c r="N66"/>
  <c r="N82"/>
  <c r="N98"/>
  <c r="N114"/>
  <c r="N130"/>
  <c r="N146"/>
  <c r="N162"/>
  <c r="N178"/>
  <c r="N194"/>
  <c r="N210"/>
  <c r="N226"/>
  <c r="N242"/>
  <c r="N258"/>
  <c r="N274"/>
  <c r="N290"/>
  <c r="N306"/>
  <c r="N322"/>
  <c r="N338"/>
  <c r="N346"/>
  <c r="N351"/>
  <c r="N355"/>
  <c r="N359"/>
  <c r="N363"/>
  <c r="N367"/>
  <c r="N371"/>
  <c r="N375"/>
  <c r="N379"/>
  <c r="N383"/>
  <c r="N387"/>
  <c r="N391"/>
  <c r="N395"/>
  <c r="N399"/>
  <c r="N403"/>
  <c r="N407"/>
  <c r="N411"/>
  <c r="N415"/>
  <c r="N419"/>
  <c r="N423"/>
  <c r="N427"/>
  <c r="N431"/>
  <c r="N435"/>
  <c r="N439"/>
  <c r="N443"/>
  <c r="N447"/>
  <c r="N451"/>
  <c r="N455"/>
  <c r="N459"/>
  <c r="N463"/>
  <c r="N467"/>
  <c r="N471"/>
  <c r="N475"/>
  <c r="N479"/>
  <c r="N483"/>
  <c r="N487"/>
  <c r="N491"/>
  <c r="N495"/>
  <c r="N10"/>
  <c r="N26"/>
  <c r="N42"/>
  <c r="N58"/>
  <c r="N74"/>
  <c r="N90"/>
  <c r="N106"/>
  <c r="N122"/>
  <c r="N138"/>
  <c r="N154"/>
  <c r="N170"/>
  <c r="N186"/>
  <c r="N202"/>
  <c r="N218"/>
  <c r="N234"/>
  <c r="N250"/>
  <c r="N266"/>
  <c r="N282"/>
  <c r="N298"/>
  <c r="N314"/>
  <c r="N330"/>
  <c r="N343"/>
  <c r="N349"/>
  <c r="N353"/>
  <c r="N357"/>
  <c r="N361"/>
  <c r="N365"/>
  <c r="N369"/>
  <c r="N373"/>
  <c r="N377"/>
  <c r="N381"/>
  <c r="N385"/>
  <c r="N389"/>
  <c r="N393"/>
  <c r="N397"/>
  <c r="N401"/>
  <c r="N405"/>
  <c r="N409"/>
  <c r="N413"/>
  <c r="N417"/>
  <c r="N421"/>
  <c r="N425"/>
  <c r="N429"/>
  <c r="N433"/>
  <c r="N437"/>
  <c r="N441"/>
  <c r="N445"/>
  <c r="N449"/>
  <c r="N453"/>
  <c r="N457"/>
  <c r="N461"/>
  <c r="N465"/>
  <c r="N469"/>
  <c r="N473"/>
  <c r="N477"/>
  <c r="N481"/>
  <c r="N485"/>
  <c r="N489"/>
  <c r="N493"/>
  <c r="N497"/>
  <c r="J4"/>
  <c r="J8"/>
  <c r="J12"/>
  <c r="J16"/>
  <c r="J20"/>
  <c r="J24"/>
  <c r="J28"/>
  <c r="J32"/>
  <c r="J36"/>
  <c r="J40"/>
  <c r="J44"/>
  <c r="J48"/>
  <c r="J52"/>
  <c r="J56"/>
  <c r="J60"/>
  <c r="J64"/>
  <c r="J68"/>
  <c r="J72"/>
  <c r="J76"/>
  <c r="J80"/>
  <c r="J84"/>
  <c r="J88"/>
  <c r="J92"/>
  <c r="J96"/>
  <c r="J100"/>
  <c r="J104"/>
  <c r="J108"/>
  <c r="J112"/>
  <c r="J116"/>
  <c r="J120"/>
  <c r="J124"/>
  <c r="J128"/>
  <c r="J132"/>
  <c r="J136"/>
  <c r="J140"/>
  <c r="J144"/>
  <c r="J148"/>
  <c r="J152"/>
  <c r="J156"/>
  <c r="J160"/>
  <c r="J164"/>
  <c r="J168"/>
  <c r="J172"/>
  <c r="J176"/>
  <c r="J180"/>
  <c r="J184"/>
  <c r="J188"/>
  <c r="J192"/>
  <c r="J196"/>
  <c r="J200"/>
  <c r="J204"/>
  <c r="J208"/>
  <c r="J212"/>
  <c r="J216"/>
  <c r="J220"/>
  <c r="J224"/>
  <c r="J228"/>
  <c r="J232"/>
  <c r="J236"/>
  <c r="J240"/>
  <c r="J244"/>
  <c r="J248"/>
  <c r="J252"/>
  <c r="J256"/>
  <c r="J260"/>
  <c r="J264"/>
  <c r="J268"/>
  <c r="J272"/>
  <c r="J276"/>
  <c r="J280"/>
  <c r="J284"/>
  <c r="J288"/>
  <c r="J292"/>
  <c r="J296"/>
  <c r="J300"/>
  <c r="J304"/>
  <c r="J308"/>
  <c r="J312"/>
  <c r="J316"/>
  <c r="J320"/>
  <c r="J324"/>
  <c r="J328"/>
  <c r="J332"/>
  <c r="J336"/>
  <c r="J340"/>
  <c r="J344"/>
  <c r="J348"/>
  <c r="J352"/>
  <c r="J356"/>
  <c r="J360"/>
  <c r="J364"/>
  <c r="J368"/>
  <c r="J372"/>
  <c r="J376"/>
  <c r="J380"/>
  <c r="J384"/>
  <c r="J388"/>
  <c r="J392"/>
  <c r="J3"/>
  <c r="J7"/>
  <c r="J11"/>
  <c r="J15"/>
  <c r="J19"/>
  <c r="J23"/>
  <c r="J27"/>
  <c r="J31"/>
  <c r="J35"/>
  <c r="J39"/>
  <c r="J43"/>
  <c r="J47"/>
  <c r="J51"/>
  <c r="J55"/>
  <c r="J59"/>
  <c r="J63"/>
  <c r="J67"/>
  <c r="J71"/>
  <c r="J75"/>
  <c r="J79"/>
  <c r="J83"/>
  <c r="J87"/>
  <c r="J91"/>
  <c r="J95"/>
  <c r="J99"/>
  <c r="J103"/>
  <c r="J107"/>
  <c r="J111"/>
  <c r="J115"/>
  <c r="J119"/>
  <c r="J123"/>
  <c r="J127"/>
  <c r="J131"/>
  <c r="J135"/>
  <c r="J139"/>
  <c r="J143"/>
  <c r="J147"/>
  <c r="J151"/>
  <c r="J155"/>
  <c r="J159"/>
  <c r="J163"/>
  <c r="J167"/>
  <c r="J171"/>
  <c r="J175"/>
  <c r="J179"/>
  <c r="J183"/>
  <c r="J187"/>
  <c r="J191"/>
  <c r="J195"/>
  <c r="J199"/>
  <c r="J203"/>
  <c r="J207"/>
  <c r="J211"/>
  <c r="J215"/>
  <c r="J219"/>
  <c r="J223"/>
  <c r="J227"/>
  <c r="J231"/>
  <c r="J235"/>
  <c r="J239"/>
  <c r="J243"/>
  <c r="J247"/>
  <c r="J251"/>
  <c r="J255"/>
  <c r="J259"/>
  <c r="J263"/>
  <c r="J267"/>
  <c r="J271"/>
  <c r="J275"/>
  <c r="J279"/>
  <c r="J283"/>
  <c r="J287"/>
  <c r="J291"/>
  <c r="J295"/>
  <c r="J299"/>
  <c r="J303"/>
  <c r="J307"/>
  <c r="J311"/>
  <c r="J315"/>
  <c r="J319"/>
  <c r="J323"/>
  <c r="J327"/>
  <c r="J331"/>
  <c r="J335"/>
  <c r="J339"/>
  <c r="J343"/>
  <c r="J347"/>
  <c r="J351"/>
  <c r="J355"/>
  <c r="J359"/>
  <c r="J363"/>
  <c r="J367"/>
  <c r="J371"/>
  <c r="J375"/>
  <c r="J379"/>
  <c r="J383"/>
  <c r="J387"/>
  <c r="J391"/>
  <c r="J5"/>
  <c r="J9"/>
  <c r="J13"/>
  <c r="J17"/>
  <c r="J21"/>
  <c r="J25"/>
  <c r="J29"/>
  <c r="J33"/>
  <c r="J37"/>
  <c r="J41"/>
  <c r="J45"/>
  <c r="J49"/>
  <c r="J53"/>
  <c r="J57"/>
  <c r="J61"/>
  <c r="J65"/>
  <c r="J69"/>
  <c r="J73"/>
  <c r="J77"/>
  <c r="J81"/>
  <c r="J85"/>
  <c r="J89"/>
  <c r="J93"/>
  <c r="J97"/>
  <c r="J101"/>
  <c r="J105"/>
  <c r="J109"/>
  <c r="J113"/>
  <c r="J117"/>
  <c r="J121"/>
  <c r="J125"/>
  <c r="J129"/>
  <c r="J133"/>
  <c r="J137"/>
  <c r="J141"/>
  <c r="J145"/>
  <c r="J149"/>
  <c r="J153"/>
  <c r="J157"/>
  <c r="J161"/>
  <c r="J165"/>
  <c r="J169"/>
  <c r="J173"/>
  <c r="J177"/>
  <c r="J181"/>
  <c r="J185"/>
  <c r="J189"/>
  <c r="J193"/>
  <c r="J197"/>
  <c r="J201"/>
  <c r="J205"/>
  <c r="J209"/>
  <c r="J213"/>
  <c r="J217"/>
  <c r="J221"/>
  <c r="J225"/>
  <c r="J229"/>
  <c r="J233"/>
  <c r="J237"/>
  <c r="J241"/>
  <c r="J245"/>
  <c r="J249"/>
  <c r="J253"/>
  <c r="J257"/>
  <c r="J261"/>
  <c r="J265"/>
  <c r="J269"/>
  <c r="J273"/>
  <c r="J277"/>
  <c r="J281"/>
  <c r="J285"/>
  <c r="J289"/>
  <c r="J293"/>
  <c r="J297"/>
  <c r="J301"/>
  <c r="J305"/>
  <c r="J309"/>
  <c r="J313"/>
  <c r="J317"/>
  <c r="J321"/>
  <c r="J325"/>
  <c r="J329"/>
  <c r="J333"/>
  <c r="J337"/>
  <c r="J341"/>
  <c r="J345"/>
  <c r="J349"/>
  <c r="J353"/>
  <c r="J357"/>
  <c r="J361"/>
  <c r="J365"/>
  <c r="J369"/>
  <c r="J373"/>
  <c r="J377"/>
  <c r="J381"/>
  <c r="J385"/>
  <c r="J389"/>
  <c r="J393"/>
  <c r="S3"/>
  <c r="S7"/>
  <c r="S11"/>
  <c r="S15"/>
  <c r="S4"/>
  <c r="S8"/>
  <c r="S12"/>
  <c r="S16"/>
  <c r="S20"/>
  <c r="S24"/>
  <c r="S28"/>
  <c r="S32"/>
  <c r="S6"/>
  <c r="S14"/>
  <c r="S21"/>
  <c r="S26"/>
  <c r="S31"/>
  <c r="S36"/>
  <c r="S40"/>
  <c r="S44"/>
  <c r="S48"/>
  <c r="S52"/>
  <c r="S56"/>
  <c r="S60"/>
  <c r="S64"/>
  <c r="S68"/>
  <c r="S72"/>
  <c r="S76"/>
  <c r="S80"/>
  <c r="S84"/>
  <c r="S88"/>
  <c r="S92"/>
  <c r="S96"/>
  <c r="S100"/>
  <c r="S104"/>
  <c r="S108"/>
  <c r="S112"/>
  <c r="S116"/>
  <c r="S120"/>
  <c r="S124"/>
  <c r="S128"/>
  <c r="S132"/>
  <c r="S136"/>
  <c r="S140"/>
  <c r="S144"/>
  <c r="S148"/>
  <c r="S152"/>
  <c r="S156"/>
  <c r="S160"/>
  <c r="S164"/>
  <c r="S168"/>
  <c r="S172"/>
  <c r="S176"/>
  <c r="S180"/>
  <c r="S184"/>
  <c r="S188"/>
  <c r="S192"/>
  <c r="S196"/>
  <c r="S200"/>
  <c r="S204"/>
  <c r="S208"/>
  <c r="S212"/>
  <c r="S216"/>
  <c r="S220"/>
  <c r="S224"/>
  <c r="S228"/>
  <c r="S232"/>
  <c r="S236"/>
  <c r="S240"/>
  <c r="S244"/>
  <c r="S248"/>
  <c r="S252"/>
  <c r="S256"/>
  <c r="S260"/>
  <c r="S264"/>
  <c r="S268"/>
  <c r="S272"/>
  <c r="S276"/>
  <c r="S280"/>
  <c r="S284"/>
  <c r="S288"/>
  <c r="S292"/>
  <c r="S296"/>
  <c r="S300"/>
  <c r="S304"/>
  <c r="S308"/>
  <c r="S312"/>
  <c r="S316"/>
  <c r="S320"/>
  <c r="S324"/>
  <c r="S328"/>
  <c r="S332"/>
  <c r="S336"/>
  <c r="S340"/>
  <c r="S344"/>
  <c r="S348"/>
  <c r="S352"/>
  <c r="S356"/>
  <c r="S360"/>
  <c r="S364"/>
  <c r="S368"/>
  <c r="S372"/>
  <c r="S376"/>
  <c r="S380"/>
  <c r="S384"/>
  <c r="S388"/>
  <c r="S392"/>
  <c r="S396"/>
  <c r="S400"/>
  <c r="S404"/>
  <c r="S408"/>
  <c r="S412"/>
  <c r="S416"/>
  <c r="S420"/>
  <c r="S424"/>
  <c r="S428"/>
  <c r="S432"/>
  <c r="S436"/>
  <c r="S440"/>
  <c r="S444"/>
  <c r="S448"/>
  <c r="S452"/>
  <c r="S456"/>
  <c r="S460"/>
  <c r="S464"/>
  <c r="S468"/>
  <c r="S472"/>
  <c r="S476"/>
  <c r="S480"/>
  <c r="S484"/>
  <c r="S488"/>
  <c r="S492"/>
  <c r="S496"/>
  <c r="S5"/>
  <c r="S13"/>
  <c r="S19"/>
  <c r="S25"/>
  <c r="S30"/>
  <c r="S35"/>
  <c r="S39"/>
  <c r="S43"/>
  <c r="S47"/>
  <c r="S51"/>
  <c r="S55"/>
  <c r="S59"/>
  <c r="S63"/>
  <c r="S67"/>
  <c r="S71"/>
  <c r="S75"/>
  <c r="S79"/>
  <c r="S83"/>
  <c r="S87"/>
  <c r="S91"/>
  <c r="S95"/>
  <c r="S99"/>
  <c r="S103"/>
  <c r="S107"/>
  <c r="S111"/>
  <c r="S115"/>
  <c r="S119"/>
  <c r="S123"/>
  <c r="S127"/>
  <c r="S131"/>
  <c r="S135"/>
  <c r="S139"/>
  <c r="S143"/>
  <c r="S147"/>
  <c r="S151"/>
  <c r="S155"/>
  <c r="S159"/>
  <c r="S163"/>
  <c r="S167"/>
  <c r="S171"/>
  <c r="S175"/>
  <c r="S179"/>
  <c r="S183"/>
  <c r="S187"/>
  <c r="S191"/>
  <c r="S195"/>
  <c r="S199"/>
  <c r="S203"/>
  <c r="S207"/>
  <c r="S211"/>
  <c r="S215"/>
  <c r="S219"/>
  <c r="S223"/>
  <c r="S227"/>
  <c r="S231"/>
  <c r="S235"/>
  <c r="S239"/>
  <c r="S243"/>
  <c r="S247"/>
  <c r="S251"/>
  <c r="S255"/>
  <c r="S259"/>
  <c r="S263"/>
  <c r="S267"/>
  <c r="S271"/>
  <c r="S275"/>
  <c r="S279"/>
  <c r="S283"/>
  <c r="S287"/>
  <c r="S291"/>
  <c r="S295"/>
  <c r="S299"/>
  <c r="S303"/>
  <c r="S307"/>
  <c r="S311"/>
  <c r="S315"/>
  <c r="S319"/>
  <c r="S323"/>
  <c r="S327"/>
  <c r="S331"/>
  <c r="S335"/>
  <c r="S339"/>
  <c r="S343"/>
  <c r="S347"/>
  <c r="S351"/>
  <c r="S355"/>
  <c r="S359"/>
  <c r="S363"/>
  <c r="S367"/>
  <c r="S371"/>
  <c r="S375"/>
  <c r="S379"/>
  <c r="S383"/>
  <c r="S387"/>
  <c r="S391"/>
  <c r="S395"/>
  <c r="S399"/>
  <c r="S403"/>
  <c r="S407"/>
  <c r="S411"/>
  <c r="S415"/>
  <c r="S419"/>
  <c r="S423"/>
  <c r="S427"/>
  <c r="S431"/>
  <c r="S435"/>
  <c r="S439"/>
  <c r="S443"/>
  <c r="S447"/>
  <c r="S451"/>
  <c r="S455"/>
  <c r="S459"/>
  <c r="S463"/>
  <c r="S467"/>
  <c r="S471"/>
  <c r="S475"/>
  <c r="S479"/>
  <c r="S483"/>
  <c r="S487"/>
  <c r="S491"/>
  <c r="S495"/>
  <c r="S9"/>
  <c r="S17"/>
  <c r="S22"/>
  <c r="S27"/>
  <c r="S33"/>
  <c r="S37"/>
  <c r="S41"/>
  <c r="S45"/>
  <c r="S49"/>
  <c r="S53"/>
  <c r="S57"/>
  <c r="S61"/>
  <c r="S65"/>
  <c r="S69"/>
  <c r="S73"/>
  <c r="S77"/>
  <c r="S81"/>
  <c r="S85"/>
  <c r="S89"/>
  <c r="S93"/>
  <c r="S97"/>
  <c r="S101"/>
  <c r="S105"/>
  <c r="S109"/>
  <c r="S113"/>
  <c r="S117"/>
  <c r="S121"/>
  <c r="S125"/>
  <c r="S129"/>
  <c r="S133"/>
  <c r="S137"/>
  <c r="S141"/>
  <c r="S145"/>
  <c r="S149"/>
  <c r="S153"/>
  <c r="S157"/>
  <c r="S161"/>
  <c r="S165"/>
  <c r="S169"/>
  <c r="S173"/>
  <c r="S177"/>
  <c r="S181"/>
  <c r="S185"/>
  <c r="S189"/>
  <c r="S193"/>
  <c r="S197"/>
  <c r="S201"/>
  <c r="S205"/>
  <c r="S209"/>
  <c r="S213"/>
  <c r="S217"/>
  <c r="S221"/>
  <c r="S225"/>
  <c r="S229"/>
  <c r="S233"/>
  <c r="S237"/>
  <c r="S241"/>
  <c r="S245"/>
  <c r="S249"/>
  <c r="S253"/>
  <c r="S257"/>
  <c r="S261"/>
  <c r="S265"/>
  <c r="S269"/>
  <c r="S273"/>
  <c r="S277"/>
  <c r="S281"/>
  <c r="S285"/>
  <c r="S289"/>
  <c r="S293"/>
  <c r="S297"/>
  <c r="S301"/>
  <c r="S305"/>
  <c r="S309"/>
  <c r="S313"/>
  <c r="S317"/>
  <c r="S321"/>
  <c r="S325"/>
  <c r="S329"/>
  <c r="S333"/>
  <c r="S337"/>
  <c r="S341"/>
  <c r="S345"/>
  <c r="S349"/>
  <c r="S353"/>
  <c r="S357"/>
  <c r="S361"/>
  <c r="S365"/>
  <c r="S369"/>
  <c r="S373"/>
  <c r="S377"/>
  <c r="S381"/>
  <c r="S385"/>
  <c r="S389"/>
  <c r="S393"/>
  <c r="S397"/>
  <c r="S401"/>
  <c r="S405"/>
  <c r="S409"/>
  <c r="S413"/>
  <c r="S417"/>
  <c r="S421"/>
  <c r="S425"/>
  <c r="S429"/>
  <c r="S433"/>
  <c r="S437"/>
  <c r="S441"/>
  <c r="S445"/>
  <c r="S449"/>
  <c r="S453"/>
  <c r="S457"/>
  <c r="S461"/>
  <c r="S465"/>
  <c r="S469"/>
  <c r="S473"/>
  <c r="S477"/>
  <c r="S481"/>
  <c r="S485"/>
  <c r="S489"/>
  <c r="S493"/>
  <c r="S497"/>
  <c r="S18"/>
  <c r="S38"/>
  <c r="S54"/>
  <c r="S70"/>
  <c r="S86"/>
  <c r="S102"/>
  <c r="S118"/>
  <c r="S134"/>
  <c r="S150"/>
  <c r="S166"/>
  <c r="S182"/>
  <c r="S198"/>
  <c r="S214"/>
  <c r="S230"/>
  <c r="S246"/>
  <c r="S262"/>
  <c r="S278"/>
  <c r="S294"/>
  <c r="S310"/>
  <c r="S326"/>
  <c r="S342"/>
  <c r="S358"/>
  <c r="S374"/>
  <c r="S390"/>
  <c r="S406"/>
  <c r="S422"/>
  <c r="S438"/>
  <c r="S454"/>
  <c r="S470"/>
  <c r="S486"/>
  <c r="S10"/>
  <c r="S34"/>
  <c r="S50"/>
  <c r="S66"/>
  <c r="S82"/>
  <c r="S98"/>
  <c r="S114"/>
  <c r="S130"/>
  <c r="S146"/>
  <c r="S162"/>
  <c r="S178"/>
  <c r="S194"/>
  <c r="S210"/>
  <c r="S226"/>
  <c r="S242"/>
  <c r="S258"/>
  <c r="S274"/>
  <c r="S290"/>
  <c r="S306"/>
  <c r="S322"/>
  <c r="S338"/>
  <c r="S354"/>
  <c r="S370"/>
  <c r="S386"/>
  <c r="S402"/>
  <c r="S418"/>
  <c r="S434"/>
  <c r="S450"/>
  <c r="S466"/>
  <c r="S482"/>
  <c r="S23"/>
  <c r="S42"/>
  <c r="S58"/>
  <c r="S74"/>
  <c r="S90"/>
  <c r="S106"/>
  <c r="S122"/>
  <c r="S138"/>
  <c r="S154"/>
  <c r="S170"/>
  <c r="S186"/>
  <c r="S202"/>
  <c r="S218"/>
  <c r="S234"/>
  <c r="S250"/>
  <c r="S266"/>
  <c r="S282"/>
  <c r="S298"/>
  <c r="S314"/>
  <c r="S330"/>
  <c r="S346"/>
  <c r="S362"/>
  <c r="S378"/>
  <c r="S394"/>
  <c r="S410"/>
  <c r="S426"/>
  <c r="S442"/>
  <c r="S458"/>
  <c r="S474"/>
  <c r="S490"/>
  <c r="S62"/>
  <c r="S126"/>
  <c r="S190"/>
  <c r="S254"/>
  <c r="S318"/>
  <c r="S382"/>
  <c r="S446"/>
  <c r="S46"/>
  <c r="S110"/>
  <c r="S174"/>
  <c r="S238"/>
  <c r="S302"/>
  <c r="S366"/>
  <c r="S430"/>
  <c r="S494"/>
  <c r="S2"/>
  <c r="S78"/>
  <c r="S142"/>
  <c r="S206"/>
  <c r="S270"/>
  <c r="S334"/>
  <c r="S398"/>
  <c r="S462"/>
  <c r="B494"/>
  <c r="B490"/>
  <c r="B486"/>
  <c r="B482"/>
  <c r="B478"/>
  <c r="B474"/>
  <c r="B470"/>
  <c r="B466"/>
  <c r="B462"/>
  <c r="B458"/>
  <c r="B454"/>
  <c r="B450"/>
  <c r="B446"/>
  <c r="B442"/>
  <c r="B438"/>
  <c r="B434"/>
  <c r="B430"/>
  <c r="B426"/>
  <c r="B422"/>
  <c r="B418"/>
  <c r="B414"/>
  <c r="B410"/>
  <c r="B406"/>
  <c r="B402"/>
  <c r="B398"/>
  <c r="B394"/>
  <c r="B390"/>
  <c r="B386"/>
  <c r="B382"/>
  <c r="B378"/>
  <c r="B374"/>
  <c r="B370"/>
  <c r="B366"/>
  <c r="B362"/>
  <c r="B358"/>
  <c r="B354"/>
  <c r="B350"/>
  <c r="B346"/>
  <c r="B342"/>
  <c r="B338"/>
  <c r="B334"/>
  <c r="B330"/>
  <c r="B326"/>
  <c r="B322"/>
  <c r="B318"/>
  <c r="B314"/>
  <c r="B310"/>
  <c r="B306"/>
  <c r="B302"/>
  <c r="B298"/>
  <c r="B294"/>
  <c r="B290"/>
  <c r="B286"/>
  <c r="B282"/>
  <c r="B278"/>
  <c r="B274"/>
  <c r="B270"/>
  <c r="B266"/>
  <c r="B262"/>
  <c r="B258"/>
  <c r="B254"/>
  <c r="B250"/>
  <c r="B246"/>
  <c r="B242"/>
  <c r="B238"/>
  <c r="B234"/>
  <c r="B230"/>
  <c r="B226"/>
  <c r="B222"/>
  <c r="B218"/>
  <c r="B214"/>
  <c r="B210"/>
  <c r="B206"/>
  <c r="B202"/>
  <c r="B198"/>
  <c r="B194"/>
  <c r="B190"/>
  <c r="B186"/>
  <c r="B182"/>
  <c r="B178"/>
  <c r="B174"/>
  <c r="B170"/>
  <c r="B166"/>
  <c r="B162"/>
  <c r="B158"/>
  <c r="B154"/>
  <c r="B150"/>
  <c r="B146"/>
  <c r="B142"/>
  <c r="B138"/>
  <c r="B134"/>
  <c r="B130"/>
  <c r="B126"/>
  <c r="B122"/>
  <c r="B118"/>
  <c r="B114"/>
  <c r="B110"/>
  <c r="B106"/>
  <c r="B102"/>
  <c r="B98"/>
  <c r="B94"/>
  <c r="B90"/>
  <c r="B86"/>
  <c r="B82"/>
  <c r="B78"/>
  <c r="B74"/>
  <c r="B70"/>
  <c r="B66"/>
  <c r="B62"/>
  <c r="B58"/>
  <c r="B54"/>
  <c r="B50"/>
  <c r="B46"/>
  <c r="B42"/>
  <c r="B38"/>
  <c r="B34"/>
  <c r="B30"/>
  <c r="B26"/>
  <c r="B22"/>
  <c r="B18"/>
  <c r="B14"/>
  <c r="B10"/>
  <c r="B6"/>
  <c r="D497"/>
  <c r="D493"/>
  <c r="D489"/>
  <c r="D485"/>
  <c r="D481"/>
  <c r="D477"/>
  <c r="D473"/>
  <c r="D469"/>
  <c r="D465"/>
  <c r="D461"/>
  <c r="D457"/>
  <c r="D453"/>
  <c r="D449"/>
  <c r="D445"/>
  <c r="D441"/>
  <c r="D437"/>
  <c r="D433"/>
  <c r="D429"/>
  <c r="D425"/>
  <c r="D421"/>
  <c r="D417"/>
  <c r="D413"/>
  <c r="D409"/>
  <c r="D405"/>
  <c r="D401"/>
  <c r="D397"/>
  <c r="D393"/>
  <c r="D389"/>
  <c r="D385"/>
  <c r="D381"/>
  <c r="D377"/>
  <c r="D373"/>
  <c r="D369"/>
  <c r="D365"/>
  <c r="D361"/>
  <c r="D357"/>
  <c r="D353"/>
  <c r="D349"/>
  <c r="D345"/>
  <c r="D341"/>
  <c r="D337"/>
  <c r="D333"/>
  <c r="D329"/>
  <c r="D325"/>
  <c r="D321"/>
  <c r="D317"/>
  <c r="D313"/>
  <c r="D309"/>
  <c r="D305"/>
  <c r="D301"/>
  <c r="D297"/>
  <c r="D293"/>
  <c r="D289"/>
  <c r="D285"/>
  <c r="D281"/>
  <c r="D277"/>
  <c r="D273"/>
  <c r="D269"/>
  <c r="D265"/>
  <c r="D261"/>
  <c r="D257"/>
  <c r="D253"/>
  <c r="D249"/>
  <c r="D245"/>
  <c r="D241"/>
  <c r="D237"/>
  <c r="D233"/>
  <c r="D229"/>
  <c r="D225"/>
  <c r="D221"/>
  <c r="D217"/>
  <c r="D213"/>
  <c r="D209"/>
  <c r="D205"/>
  <c r="D201"/>
  <c r="D197"/>
  <c r="D193"/>
  <c r="D189"/>
  <c r="D185"/>
  <c r="D181"/>
  <c r="D177"/>
  <c r="D173"/>
  <c r="D169"/>
  <c r="D165"/>
  <c r="D161"/>
  <c r="D157"/>
  <c r="D153"/>
  <c r="D149"/>
  <c r="D145"/>
  <c r="D141"/>
  <c r="D137"/>
  <c r="D133"/>
  <c r="D129"/>
  <c r="D125"/>
  <c r="D121"/>
  <c r="D117"/>
  <c r="D113"/>
  <c r="D109"/>
  <c r="D105"/>
  <c r="D101"/>
  <c r="D97"/>
  <c r="D93"/>
  <c r="D89"/>
  <c r="D85"/>
  <c r="D81"/>
  <c r="D77"/>
  <c r="D73"/>
  <c r="D69"/>
  <c r="D65"/>
  <c r="D61"/>
  <c r="D57"/>
  <c r="D53"/>
  <c r="D49"/>
  <c r="D45"/>
  <c r="D41"/>
  <c r="D37"/>
  <c r="D33"/>
  <c r="D29"/>
  <c r="D25"/>
  <c r="D21"/>
  <c r="D17"/>
  <c r="D13"/>
  <c r="D9"/>
  <c r="D5"/>
  <c r="E497"/>
  <c r="E493"/>
  <c r="E489"/>
  <c r="E485"/>
  <c r="E481"/>
  <c r="E477"/>
  <c r="E473"/>
  <c r="E469"/>
  <c r="E465"/>
  <c r="E461"/>
  <c r="E457"/>
  <c r="E453"/>
  <c r="E449"/>
  <c r="E445"/>
  <c r="E441"/>
  <c r="E437"/>
  <c r="E433"/>
  <c r="E429"/>
  <c r="E425"/>
  <c r="E421"/>
  <c r="E417"/>
  <c r="E413"/>
  <c r="E409"/>
  <c r="E405"/>
  <c r="E401"/>
  <c r="E397"/>
  <c r="E393"/>
  <c r="E389"/>
  <c r="E385"/>
  <c r="E381"/>
  <c r="E377"/>
  <c r="E373"/>
  <c r="E369"/>
  <c r="E365"/>
  <c r="E361"/>
  <c r="E357"/>
  <c r="E353"/>
  <c r="E349"/>
  <c r="E345"/>
  <c r="E341"/>
  <c r="E337"/>
  <c r="E333"/>
  <c r="E329"/>
  <c r="E325"/>
  <c r="E321"/>
  <c r="E317"/>
  <c r="E313"/>
  <c r="E309"/>
  <c r="E305"/>
  <c r="E301"/>
  <c r="E297"/>
  <c r="E293"/>
  <c r="E289"/>
  <c r="E285"/>
  <c r="E281"/>
  <c r="E277"/>
  <c r="E273"/>
  <c r="E269"/>
  <c r="E265"/>
  <c r="E261"/>
  <c r="E257"/>
  <c r="E253"/>
  <c r="E249"/>
  <c r="E245"/>
  <c r="E241"/>
  <c r="E237"/>
  <c r="E233"/>
  <c r="E229"/>
  <c r="E225"/>
  <c r="E221"/>
  <c r="E217"/>
  <c r="E213"/>
  <c r="E209"/>
  <c r="E205"/>
  <c r="E201"/>
  <c r="E197"/>
  <c r="E193"/>
  <c r="E189"/>
  <c r="E185"/>
  <c r="E181"/>
  <c r="E177"/>
  <c r="E173"/>
  <c r="E169"/>
  <c r="E165"/>
  <c r="E161"/>
  <c r="E157"/>
  <c r="E153"/>
  <c r="E149"/>
  <c r="E145"/>
  <c r="E141"/>
  <c r="E137"/>
  <c r="E133"/>
  <c r="E129"/>
  <c r="E125"/>
  <c r="E121"/>
  <c r="E117"/>
  <c r="E113"/>
  <c r="E109"/>
  <c r="E105"/>
  <c r="E101"/>
  <c r="E97"/>
  <c r="E93"/>
  <c r="E89"/>
  <c r="E85"/>
  <c r="E81"/>
  <c r="E77"/>
  <c r="E73"/>
  <c r="E69"/>
  <c r="E65"/>
  <c r="E61"/>
  <c r="E57"/>
  <c r="E53"/>
  <c r="E49"/>
  <c r="E45"/>
  <c r="E41"/>
  <c r="E37"/>
  <c r="E33"/>
  <c r="E29"/>
  <c r="E25"/>
  <c r="E21"/>
  <c r="E17"/>
  <c r="E13"/>
  <c r="E9"/>
  <c r="E5"/>
  <c r="F497"/>
  <c r="F493"/>
  <c r="F489"/>
  <c r="F485"/>
  <c r="F481"/>
  <c r="F477"/>
  <c r="F473"/>
  <c r="F469"/>
  <c r="F465"/>
  <c r="F461"/>
  <c r="F457"/>
  <c r="F453"/>
  <c r="F449"/>
  <c r="F445"/>
  <c r="F441"/>
  <c r="F437"/>
  <c r="F433"/>
  <c r="F429"/>
  <c r="F425"/>
  <c r="F421"/>
  <c r="F417"/>
  <c r="F413"/>
  <c r="F409"/>
  <c r="F405"/>
  <c r="F401"/>
  <c r="F397"/>
  <c r="F393"/>
  <c r="F389"/>
  <c r="F385"/>
  <c r="F381"/>
  <c r="F377"/>
  <c r="F373"/>
  <c r="F369"/>
  <c r="F365"/>
  <c r="F361"/>
  <c r="F357"/>
  <c r="F353"/>
  <c r="F349"/>
  <c r="F345"/>
  <c r="F341"/>
  <c r="F337"/>
  <c r="F333"/>
  <c r="F329"/>
  <c r="F325"/>
  <c r="F321"/>
  <c r="F317"/>
  <c r="F313"/>
  <c r="F309"/>
  <c r="F305"/>
  <c r="F301"/>
  <c r="F297"/>
  <c r="F293"/>
  <c r="F289"/>
  <c r="F285"/>
  <c r="F281"/>
  <c r="F277"/>
  <c r="F273"/>
  <c r="F269"/>
  <c r="F265"/>
  <c r="F261"/>
  <c r="F257"/>
  <c r="F253"/>
  <c r="F249"/>
  <c r="F245"/>
  <c r="F241"/>
  <c r="F237"/>
  <c r="F233"/>
  <c r="F229"/>
  <c r="F225"/>
  <c r="F221"/>
  <c r="F217"/>
  <c r="F213"/>
  <c r="F209"/>
  <c r="F205"/>
  <c r="F201"/>
  <c r="F197"/>
  <c r="F193"/>
  <c r="F189"/>
  <c r="F185"/>
  <c r="F181"/>
  <c r="F177"/>
  <c r="F173"/>
  <c r="F169"/>
  <c r="F165"/>
  <c r="F161"/>
  <c r="F157"/>
  <c r="F153"/>
  <c r="F149"/>
  <c r="F145"/>
  <c r="F141"/>
  <c r="F137"/>
  <c r="F133"/>
  <c r="F129"/>
  <c r="F125"/>
  <c r="F121"/>
  <c r="F117"/>
  <c r="F113"/>
  <c r="F109"/>
  <c r="F105"/>
  <c r="F101"/>
  <c r="F97"/>
  <c r="F93"/>
  <c r="F89"/>
  <c r="F85"/>
  <c r="F81"/>
  <c r="F77"/>
  <c r="F73"/>
  <c r="F69"/>
  <c r="F65"/>
  <c r="F61"/>
  <c r="F57"/>
  <c r="F53"/>
  <c r="F49"/>
  <c r="F45"/>
  <c r="F41"/>
  <c r="F37"/>
  <c r="F33"/>
  <c r="F29"/>
  <c r="F25"/>
  <c r="F21"/>
  <c r="F17"/>
  <c r="F13"/>
  <c r="F9"/>
  <c r="F5"/>
  <c r="I497"/>
  <c r="I493"/>
  <c r="I489"/>
  <c r="I485"/>
  <c r="I481"/>
  <c r="I477"/>
  <c r="I473"/>
  <c r="I469"/>
  <c r="I465"/>
  <c r="I461"/>
  <c r="I457"/>
  <c r="I453"/>
  <c r="I449"/>
  <c r="I445"/>
  <c r="I441"/>
  <c r="I437"/>
  <c r="I433"/>
  <c r="I429"/>
  <c r="I425"/>
  <c r="I421"/>
  <c r="I417"/>
  <c r="I413"/>
  <c r="I409"/>
  <c r="I405"/>
  <c r="I401"/>
  <c r="I397"/>
  <c r="I393"/>
  <c r="I389"/>
  <c r="I385"/>
  <c r="I381"/>
  <c r="I377"/>
  <c r="I373"/>
  <c r="I369"/>
  <c r="I365"/>
  <c r="I361"/>
  <c r="I357"/>
  <c r="I353"/>
  <c r="I349"/>
  <c r="I345"/>
  <c r="I341"/>
  <c r="I337"/>
  <c r="I333"/>
  <c r="I329"/>
  <c r="I325"/>
  <c r="I321"/>
  <c r="I317"/>
  <c r="I313"/>
  <c r="I309"/>
  <c r="I305"/>
  <c r="I301"/>
  <c r="I297"/>
  <c r="I293"/>
  <c r="I289"/>
  <c r="I285"/>
  <c r="I281"/>
  <c r="I277"/>
  <c r="I273"/>
  <c r="I269"/>
  <c r="I265"/>
  <c r="I261"/>
  <c r="I257"/>
  <c r="I253"/>
  <c r="I249"/>
  <c r="I245"/>
  <c r="I241"/>
  <c r="I237"/>
  <c r="I233"/>
  <c r="I229"/>
  <c r="I225"/>
  <c r="I221"/>
  <c r="I217"/>
  <c r="I213"/>
  <c r="I209"/>
  <c r="I205"/>
  <c r="I201"/>
  <c r="I197"/>
  <c r="I193"/>
  <c r="I189"/>
  <c r="I185"/>
  <c r="I181"/>
  <c r="I177"/>
  <c r="I173"/>
  <c r="I169"/>
  <c r="I165"/>
  <c r="I161"/>
  <c r="I157"/>
  <c r="I153"/>
  <c r="I149"/>
  <c r="I145"/>
  <c r="I141"/>
  <c r="I137"/>
  <c r="I133"/>
  <c r="I129"/>
  <c r="I125"/>
  <c r="I121"/>
  <c r="I117"/>
  <c r="I113"/>
  <c r="I109"/>
  <c r="I105"/>
  <c r="I101"/>
  <c r="I97"/>
  <c r="I93"/>
  <c r="I89"/>
  <c r="I85"/>
  <c r="I81"/>
  <c r="I77"/>
  <c r="I73"/>
  <c r="I69"/>
  <c r="I65"/>
  <c r="I61"/>
  <c r="I57"/>
  <c r="I53"/>
  <c r="I49"/>
  <c r="I45"/>
  <c r="I41"/>
  <c r="I37"/>
  <c r="I33"/>
  <c r="I29"/>
  <c r="I25"/>
  <c r="I21"/>
  <c r="I17"/>
  <c r="I13"/>
  <c r="I9"/>
  <c r="I5"/>
  <c r="J497"/>
  <c r="J493"/>
  <c r="J489"/>
  <c r="J485"/>
  <c r="J481"/>
  <c r="J477"/>
  <c r="J473"/>
  <c r="J469"/>
  <c r="J465"/>
  <c r="J461"/>
  <c r="J457"/>
  <c r="J453"/>
  <c r="J449"/>
  <c r="J445"/>
  <c r="J441"/>
  <c r="J437"/>
  <c r="J433"/>
  <c r="J429"/>
  <c r="J425"/>
  <c r="J421"/>
  <c r="J417"/>
  <c r="J413"/>
  <c r="J409"/>
  <c r="J405"/>
  <c r="J401"/>
  <c r="J397"/>
  <c r="J390"/>
  <c r="J374"/>
  <c r="J358"/>
  <c r="J342"/>
  <c r="J326"/>
  <c r="J310"/>
  <c r="J294"/>
  <c r="J278"/>
  <c r="J262"/>
  <c r="J246"/>
  <c r="J230"/>
  <c r="J214"/>
  <c r="J198"/>
  <c r="J182"/>
  <c r="J166"/>
  <c r="J150"/>
  <c r="J134"/>
  <c r="J118"/>
  <c r="J102"/>
  <c r="J86"/>
  <c r="J70"/>
  <c r="J54"/>
  <c r="J38"/>
  <c r="J22"/>
  <c r="J6"/>
  <c r="L486"/>
  <c r="L470"/>
  <c r="L454"/>
  <c r="L438"/>
  <c r="L422"/>
  <c r="L406"/>
  <c r="L390"/>
  <c r="L374"/>
  <c r="L358"/>
  <c r="L342"/>
  <c r="L326"/>
  <c r="L310"/>
  <c r="L294"/>
  <c r="L278"/>
  <c r="L262"/>
  <c r="L246"/>
  <c r="L230"/>
  <c r="L214"/>
  <c r="L198"/>
  <c r="L182"/>
  <c r="L166"/>
  <c r="L150"/>
  <c r="L134"/>
  <c r="L118"/>
  <c r="L102"/>
  <c r="L86"/>
  <c r="L70"/>
  <c r="L54"/>
  <c r="L38"/>
  <c r="L22"/>
  <c r="N486"/>
  <c r="N470"/>
  <c r="N454"/>
  <c r="N438"/>
  <c r="N422"/>
  <c r="N406"/>
  <c r="N390"/>
  <c r="N374"/>
  <c r="N358"/>
  <c r="N334"/>
  <c r="N270"/>
  <c r="N206"/>
  <c r="N142"/>
  <c r="N78"/>
  <c r="N14"/>
  <c r="P494"/>
  <c r="P430"/>
  <c r="P366"/>
  <c r="P302"/>
  <c r="P238"/>
  <c r="P174"/>
  <c r="P110"/>
  <c r="Q478"/>
  <c r="Q414"/>
  <c r="Q350"/>
  <c r="Q286"/>
  <c r="Q222"/>
  <c r="Q158"/>
  <c r="Q94"/>
  <c r="S478"/>
  <c r="S222"/>
  <c r="M387"/>
  <c r="P4"/>
  <c r="P8"/>
  <c r="P12"/>
  <c r="P16"/>
  <c r="P20"/>
  <c r="P24"/>
  <c r="P28"/>
  <c r="P32"/>
  <c r="P36"/>
  <c r="P40"/>
  <c r="P44"/>
  <c r="P48"/>
  <c r="P52"/>
  <c r="P56"/>
  <c r="P60"/>
  <c r="P64"/>
  <c r="P68"/>
  <c r="P72"/>
  <c r="P76"/>
  <c r="P80"/>
  <c r="P84"/>
  <c r="P88"/>
  <c r="P92"/>
  <c r="P96"/>
  <c r="P100"/>
  <c r="P104"/>
  <c r="P108"/>
  <c r="P112"/>
  <c r="P116"/>
  <c r="P120"/>
  <c r="P124"/>
  <c r="P128"/>
  <c r="P132"/>
  <c r="P136"/>
  <c r="P140"/>
  <c r="P144"/>
  <c r="P148"/>
  <c r="P152"/>
  <c r="P156"/>
  <c r="P160"/>
  <c r="P164"/>
  <c r="P168"/>
  <c r="P172"/>
  <c r="P176"/>
  <c r="P180"/>
  <c r="P184"/>
  <c r="P188"/>
  <c r="P192"/>
  <c r="P196"/>
  <c r="P200"/>
  <c r="P204"/>
  <c r="P208"/>
  <c r="P212"/>
  <c r="P216"/>
  <c r="P220"/>
  <c r="P224"/>
  <c r="P228"/>
  <c r="P232"/>
  <c r="P236"/>
  <c r="P240"/>
  <c r="P244"/>
  <c r="P248"/>
  <c r="P252"/>
  <c r="P256"/>
  <c r="P260"/>
  <c r="P264"/>
  <c r="P268"/>
  <c r="P272"/>
  <c r="P276"/>
  <c r="P280"/>
  <c r="P284"/>
  <c r="P288"/>
  <c r="P292"/>
  <c r="P296"/>
  <c r="P300"/>
  <c r="P304"/>
  <c r="P308"/>
  <c r="P312"/>
  <c r="P316"/>
  <c r="P320"/>
  <c r="P324"/>
  <c r="P328"/>
  <c r="P332"/>
  <c r="P336"/>
  <c r="P340"/>
  <c r="P344"/>
  <c r="P348"/>
  <c r="P352"/>
  <c r="P356"/>
  <c r="P360"/>
  <c r="P364"/>
  <c r="P368"/>
  <c r="P372"/>
  <c r="P376"/>
  <c r="P380"/>
  <c r="P384"/>
  <c r="P388"/>
  <c r="P392"/>
  <c r="P396"/>
  <c r="P400"/>
  <c r="P404"/>
  <c r="P408"/>
  <c r="P412"/>
  <c r="P416"/>
  <c r="P420"/>
  <c r="P424"/>
  <c r="P428"/>
  <c r="P432"/>
  <c r="P436"/>
  <c r="P440"/>
  <c r="P444"/>
  <c r="P448"/>
  <c r="P452"/>
  <c r="P456"/>
  <c r="P460"/>
  <c r="P464"/>
  <c r="P468"/>
  <c r="P472"/>
  <c r="P476"/>
  <c r="P480"/>
  <c r="P484"/>
  <c r="P488"/>
  <c r="P492"/>
  <c r="P496"/>
  <c r="P3"/>
  <c r="P7"/>
  <c r="P11"/>
  <c r="P15"/>
  <c r="P19"/>
  <c r="P23"/>
  <c r="P27"/>
  <c r="P31"/>
  <c r="P35"/>
  <c r="P39"/>
  <c r="P43"/>
  <c r="P47"/>
  <c r="P51"/>
  <c r="P55"/>
  <c r="P59"/>
  <c r="P63"/>
  <c r="P67"/>
  <c r="P71"/>
  <c r="P75"/>
  <c r="P79"/>
  <c r="P83"/>
  <c r="P87"/>
  <c r="P91"/>
  <c r="P95"/>
  <c r="P99"/>
  <c r="P103"/>
  <c r="P107"/>
  <c r="P111"/>
  <c r="P115"/>
  <c r="P119"/>
  <c r="P123"/>
  <c r="P127"/>
  <c r="P131"/>
  <c r="P135"/>
  <c r="P139"/>
  <c r="P143"/>
  <c r="P147"/>
  <c r="P151"/>
  <c r="P155"/>
  <c r="P159"/>
  <c r="P163"/>
  <c r="P167"/>
  <c r="P171"/>
  <c r="P175"/>
  <c r="P179"/>
  <c r="P183"/>
  <c r="P187"/>
  <c r="P191"/>
  <c r="P195"/>
  <c r="P199"/>
  <c r="P203"/>
  <c r="P207"/>
  <c r="P211"/>
  <c r="P215"/>
  <c r="P219"/>
  <c r="P223"/>
  <c r="P227"/>
  <c r="P231"/>
  <c r="P235"/>
  <c r="P239"/>
  <c r="P243"/>
  <c r="P247"/>
  <c r="P251"/>
  <c r="P255"/>
  <c r="P259"/>
  <c r="P263"/>
  <c r="P267"/>
  <c r="P271"/>
  <c r="P275"/>
  <c r="P279"/>
  <c r="P283"/>
  <c r="P287"/>
  <c r="P291"/>
  <c r="P295"/>
  <c r="P299"/>
  <c r="P303"/>
  <c r="P307"/>
  <c r="P311"/>
  <c r="P315"/>
  <c r="P319"/>
  <c r="P323"/>
  <c r="P327"/>
  <c r="P331"/>
  <c r="P335"/>
  <c r="P339"/>
  <c r="P343"/>
  <c r="P347"/>
  <c r="P351"/>
  <c r="P355"/>
  <c r="P359"/>
  <c r="P363"/>
  <c r="P367"/>
  <c r="P371"/>
  <c r="P375"/>
  <c r="P379"/>
  <c r="P383"/>
  <c r="P387"/>
  <c r="P391"/>
  <c r="P395"/>
  <c r="P399"/>
  <c r="P403"/>
  <c r="P407"/>
  <c r="P411"/>
  <c r="P415"/>
  <c r="P419"/>
  <c r="P423"/>
  <c r="P427"/>
  <c r="P431"/>
  <c r="P435"/>
  <c r="P439"/>
  <c r="P443"/>
  <c r="P447"/>
  <c r="P451"/>
  <c r="P455"/>
  <c r="P459"/>
  <c r="P463"/>
  <c r="P467"/>
  <c r="P471"/>
  <c r="P475"/>
  <c r="P479"/>
  <c r="P483"/>
  <c r="P487"/>
  <c r="P491"/>
  <c r="P495"/>
  <c r="P5"/>
  <c r="P9"/>
  <c r="P13"/>
  <c r="P17"/>
  <c r="P21"/>
  <c r="P25"/>
  <c r="P29"/>
  <c r="P33"/>
  <c r="P37"/>
  <c r="P41"/>
  <c r="P45"/>
  <c r="P49"/>
  <c r="P53"/>
  <c r="P57"/>
  <c r="P61"/>
  <c r="P65"/>
  <c r="P69"/>
  <c r="P73"/>
  <c r="P77"/>
  <c r="P81"/>
  <c r="P85"/>
  <c r="P89"/>
  <c r="P93"/>
  <c r="P97"/>
  <c r="P101"/>
  <c r="P105"/>
  <c r="P109"/>
  <c r="P113"/>
  <c r="P117"/>
  <c r="P121"/>
  <c r="P125"/>
  <c r="P129"/>
  <c r="P133"/>
  <c r="P137"/>
  <c r="P141"/>
  <c r="P145"/>
  <c r="P149"/>
  <c r="P153"/>
  <c r="P157"/>
  <c r="P161"/>
  <c r="P165"/>
  <c r="P169"/>
  <c r="P173"/>
  <c r="P177"/>
  <c r="P181"/>
  <c r="P185"/>
  <c r="P189"/>
  <c r="P193"/>
  <c r="P197"/>
  <c r="P201"/>
  <c r="P205"/>
  <c r="P209"/>
  <c r="P213"/>
  <c r="P217"/>
  <c r="P221"/>
  <c r="P225"/>
  <c r="P229"/>
  <c r="P233"/>
  <c r="P237"/>
  <c r="P241"/>
  <c r="P245"/>
  <c r="P249"/>
  <c r="P253"/>
  <c r="P257"/>
  <c r="P261"/>
  <c r="P265"/>
  <c r="P269"/>
  <c r="P273"/>
  <c r="P277"/>
  <c r="P281"/>
  <c r="P285"/>
  <c r="P289"/>
  <c r="P293"/>
  <c r="P297"/>
  <c r="P301"/>
  <c r="P305"/>
  <c r="P309"/>
  <c r="P313"/>
  <c r="P317"/>
  <c r="P321"/>
  <c r="P325"/>
  <c r="P329"/>
  <c r="P333"/>
  <c r="P337"/>
  <c r="P341"/>
  <c r="P345"/>
  <c r="P349"/>
  <c r="P353"/>
  <c r="P357"/>
  <c r="P361"/>
  <c r="P365"/>
  <c r="P369"/>
  <c r="P373"/>
  <c r="P377"/>
  <c r="P381"/>
  <c r="P385"/>
  <c r="P389"/>
  <c r="P393"/>
  <c r="P397"/>
  <c r="P401"/>
  <c r="P405"/>
  <c r="P409"/>
  <c r="P413"/>
  <c r="P417"/>
  <c r="P421"/>
  <c r="P425"/>
  <c r="P429"/>
  <c r="P433"/>
  <c r="P437"/>
  <c r="P441"/>
  <c r="P445"/>
  <c r="P449"/>
  <c r="P453"/>
  <c r="P457"/>
  <c r="P461"/>
  <c r="P465"/>
  <c r="P469"/>
  <c r="P473"/>
  <c r="P477"/>
  <c r="P481"/>
  <c r="P485"/>
  <c r="P489"/>
  <c r="P493"/>
  <c r="P497"/>
  <c r="P6"/>
  <c r="P22"/>
  <c r="P38"/>
  <c r="P54"/>
  <c r="P70"/>
  <c r="P86"/>
  <c r="P102"/>
  <c r="P118"/>
  <c r="P134"/>
  <c r="P150"/>
  <c r="P166"/>
  <c r="P182"/>
  <c r="P198"/>
  <c r="P214"/>
  <c r="P230"/>
  <c r="P246"/>
  <c r="P262"/>
  <c r="P278"/>
  <c r="P294"/>
  <c r="P310"/>
  <c r="P326"/>
  <c r="P342"/>
  <c r="P358"/>
  <c r="P374"/>
  <c r="P390"/>
  <c r="P406"/>
  <c r="P422"/>
  <c r="P438"/>
  <c r="P454"/>
  <c r="P470"/>
  <c r="P486"/>
  <c r="P2"/>
  <c r="P18"/>
  <c r="P34"/>
  <c r="P50"/>
  <c r="P66"/>
  <c r="P82"/>
  <c r="P98"/>
  <c r="P114"/>
  <c r="P130"/>
  <c r="P146"/>
  <c r="P162"/>
  <c r="P178"/>
  <c r="P194"/>
  <c r="P210"/>
  <c r="P226"/>
  <c r="P242"/>
  <c r="P258"/>
  <c r="P274"/>
  <c r="P290"/>
  <c r="P306"/>
  <c r="P322"/>
  <c r="P338"/>
  <c r="P354"/>
  <c r="P370"/>
  <c r="P386"/>
  <c r="P402"/>
  <c r="P418"/>
  <c r="P434"/>
  <c r="P450"/>
  <c r="P466"/>
  <c r="P482"/>
  <c r="P10"/>
  <c r="P26"/>
  <c r="P42"/>
  <c r="P58"/>
  <c r="P74"/>
  <c r="P90"/>
  <c r="P106"/>
  <c r="P122"/>
  <c r="P138"/>
  <c r="P154"/>
  <c r="P170"/>
  <c r="P186"/>
  <c r="P202"/>
  <c r="P218"/>
  <c r="P234"/>
  <c r="P250"/>
  <c r="P266"/>
  <c r="P282"/>
  <c r="P298"/>
  <c r="P314"/>
  <c r="P330"/>
  <c r="P346"/>
  <c r="P362"/>
  <c r="P378"/>
  <c r="P394"/>
  <c r="P410"/>
  <c r="P426"/>
  <c r="P442"/>
  <c r="P458"/>
  <c r="P474"/>
  <c r="P490"/>
  <c r="L4"/>
  <c r="L8"/>
  <c r="L12"/>
  <c r="L16"/>
  <c r="L20"/>
  <c r="L24"/>
  <c r="L28"/>
  <c r="L32"/>
  <c r="L36"/>
  <c r="L40"/>
  <c r="L44"/>
  <c r="L48"/>
  <c r="L52"/>
  <c r="L56"/>
  <c r="L60"/>
  <c r="L64"/>
  <c r="L68"/>
  <c r="L72"/>
  <c r="L76"/>
  <c r="L80"/>
  <c r="L84"/>
  <c r="L88"/>
  <c r="L92"/>
  <c r="L96"/>
  <c r="L100"/>
  <c r="L104"/>
  <c r="L108"/>
  <c r="L112"/>
  <c r="L116"/>
  <c r="L120"/>
  <c r="L124"/>
  <c r="L128"/>
  <c r="L132"/>
  <c r="L136"/>
  <c r="L140"/>
  <c r="L144"/>
  <c r="L148"/>
  <c r="L152"/>
  <c r="L156"/>
  <c r="L160"/>
  <c r="L164"/>
  <c r="L168"/>
  <c r="L172"/>
  <c r="L176"/>
  <c r="L180"/>
  <c r="L184"/>
  <c r="L188"/>
  <c r="L192"/>
  <c r="L196"/>
  <c r="L200"/>
  <c r="L204"/>
  <c r="L208"/>
  <c r="L212"/>
  <c r="L216"/>
  <c r="L220"/>
  <c r="L224"/>
  <c r="L228"/>
  <c r="L232"/>
  <c r="L236"/>
  <c r="L240"/>
  <c r="L244"/>
  <c r="L248"/>
  <c r="L252"/>
  <c r="L256"/>
  <c r="L260"/>
  <c r="L264"/>
  <c r="L268"/>
  <c r="L272"/>
  <c r="L276"/>
  <c r="L280"/>
  <c r="L284"/>
  <c r="L288"/>
  <c r="L292"/>
  <c r="L296"/>
  <c r="L300"/>
  <c r="L304"/>
  <c r="L308"/>
  <c r="L312"/>
  <c r="L316"/>
  <c r="L320"/>
  <c r="L324"/>
  <c r="L328"/>
  <c r="L332"/>
  <c r="L336"/>
  <c r="L340"/>
  <c r="L344"/>
  <c r="L348"/>
  <c r="L352"/>
  <c r="L356"/>
  <c r="L360"/>
  <c r="L364"/>
  <c r="L368"/>
  <c r="L372"/>
  <c r="L376"/>
  <c r="L380"/>
  <c r="L384"/>
  <c r="L388"/>
  <c r="L392"/>
  <c r="L396"/>
  <c r="L400"/>
  <c r="L404"/>
  <c r="L408"/>
  <c r="L412"/>
  <c r="L416"/>
  <c r="L420"/>
  <c r="L424"/>
  <c r="L428"/>
  <c r="L432"/>
  <c r="L436"/>
  <c r="L440"/>
  <c r="L444"/>
  <c r="L448"/>
  <c r="L452"/>
  <c r="L456"/>
  <c r="L460"/>
  <c r="L464"/>
  <c r="L468"/>
  <c r="L472"/>
  <c r="L476"/>
  <c r="L480"/>
  <c r="L484"/>
  <c r="L488"/>
  <c r="L492"/>
  <c r="L496"/>
  <c r="L3"/>
  <c r="L7"/>
  <c r="L11"/>
  <c r="L15"/>
  <c r="L19"/>
  <c r="L23"/>
  <c r="L27"/>
  <c r="L31"/>
  <c r="L35"/>
  <c r="L39"/>
  <c r="L43"/>
  <c r="L47"/>
  <c r="L51"/>
  <c r="L55"/>
  <c r="L59"/>
  <c r="L63"/>
  <c r="L67"/>
  <c r="L71"/>
  <c r="L75"/>
  <c r="L79"/>
  <c r="L83"/>
  <c r="L87"/>
  <c r="L91"/>
  <c r="L95"/>
  <c r="L99"/>
  <c r="L103"/>
  <c r="L107"/>
  <c r="L111"/>
  <c r="L115"/>
  <c r="L119"/>
  <c r="L123"/>
  <c r="L127"/>
  <c r="L131"/>
  <c r="L135"/>
  <c r="L139"/>
  <c r="L143"/>
  <c r="L147"/>
  <c r="L151"/>
  <c r="L155"/>
  <c r="L159"/>
  <c r="L163"/>
  <c r="L167"/>
  <c r="L171"/>
  <c r="L175"/>
  <c r="L179"/>
  <c r="L183"/>
  <c r="L187"/>
  <c r="L191"/>
  <c r="L195"/>
  <c r="L199"/>
  <c r="L203"/>
  <c r="L207"/>
  <c r="L211"/>
  <c r="L215"/>
  <c r="L219"/>
  <c r="L223"/>
  <c r="L227"/>
  <c r="L231"/>
  <c r="L235"/>
  <c r="L239"/>
  <c r="L243"/>
  <c r="L247"/>
  <c r="L251"/>
  <c r="L255"/>
  <c r="L259"/>
  <c r="L263"/>
  <c r="L267"/>
  <c r="L271"/>
  <c r="L275"/>
  <c r="L279"/>
  <c r="L283"/>
  <c r="L287"/>
  <c r="L291"/>
  <c r="L295"/>
  <c r="L299"/>
  <c r="L303"/>
  <c r="L307"/>
  <c r="L311"/>
  <c r="L315"/>
  <c r="L319"/>
  <c r="L323"/>
  <c r="L327"/>
  <c r="L331"/>
  <c r="L335"/>
  <c r="L339"/>
  <c r="L343"/>
  <c r="L347"/>
  <c r="L351"/>
  <c r="L355"/>
  <c r="L359"/>
  <c r="L363"/>
  <c r="L367"/>
  <c r="L371"/>
  <c r="L375"/>
  <c r="L379"/>
  <c r="L383"/>
  <c r="L387"/>
  <c r="L391"/>
  <c r="L395"/>
  <c r="L399"/>
  <c r="L403"/>
  <c r="L407"/>
  <c r="L411"/>
  <c r="L415"/>
  <c r="L419"/>
  <c r="L423"/>
  <c r="L427"/>
  <c r="L431"/>
  <c r="L435"/>
  <c r="L439"/>
  <c r="L443"/>
  <c r="L447"/>
  <c r="L451"/>
  <c r="L455"/>
  <c r="L459"/>
  <c r="L463"/>
  <c r="L467"/>
  <c r="L471"/>
  <c r="L475"/>
  <c r="L479"/>
  <c r="L483"/>
  <c r="L487"/>
  <c r="L491"/>
  <c r="L495"/>
  <c r="L5"/>
  <c r="L9"/>
  <c r="L13"/>
  <c r="L17"/>
  <c r="L21"/>
  <c r="L25"/>
  <c r="L29"/>
  <c r="L33"/>
  <c r="L37"/>
  <c r="L41"/>
  <c r="L45"/>
  <c r="L49"/>
  <c r="L53"/>
  <c r="L57"/>
  <c r="L61"/>
  <c r="L65"/>
  <c r="L69"/>
  <c r="L73"/>
  <c r="L77"/>
  <c r="L81"/>
  <c r="L85"/>
  <c r="L89"/>
  <c r="L93"/>
  <c r="L97"/>
  <c r="L101"/>
  <c r="L105"/>
  <c r="L109"/>
  <c r="L113"/>
  <c r="L117"/>
  <c r="L121"/>
  <c r="L125"/>
  <c r="L129"/>
  <c r="L133"/>
  <c r="L137"/>
  <c r="L141"/>
  <c r="L145"/>
  <c r="L149"/>
  <c r="L153"/>
  <c r="L157"/>
  <c r="L161"/>
  <c r="L165"/>
  <c r="L169"/>
  <c r="L173"/>
  <c r="L177"/>
  <c r="L181"/>
  <c r="L185"/>
  <c r="L189"/>
  <c r="L193"/>
  <c r="L197"/>
  <c r="L201"/>
  <c r="L205"/>
  <c r="L209"/>
  <c r="L213"/>
  <c r="L217"/>
  <c r="L221"/>
  <c r="L225"/>
  <c r="L229"/>
  <c r="L233"/>
  <c r="L237"/>
  <c r="L241"/>
  <c r="L245"/>
  <c r="L249"/>
  <c r="L253"/>
  <c r="L257"/>
  <c r="L261"/>
  <c r="L265"/>
  <c r="L269"/>
  <c r="L273"/>
  <c r="L277"/>
  <c r="L281"/>
  <c r="L285"/>
  <c r="L289"/>
  <c r="L293"/>
  <c r="L297"/>
  <c r="L301"/>
  <c r="L305"/>
  <c r="L309"/>
  <c r="L313"/>
  <c r="L317"/>
  <c r="L321"/>
  <c r="L325"/>
  <c r="L329"/>
  <c r="L333"/>
  <c r="L337"/>
  <c r="L341"/>
  <c r="L345"/>
  <c r="L349"/>
  <c r="L353"/>
  <c r="L357"/>
  <c r="L361"/>
  <c r="L365"/>
  <c r="L369"/>
  <c r="L373"/>
  <c r="L377"/>
  <c r="L381"/>
  <c r="L385"/>
  <c r="L389"/>
  <c r="L393"/>
  <c r="L397"/>
  <c r="L401"/>
  <c r="L405"/>
  <c r="L409"/>
  <c r="L413"/>
  <c r="L417"/>
  <c r="L421"/>
  <c r="L425"/>
  <c r="L429"/>
  <c r="L433"/>
  <c r="L437"/>
  <c r="L441"/>
  <c r="L445"/>
  <c r="L449"/>
  <c r="L453"/>
  <c r="L457"/>
  <c r="L461"/>
  <c r="L465"/>
  <c r="L469"/>
  <c r="L473"/>
  <c r="L477"/>
  <c r="L481"/>
  <c r="L485"/>
  <c r="L489"/>
  <c r="L493"/>
  <c r="L497"/>
  <c r="H3"/>
  <c r="H8"/>
  <c r="H12"/>
  <c r="H16"/>
  <c r="H20"/>
  <c r="H24"/>
  <c r="H28"/>
  <c r="H32"/>
  <c r="H36"/>
  <c r="H40"/>
  <c r="H44"/>
  <c r="H48"/>
  <c r="H52"/>
  <c r="H56"/>
  <c r="H60"/>
  <c r="H64"/>
  <c r="H68"/>
  <c r="H72"/>
  <c r="H76"/>
  <c r="H80"/>
  <c r="H84"/>
  <c r="H88"/>
  <c r="H92"/>
  <c r="H96"/>
  <c r="H100"/>
  <c r="H104"/>
  <c r="H108"/>
  <c r="H112"/>
  <c r="H116"/>
  <c r="H120"/>
  <c r="H124"/>
  <c r="H128"/>
  <c r="H132"/>
  <c r="H136"/>
  <c r="H140"/>
  <c r="H144"/>
  <c r="H148"/>
  <c r="H152"/>
  <c r="H156"/>
  <c r="H160"/>
  <c r="H164"/>
  <c r="H168"/>
  <c r="H172"/>
  <c r="H176"/>
  <c r="H180"/>
  <c r="H184"/>
  <c r="H188"/>
  <c r="H192"/>
  <c r="H196"/>
  <c r="H200"/>
  <c r="H204"/>
  <c r="H208"/>
  <c r="H212"/>
  <c r="H216"/>
  <c r="H220"/>
  <c r="H224"/>
  <c r="H228"/>
  <c r="H232"/>
  <c r="H236"/>
  <c r="H240"/>
  <c r="H244"/>
  <c r="H248"/>
  <c r="H252"/>
  <c r="H256"/>
  <c r="H260"/>
  <c r="H264"/>
  <c r="H268"/>
  <c r="H272"/>
  <c r="H276"/>
  <c r="H280"/>
  <c r="H284"/>
  <c r="H288"/>
  <c r="H292"/>
  <c r="H296"/>
  <c r="H300"/>
  <c r="H304"/>
  <c r="H308"/>
  <c r="H312"/>
  <c r="H316"/>
  <c r="H320"/>
  <c r="H324"/>
  <c r="H328"/>
  <c r="H332"/>
  <c r="H336"/>
  <c r="H340"/>
  <c r="H344"/>
  <c r="H348"/>
  <c r="H352"/>
  <c r="H356"/>
  <c r="H360"/>
  <c r="H364"/>
  <c r="H368"/>
  <c r="H372"/>
  <c r="H376"/>
  <c r="H380"/>
  <c r="H384"/>
  <c r="H388"/>
  <c r="H392"/>
  <c r="H396"/>
  <c r="H400"/>
  <c r="H404"/>
  <c r="H408"/>
  <c r="H412"/>
  <c r="H416"/>
  <c r="H420"/>
  <c r="H424"/>
  <c r="H428"/>
  <c r="H432"/>
  <c r="H436"/>
  <c r="H440"/>
  <c r="H444"/>
  <c r="H448"/>
  <c r="H452"/>
  <c r="H456"/>
  <c r="H460"/>
  <c r="H464"/>
  <c r="H468"/>
  <c r="H472"/>
  <c r="H476"/>
  <c r="H480"/>
  <c r="H484"/>
  <c r="H488"/>
  <c r="H492"/>
  <c r="H496"/>
  <c r="H5"/>
  <c r="H9"/>
  <c r="H13"/>
  <c r="H17"/>
  <c r="H21"/>
  <c r="H25"/>
  <c r="H29"/>
  <c r="H33"/>
  <c r="H37"/>
  <c r="H41"/>
  <c r="H45"/>
  <c r="H49"/>
  <c r="H53"/>
  <c r="H57"/>
  <c r="H61"/>
  <c r="H65"/>
  <c r="H69"/>
  <c r="H73"/>
  <c r="H77"/>
  <c r="H81"/>
  <c r="H85"/>
  <c r="H89"/>
  <c r="H93"/>
  <c r="H97"/>
  <c r="H101"/>
  <c r="H105"/>
  <c r="H109"/>
  <c r="H113"/>
  <c r="H117"/>
  <c r="H121"/>
  <c r="H125"/>
  <c r="H129"/>
  <c r="H133"/>
  <c r="H137"/>
  <c r="H141"/>
  <c r="H145"/>
  <c r="H149"/>
  <c r="H153"/>
  <c r="H157"/>
  <c r="H161"/>
  <c r="H165"/>
  <c r="H169"/>
  <c r="H173"/>
  <c r="H177"/>
  <c r="H181"/>
  <c r="H185"/>
  <c r="H189"/>
  <c r="H193"/>
  <c r="H197"/>
  <c r="H201"/>
  <c r="H205"/>
  <c r="H209"/>
  <c r="H213"/>
  <c r="H217"/>
  <c r="H221"/>
  <c r="H225"/>
  <c r="H229"/>
  <c r="H233"/>
  <c r="H237"/>
  <c r="H241"/>
  <c r="H245"/>
  <c r="H249"/>
  <c r="H253"/>
  <c r="H257"/>
  <c r="H261"/>
  <c r="H265"/>
  <c r="H269"/>
  <c r="H273"/>
  <c r="H277"/>
  <c r="H281"/>
  <c r="H285"/>
  <c r="H289"/>
  <c r="H293"/>
  <c r="H297"/>
  <c r="H301"/>
  <c r="H305"/>
  <c r="H309"/>
  <c r="H313"/>
  <c r="H317"/>
  <c r="H321"/>
  <c r="H325"/>
  <c r="H329"/>
  <c r="H333"/>
  <c r="H337"/>
  <c r="H341"/>
  <c r="H345"/>
  <c r="H349"/>
  <c r="H353"/>
  <c r="H357"/>
  <c r="H361"/>
  <c r="H365"/>
  <c r="H369"/>
  <c r="H373"/>
  <c r="H377"/>
  <c r="H381"/>
  <c r="H385"/>
  <c r="H389"/>
  <c r="H393"/>
  <c r="H397"/>
  <c r="H401"/>
  <c r="H405"/>
  <c r="H409"/>
  <c r="H413"/>
  <c r="H417"/>
  <c r="H421"/>
  <c r="H425"/>
  <c r="H429"/>
  <c r="H433"/>
  <c r="H437"/>
  <c r="H441"/>
  <c r="H445"/>
  <c r="H449"/>
  <c r="H453"/>
  <c r="H457"/>
  <c r="H461"/>
  <c r="H465"/>
  <c r="H469"/>
  <c r="H473"/>
  <c r="H477"/>
  <c r="H481"/>
  <c r="H485"/>
  <c r="H489"/>
  <c r="H493"/>
  <c r="H497"/>
  <c r="H7"/>
  <c r="H15"/>
  <c r="H23"/>
  <c r="H31"/>
  <c r="H39"/>
  <c r="H47"/>
  <c r="H55"/>
  <c r="H63"/>
  <c r="H71"/>
  <c r="H79"/>
  <c r="H87"/>
  <c r="H95"/>
  <c r="H103"/>
  <c r="H111"/>
  <c r="H119"/>
  <c r="H127"/>
  <c r="H135"/>
  <c r="H143"/>
  <c r="H151"/>
  <c r="H159"/>
  <c r="H167"/>
  <c r="H175"/>
  <c r="H183"/>
  <c r="H191"/>
  <c r="H199"/>
  <c r="H207"/>
  <c r="H215"/>
  <c r="H223"/>
  <c r="H231"/>
  <c r="H239"/>
  <c r="H247"/>
  <c r="H255"/>
  <c r="H263"/>
  <c r="H271"/>
  <c r="H279"/>
  <c r="H287"/>
  <c r="H295"/>
  <c r="H303"/>
  <c r="H311"/>
  <c r="H319"/>
  <c r="H327"/>
  <c r="H335"/>
  <c r="H343"/>
  <c r="H351"/>
  <c r="H359"/>
  <c r="H367"/>
  <c r="H375"/>
  <c r="H383"/>
  <c r="H391"/>
  <c r="H399"/>
  <c r="H407"/>
  <c r="H415"/>
  <c r="H423"/>
  <c r="H431"/>
  <c r="H439"/>
  <c r="H447"/>
  <c r="H455"/>
  <c r="H463"/>
  <c r="H471"/>
  <c r="H479"/>
  <c r="H487"/>
  <c r="H495"/>
  <c r="H6"/>
  <c r="H14"/>
  <c r="H22"/>
  <c r="H30"/>
  <c r="H38"/>
  <c r="H46"/>
  <c r="H54"/>
  <c r="H62"/>
  <c r="H70"/>
  <c r="H78"/>
  <c r="H86"/>
  <c r="H94"/>
  <c r="H102"/>
  <c r="H110"/>
  <c r="H118"/>
  <c r="H126"/>
  <c r="H134"/>
  <c r="H142"/>
  <c r="H150"/>
  <c r="H158"/>
  <c r="H166"/>
  <c r="H174"/>
  <c r="H182"/>
  <c r="H190"/>
  <c r="H198"/>
  <c r="H206"/>
  <c r="H214"/>
  <c r="H222"/>
  <c r="H230"/>
  <c r="H238"/>
  <c r="H246"/>
  <c r="H254"/>
  <c r="H262"/>
  <c r="H270"/>
  <c r="H278"/>
  <c r="H286"/>
  <c r="H294"/>
  <c r="H302"/>
  <c r="H310"/>
  <c r="H318"/>
  <c r="H326"/>
  <c r="H334"/>
  <c r="H342"/>
  <c r="H350"/>
  <c r="H358"/>
  <c r="H366"/>
  <c r="H374"/>
  <c r="H382"/>
  <c r="H390"/>
  <c r="H398"/>
  <c r="H406"/>
  <c r="H414"/>
  <c r="H422"/>
  <c r="H430"/>
  <c r="H438"/>
  <c r="H446"/>
  <c r="H454"/>
  <c r="H462"/>
  <c r="H470"/>
  <c r="H478"/>
  <c r="H486"/>
  <c r="H494"/>
  <c r="H4"/>
  <c r="H10"/>
  <c r="H18"/>
  <c r="H26"/>
  <c r="H34"/>
  <c r="H42"/>
  <c r="H50"/>
  <c r="H58"/>
  <c r="H66"/>
  <c r="H74"/>
  <c r="H82"/>
  <c r="H90"/>
  <c r="H98"/>
  <c r="H106"/>
  <c r="H114"/>
  <c r="H122"/>
  <c r="H130"/>
  <c r="H138"/>
  <c r="H146"/>
  <c r="H154"/>
  <c r="H162"/>
  <c r="H170"/>
  <c r="H178"/>
  <c r="H186"/>
  <c r="H194"/>
  <c r="H202"/>
  <c r="H210"/>
  <c r="H218"/>
  <c r="H226"/>
  <c r="H234"/>
  <c r="H242"/>
  <c r="H250"/>
  <c r="H258"/>
  <c r="H266"/>
  <c r="H274"/>
  <c r="H282"/>
  <c r="H290"/>
  <c r="H298"/>
  <c r="H306"/>
  <c r="H314"/>
  <c r="H322"/>
  <c r="H330"/>
  <c r="H338"/>
  <c r="H346"/>
  <c r="H354"/>
  <c r="H362"/>
  <c r="H370"/>
  <c r="H378"/>
  <c r="H386"/>
  <c r="H394"/>
  <c r="H402"/>
  <c r="H410"/>
  <c r="H418"/>
  <c r="H426"/>
  <c r="H434"/>
  <c r="H442"/>
  <c r="H450"/>
  <c r="H458"/>
  <c r="H466"/>
  <c r="H474"/>
  <c r="H482"/>
  <c r="H490"/>
  <c r="H2"/>
  <c r="H35"/>
  <c r="H67"/>
  <c r="H99"/>
  <c r="H131"/>
  <c r="H163"/>
  <c r="H195"/>
  <c r="H227"/>
  <c r="H259"/>
  <c r="H291"/>
  <c r="H323"/>
  <c r="H355"/>
  <c r="H387"/>
  <c r="H419"/>
  <c r="H451"/>
  <c r="H483"/>
  <c r="H27"/>
  <c r="H59"/>
  <c r="H91"/>
  <c r="H123"/>
  <c r="H155"/>
  <c r="H187"/>
  <c r="H219"/>
  <c r="H251"/>
  <c r="H283"/>
  <c r="H315"/>
  <c r="H347"/>
  <c r="H379"/>
  <c r="H411"/>
  <c r="H443"/>
  <c r="H475"/>
  <c r="H11"/>
  <c r="H43"/>
  <c r="H75"/>
  <c r="H107"/>
  <c r="H139"/>
  <c r="H171"/>
  <c r="H203"/>
  <c r="H235"/>
  <c r="H267"/>
  <c r="H299"/>
  <c r="H331"/>
  <c r="H363"/>
  <c r="H395"/>
  <c r="H427"/>
  <c r="H459"/>
  <c r="H491"/>
  <c r="H83"/>
  <c r="H211"/>
  <c r="H339"/>
  <c r="H467"/>
  <c r="H51"/>
  <c r="H179"/>
  <c r="H307"/>
  <c r="H435"/>
  <c r="H115"/>
  <c r="H243"/>
  <c r="H371"/>
  <c r="B496"/>
  <c r="B492"/>
  <c r="B488"/>
  <c r="B484"/>
  <c r="B480"/>
  <c r="B476"/>
  <c r="B472"/>
  <c r="B468"/>
  <c r="B464"/>
  <c r="B460"/>
  <c r="B456"/>
  <c r="B452"/>
  <c r="B448"/>
  <c r="B444"/>
  <c r="B440"/>
  <c r="B436"/>
  <c r="B432"/>
  <c r="B428"/>
  <c r="B424"/>
  <c r="B420"/>
  <c r="B416"/>
  <c r="B412"/>
  <c r="B408"/>
  <c r="B404"/>
  <c r="B400"/>
  <c r="B396"/>
  <c r="B392"/>
  <c r="B388"/>
  <c r="B384"/>
  <c r="B380"/>
  <c r="B376"/>
  <c r="B372"/>
  <c r="B368"/>
  <c r="B364"/>
  <c r="B360"/>
  <c r="B356"/>
  <c r="B352"/>
  <c r="B348"/>
  <c r="B344"/>
  <c r="B340"/>
  <c r="B336"/>
  <c r="B332"/>
  <c r="B328"/>
  <c r="B324"/>
  <c r="B320"/>
  <c r="B316"/>
  <c r="B312"/>
  <c r="B308"/>
  <c r="B304"/>
  <c r="B300"/>
  <c r="B296"/>
  <c r="B292"/>
  <c r="B288"/>
  <c r="B284"/>
  <c r="B280"/>
  <c r="B276"/>
  <c r="B272"/>
  <c r="B268"/>
  <c r="B264"/>
  <c r="B260"/>
  <c r="B256"/>
  <c r="B252"/>
  <c r="B248"/>
  <c r="B244"/>
  <c r="B240"/>
  <c r="B236"/>
  <c r="B232"/>
  <c r="B228"/>
  <c r="B224"/>
  <c r="B220"/>
  <c r="B216"/>
  <c r="B212"/>
  <c r="B208"/>
  <c r="B204"/>
  <c r="B200"/>
  <c r="B196"/>
  <c r="B192"/>
  <c r="B188"/>
  <c r="B184"/>
  <c r="B180"/>
  <c r="B176"/>
  <c r="B172"/>
  <c r="B168"/>
  <c r="B164"/>
  <c r="B160"/>
  <c r="B156"/>
  <c r="B152"/>
  <c r="B148"/>
  <c r="B144"/>
  <c r="B140"/>
  <c r="B136"/>
  <c r="B132"/>
  <c r="B128"/>
  <c r="B124"/>
  <c r="B120"/>
  <c r="B116"/>
  <c r="B112"/>
  <c r="B108"/>
  <c r="B104"/>
  <c r="B100"/>
  <c r="B96"/>
  <c r="B92"/>
  <c r="B88"/>
  <c r="B84"/>
  <c r="B80"/>
  <c r="B76"/>
  <c r="B72"/>
  <c r="B68"/>
  <c r="B64"/>
  <c r="B60"/>
  <c r="B56"/>
  <c r="B52"/>
  <c r="B48"/>
  <c r="B44"/>
  <c r="B40"/>
  <c r="B36"/>
  <c r="B32"/>
  <c r="B28"/>
  <c r="B24"/>
  <c r="B20"/>
  <c r="B16"/>
  <c r="B12"/>
  <c r="B8"/>
  <c r="B4"/>
  <c r="D495"/>
  <c r="D491"/>
  <c r="D487"/>
  <c r="D483"/>
  <c r="D479"/>
  <c r="D475"/>
  <c r="D471"/>
  <c r="D467"/>
  <c r="D463"/>
  <c r="D459"/>
  <c r="D455"/>
  <c r="D451"/>
  <c r="D447"/>
  <c r="D443"/>
  <c r="D439"/>
  <c r="D435"/>
  <c r="D431"/>
  <c r="D427"/>
  <c r="D423"/>
  <c r="D419"/>
  <c r="D415"/>
  <c r="D411"/>
  <c r="D407"/>
  <c r="D403"/>
  <c r="D399"/>
  <c r="D395"/>
  <c r="D391"/>
  <c r="D387"/>
  <c r="D383"/>
  <c r="D379"/>
  <c r="D375"/>
  <c r="D371"/>
  <c r="D367"/>
  <c r="D363"/>
  <c r="D359"/>
  <c r="D355"/>
  <c r="D351"/>
  <c r="D347"/>
  <c r="D343"/>
  <c r="D339"/>
  <c r="D335"/>
  <c r="D331"/>
  <c r="D327"/>
  <c r="D323"/>
  <c r="D319"/>
  <c r="D315"/>
  <c r="D311"/>
  <c r="D307"/>
  <c r="D303"/>
  <c r="D299"/>
  <c r="D295"/>
  <c r="D291"/>
  <c r="D287"/>
  <c r="D283"/>
  <c r="D279"/>
  <c r="D275"/>
  <c r="D271"/>
  <c r="D267"/>
  <c r="D263"/>
  <c r="D259"/>
  <c r="D255"/>
  <c r="D251"/>
  <c r="D247"/>
  <c r="D243"/>
  <c r="D239"/>
  <c r="D235"/>
  <c r="D231"/>
  <c r="D227"/>
  <c r="D223"/>
  <c r="D219"/>
  <c r="D215"/>
  <c r="D211"/>
  <c r="D207"/>
  <c r="D203"/>
  <c r="D199"/>
  <c r="D195"/>
  <c r="D191"/>
  <c r="D187"/>
  <c r="D183"/>
  <c r="D179"/>
  <c r="D175"/>
  <c r="D171"/>
  <c r="D167"/>
  <c r="D163"/>
  <c r="D159"/>
  <c r="D155"/>
  <c r="D151"/>
  <c r="D147"/>
  <c r="D143"/>
  <c r="D139"/>
  <c r="D135"/>
  <c r="D131"/>
  <c r="D127"/>
  <c r="D123"/>
  <c r="D119"/>
  <c r="D115"/>
  <c r="D111"/>
  <c r="D107"/>
  <c r="D103"/>
  <c r="D99"/>
  <c r="D95"/>
  <c r="D91"/>
  <c r="D87"/>
  <c r="D83"/>
  <c r="D79"/>
  <c r="D75"/>
  <c r="D71"/>
  <c r="D67"/>
  <c r="D63"/>
  <c r="D59"/>
  <c r="D55"/>
  <c r="D51"/>
  <c r="D47"/>
  <c r="D43"/>
  <c r="D39"/>
  <c r="D35"/>
  <c r="D31"/>
  <c r="D27"/>
  <c r="D23"/>
  <c r="D19"/>
  <c r="D15"/>
  <c r="D11"/>
  <c r="D7"/>
  <c r="D3"/>
  <c r="E495"/>
  <c r="E491"/>
  <c r="E487"/>
  <c r="E483"/>
  <c r="E479"/>
  <c r="E475"/>
  <c r="E471"/>
  <c r="E467"/>
  <c r="E463"/>
  <c r="E459"/>
  <c r="E455"/>
  <c r="E451"/>
  <c r="E447"/>
  <c r="E443"/>
  <c r="E439"/>
  <c r="E435"/>
  <c r="E431"/>
  <c r="E427"/>
  <c r="E423"/>
  <c r="E419"/>
  <c r="E415"/>
  <c r="E411"/>
  <c r="E407"/>
  <c r="E403"/>
  <c r="E399"/>
  <c r="E395"/>
  <c r="E391"/>
  <c r="E387"/>
  <c r="E383"/>
  <c r="E379"/>
  <c r="E375"/>
  <c r="E371"/>
  <c r="E367"/>
  <c r="E363"/>
  <c r="E359"/>
  <c r="E355"/>
  <c r="E351"/>
  <c r="E347"/>
  <c r="E343"/>
  <c r="E339"/>
  <c r="E335"/>
  <c r="E331"/>
  <c r="E327"/>
  <c r="E323"/>
  <c r="E319"/>
  <c r="E315"/>
  <c r="E311"/>
  <c r="E307"/>
  <c r="E303"/>
  <c r="E299"/>
  <c r="E295"/>
  <c r="E291"/>
  <c r="E287"/>
  <c r="E283"/>
  <c r="E279"/>
  <c r="E275"/>
  <c r="E271"/>
  <c r="E267"/>
  <c r="E263"/>
  <c r="E259"/>
  <c r="E255"/>
  <c r="E251"/>
  <c r="E247"/>
  <c r="E243"/>
  <c r="E239"/>
  <c r="E235"/>
  <c r="E231"/>
  <c r="E227"/>
  <c r="E223"/>
  <c r="E219"/>
  <c r="E215"/>
  <c r="E211"/>
  <c r="E207"/>
  <c r="E203"/>
  <c r="E199"/>
  <c r="E195"/>
  <c r="E191"/>
  <c r="E187"/>
  <c r="E183"/>
  <c r="E179"/>
  <c r="E175"/>
  <c r="E171"/>
  <c r="E167"/>
  <c r="E163"/>
  <c r="E159"/>
  <c r="E155"/>
  <c r="E151"/>
  <c r="E147"/>
  <c r="E143"/>
  <c r="E139"/>
  <c r="E135"/>
  <c r="E131"/>
  <c r="E127"/>
  <c r="E123"/>
  <c r="E119"/>
  <c r="E115"/>
  <c r="E111"/>
  <c r="E107"/>
  <c r="E103"/>
  <c r="E99"/>
  <c r="E95"/>
  <c r="E91"/>
  <c r="E87"/>
  <c r="E83"/>
  <c r="E79"/>
  <c r="E75"/>
  <c r="E71"/>
  <c r="E67"/>
  <c r="E63"/>
  <c r="E59"/>
  <c r="E55"/>
  <c r="E51"/>
  <c r="E47"/>
  <c r="E43"/>
  <c r="E39"/>
  <c r="E35"/>
  <c r="E31"/>
  <c r="E27"/>
  <c r="E23"/>
  <c r="E19"/>
  <c r="E15"/>
  <c r="E11"/>
  <c r="E7"/>
  <c r="E3"/>
  <c r="F495"/>
  <c r="F491"/>
  <c r="F487"/>
  <c r="F483"/>
  <c r="F479"/>
  <c r="F475"/>
  <c r="F471"/>
  <c r="F467"/>
  <c r="F463"/>
  <c r="F459"/>
  <c r="F455"/>
  <c r="F451"/>
  <c r="F447"/>
  <c r="F443"/>
  <c r="F439"/>
  <c r="F435"/>
  <c r="F431"/>
  <c r="F427"/>
  <c r="F423"/>
  <c r="F419"/>
  <c r="F415"/>
  <c r="F411"/>
  <c r="F407"/>
  <c r="F403"/>
  <c r="F399"/>
  <c r="F395"/>
  <c r="F391"/>
  <c r="F387"/>
  <c r="F383"/>
  <c r="F379"/>
  <c r="F375"/>
  <c r="F371"/>
  <c r="F367"/>
  <c r="F363"/>
  <c r="F359"/>
  <c r="F355"/>
  <c r="F351"/>
  <c r="F347"/>
  <c r="F343"/>
  <c r="F339"/>
  <c r="F335"/>
  <c r="F331"/>
  <c r="F327"/>
  <c r="F323"/>
  <c r="F319"/>
  <c r="F315"/>
  <c r="F311"/>
  <c r="F307"/>
  <c r="F303"/>
  <c r="F299"/>
  <c r="F295"/>
  <c r="F291"/>
  <c r="F287"/>
  <c r="F283"/>
  <c r="F279"/>
  <c r="F275"/>
  <c r="F271"/>
  <c r="F267"/>
  <c r="F263"/>
  <c r="F259"/>
  <c r="F255"/>
  <c r="F251"/>
  <c r="F247"/>
  <c r="F243"/>
  <c r="F239"/>
  <c r="F235"/>
  <c r="F231"/>
  <c r="F227"/>
  <c r="F223"/>
  <c r="F219"/>
  <c r="F215"/>
  <c r="F211"/>
  <c r="F207"/>
  <c r="F203"/>
  <c r="F199"/>
  <c r="F195"/>
  <c r="F191"/>
  <c r="F187"/>
  <c r="F183"/>
  <c r="F179"/>
  <c r="F175"/>
  <c r="F171"/>
  <c r="F167"/>
  <c r="F163"/>
  <c r="F159"/>
  <c r="F155"/>
  <c r="F151"/>
  <c r="F147"/>
  <c r="F143"/>
  <c r="F139"/>
  <c r="F135"/>
  <c r="F131"/>
  <c r="F127"/>
  <c r="F123"/>
  <c r="F119"/>
  <c r="F115"/>
  <c r="F111"/>
  <c r="F107"/>
  <c r="F103"/>
  <c r="F99"/>
  <c r="F95"/>
  <c r="F91"/>
  <c r="F87"/>
  <c r="F83"/>
  <c r="F79"/>
  <c r="F75"/>
  <c r="F71"/>
  <c r="F67"/>
  <c r="F63"/>
  <c r="F59"/>
  <c r="F55"/>
  <c r="F51"/>
  <c r="F47"/>
  <c r="F43"/>
  <c r="F39"/>
  <c r="F35"/>
  <c r="F31"/>
  <c r="F27"/>
  <c r="F23"/>
  <c r="F19"/>
  <c r="F15"/>
  <c r="F11"/>
  <c r="F7"/>
  <c r="F3"/>
  <c r="I495"/>
  <c r="I491"/>
  <c r="I487"/>
  <c r="I483"/>
  <c r="I479"/>
  <c r="I475"/>
  <c r="I471"/>
  <c r="I467"/>
  <c r="I463"/>
  <c r="I459"/>
  <c r="I455"/>
  <c r="I451"/>
  <c r="I447"/>
  <c r="I443"/>
  <c r="I439"/>
  <c r="I435"/>
  <c r="I431"/>
  <c r="I427"/>
  <c r="I423"/>
  <c r="I419"/>
  <c r="I415"/>
  <c r="I411"/>
  <c r="I407"/>
  <c r="I403"/>
  <c r="I399"/>
  <c r="I395"/>
  <c r="I391"/>
  <c r="I387"/>
  <c r="I383"/>
  <c r="I379"/>
  <c r="I375"/>
  <c r="I371"/>
  <c r="I367"/>
  <c r="I363"/>
  <c r="I359"/>
  <c r="I355"/>
  <c r="I351"/>
  <c r="I347"/>
  <c r="I343"/>
  <c r="I339"/>
  <c r="I335"/>
  <c r="I331"/>
  <c r="I327"/>
  <c r="I323"/>
  <c r="I319"/>
  <c r="I315"/>
  <c r="I311"/>
  <c r="I307"/>
  <c r="I303"/>
  <c r="I299"/>
  <c r="I295"/>
  <c r="I291"/>
  <c r="I287"/>
  <c r="I283"/>
  <c r="I279"/>
  <c r="I275"/>
  <c r="I271"/>
  <c r="I267"/>
  <c r="I263"/>
  <c r="I259"/>
  <c r="I255"/>
  <c r="I251"/>
  <c r="I247"/>
  <c r="I243"/>
  <c r="I239"/>
  <c r="I235"/>
  <c r="I231"/>
  <c r="I227"/>
  <c r="I223"/>
  <c r="I219"/>
  <c r="I215"/>
  <c r="I211"/>
  <c r="I207"/>
  <c r="I203"/>
  <c r="I199"/>
  <c r="I195"/>
  <c r="I191"/>
  <c r="I187"/>
  <c r="I183"/>
  <c r="I179"/>
  <c r="I175"/>
  <c r="I171"/>
  <c r="I167"/>
  <c r="I163"/>
  <c r="I159"/>
  <c r="I155"/>
  <c r="I151"/>
  <c r="I147"/>
  <c r="I143"/>
  <c r="I139"/>
  <c r="I135"/>
  <c r="I131"/>
  <c r="I127"/>
  <c r="I123"/>
  <c r="I119"/>
  <c r="I115"/>
  <c r="I111"/>
  <c r="I107"/>
  <c r="I103"/>
  <c r="I99"/>
  <c r="I95"/>
  <c r="I91"/>
  <c r="I87"/>
  <c r="I83"/>
  <c r="I79"/>
  <c r="I75"/>
  <c r="I71"/>
  <c r="I67"/>
  <c r="I63"/>
  <c r="I59"/>
  <c r="I55"/>
  <c r="I51"/>
  <c r="I47"/>
  <c r="I43"/>
  <c r="I39"/>
  <c r="I35"/>
  <c r="I31"/>
  <c r="I27"/>
  <c r="I23"/>
  <c r="I19"/>
  <c r="I15"/>
  <c r="I11"/>
  <c r="I7"/>
  <c r="I3"/>
  <c r="J495"/>
  <c r="J491"/>
  <c r="J487"/>
  <c r="J483"/>
  <c r="J479"/>
  <c r="J475"/>
  <c r="J471"/>
  <c r="J467"/>
  <c r="J463"/>
  <c r="J459"/>
  <c r="J455"/>
  <c r="J451"/>
  <c r="J447"/>
  <c r="J443"/>
  <c r="J439"/>
  <c r="J435"/>
  <c r="J431"/>
  <c r="J427"/>
  <c r="J423"/>
  <c r="J419"/>
  <c r="J415"/>
  <c r="J411"/>
  <c r="J407"/>
  <c r="J403"/>
  <c r="J399"/>
  <c r="J395"/>
  <c r="J382"/>
  <c r="J366"/>
  <c r="J350"/>
  <c r="J334"/>
  <c r="J318"/>
  <c r="J302"/>
  <c r="J286"/>
  <c r="J270"/>
  <c r="J254"/>
  <c r="J238"/>
  <c r="J222"/>
  <c r="J206"/>
  <c r="J190"/>
  <c r="J174"/>
  <c r="J158"/>
  <c r="J142"/>
  <c r="J126"/>
  <c r="J110"/>
  <c r="J94"/>
  <c r="J78"/>
  <c r="J62"/>
  <c r="J46"/>
  <c r="J30"/>
  <c r="J14"/>
  <c r="L494"/>
  <c r="L478"/>
  <c r="L462"/>
  <c r="L446"/>
  <c r="L430"/>
  <c r="L414"/>
  <c r="L398"/>
  <c r="L382"/>
  <c r="L366"/>
  <c r="L350"/>
  <c r="L334"/>
  <c r="L318"/>
  <c r="L302"/>
  <c r="L286"/>
  <c r="L270"/>
  <c r="L254"/>
  <c r="L238"/>
  <c r="L222"/>
  <c r="L206"/>
  <c r="L190"/>
  <c r="L174"/>
  <c r="L158"/>
  <c r="L142"/>
  <c r="L126"/>
  <c r="L110"/>
  <c r="L94"/>
  <c r="L78"/>
  <c r="L62"/>
  <c r="L46"/>
  <c r="L30"/>
  <c r="L14"/>
  <c r="N494"/>
  <c r="N478"/>
  <c r="N462"/>
  <c r="N446"/>
  <c r="N430"/>
  <c r="N414"/>
  <c r="N398"/>
  <c r="N382"/>
  <c r="N366"/>
  <c r="N350"/>
  <c r="N302"/>
  <c r="N238"/>
  <c r="N174"/>
  <c r="N110"/>
  <c r="N46"/>
  <c r="P462"/>
  <c r="P398"/>
  <c r="P334"/>
  <c r="P270"/>
  <c r="P206"/>
  <c r="P142"/>
  <c r="P78"/>
  <c r="P14"/>
  <c r="Q446"/>
  <c r="Q382"/>
  <c r="Q318"/>
  <c r="Q254"/>
  <c r="Q190"/>
  <c r="Q126"/>
  <c r="S350"/>
  <c r="S94"/>
  <c r="H147"/>
  <c r="Q4"/>
  <c r="Q8"/>
  <c r="Q12"/>
  <c r="Q16"/>
  <c r="Q20"/>
  <c r="Q24"/>
  <c r="Q28"/>
  <c r="Q32"/>
  <c r="Q36"/>
  <c r="Q40"/>
  <c r="Q44"/>
  <c r="Q3"/>
  <c r="Q7"/>
  <c r="Q11"/>
  <c r="Q15"/>
  <c r="Q19"/>
  <c r="Q23"/>
  <c r="Q27"/>
  <c r="Q31"/>
  <c r="Q35"/>
  <c r="Q39"/>
  <c r="Q43"/>
  <c r="Q5"/>
  <c r="Q9"/>
  <c r="Q13"/>
  <c r="Q17"/>
  <c r="Q21"/>
  <c r="Q25"/>
  <c r="Q29"/>
  <c r="Q33"/>
  <c r="Q37"/>
  <c r="Q41"/>
  <c r="Q45"/>
  <c r="Q6"/>
  <c r="Q22"/>
  <c r="Q38"/>
  <c r="Q48"/>
  <c r="Q52"/>
  <c r="Q56"/>
  <c r="Q60"/>
  <c r="Q64"/>
  <c r="Q68"/>
  <c r="Q72"/>
  <c r="Q76"/>
  <c r="Q80"/>
  <c r="Q84"/>
  <c r="Q88"/>
  <c r="Q92"/>
  <c r="Q96"/>
  <c r="Q100"/>
  <c r="Q104"/>
  <c r="Q108"/>
  <c r="Q112"/>
  <c r="Q116"/>
  <c r="Q120"/>
  <c r="Q124"/>
  <c r="Q128"/>
  <c r="Q132"/>
  <c r="Q136"/>
  <c r="Q140"/>
  <c r="Q144"/>
  <c r="Q148"/>
  <c r="Q152"/>
  <c r="Q156"/>
  <c r="Q160"/>
  <c r="Q164"/>
  <c r="Q168"/>
  <c r="Q172"/>
  <c r="Q176"/>
  <c r="Q180"/>
  <c r="Q184"/>
  <c r="Q188"/>
  <c r="Q192"/>
  <c r="Q196"/>
  <c r="Q200"/>
  <c r="Q204"/>
  <c r="Q208"/>
  <c r="Q212"/>
  <c r="Q216"/>
  <c r="Q220"/>
  <c r="Q224"/>
  <c r="Q228"/>
  <c r="Q232"/>
  <c r="Q236"/>
  <c r="Q240"/>
  <c r="Q244"/>
  <c r="Q248"/>
  <c r="Q252"/>
  <c r="Q256"/>
  <c r="Q260"/>
  <c r="Q264"/>
  <c r="Q268"/>
  <c r="Q272"/>
  <c r="Q276"/>
  <c r="Q280"/>
  <c r="Q284"/>
  <c r="Q288"/>
  <c r="Q292"/>
  <c r="Q296"/>
  <c r="Q300"/>
  <c r="Q304"/>
  <c r="Q308"/>
  <c r="Q312"/>
  <c r="Q316"/>
  <c r="Q320"/>
  <c r="Q324"/>
  <c r="Q328"/>
  <c r="Q332"/>
  <c r="Q336"/>
  <c r="Q340"/>
  <c r="Q344"/>
  <c r="Q348"/>
  <c r="Q352"/>
  <c r="Q356"/>
  <c r="Q360"/>
  <c r="Q364"/>
  <c r="Q368"/>
  <c r="Q372"/>
  <c r="Q376"/>
  <c r="Q380"/>
  <c r="Q384"/>
  <c r="Q388"/>
  <c r="Q392"/>
  <c r="Q396"/>
  <c r="Q400"/>
  <c r="Q404"/>
  <c r="Q408"/>
  <c r="Q412"/>
  <c r="Q416"/>
  <c r="Q420"/>
  <c r="Q424"/>
  <c r="Q428"/>
  <c r="Q432"/>
  <c r="Q436"/>
  <c r="Q440"/>
  <c r="Q444"/>
  <c r="Q448"/>
  <c r="Q452"/>
  <c r="Q456"/>
  <c r="Q460"/>
  <c r="Q464"/>
  <c r="Q468"/>
  <c r="Q472"/>
  <c r="Q476"/>
  <c r="Q480"/>
  <c r="Q484"/>
  <c r="Q488"/>
  <c r="Q492"/>
  <c r="Q496"/>
  <c r="Q2"/>
  <c r="Q18"/>
  <c r="Q34"/>
  <c r="Q47"/>
  <c r="Q51"/>
  <c r="Q55"/>
  <c r="Q59"/>
  <c r="Q63"/>
  <c r="Q67"/>
  <c r="Q71"/>
  <c r="Q75"/>
  <c r="Q79"/>
  <c r="Q83"/>
  <c r="Q87"/>
  <c r="Q91"/>
  <c r="Q95"/>
  <c r="Q99"/>
  <c r="Q103"/>
  <c r="Q107"/>
  <c r="Q111"/>
  <c r="Q115"/>
  <c r="Q119"/>
  <c r="Q123"/>
  <c r="Q127"/>
  <c r="Q131"/>
  <c r="Q135"/>
  <c r="Q139"/>
  <c r="Q143"/>
  <c r="Q147"/>
  <c r="Q151"/>
  <c r="Q155"/>
  <c r="Q159"/>
  <c r="Q163"/>
  <c r="Q167"/>
  <c r="Q171"/>
  <c r="Q175"/>
  <c r="Q179"/>
  <c r="Q183"/>
  <c r="Q187"/>
  <c r="Q191"/>
  <c r="Q195"/>
  <c r="Q199"/>
  <c r="Q203"/>
  <c r="Q207"/>
  <c r="Q211"/>
  <c r="Q215"/>
  <c r="Q219"/>
  <c r="Q223"/>
  <c r="Q227"/>
  <c r="Q231"/>
  <c r="Q235"/>
  <c r="Q239"/>
  <c r="Q243"/>
  <c r="Q247"/>
  <c r="Q251"/>
  <c r="Q255"/>
  <c r="Q259"/>
  <c r="Q263"/>
  <c r="Q267"/>
  <c r="Q271"/>
  <c r="Q275"/>
  <c r="Q279"/>
  <c r="Q283"/>
  <c r="Q287"/>
  <c r="Q291"/>
  <c r="Q295"/>
  <c r="Q299"/>
  <c r="Q303"/>
  <c r="Q307"/>
  <c r="Q311"/>
  <c r="Q315"/>
  <c r="Q319"/>
  <c r="Q323"/>
  <c r="Q327"/>
  <c r="Q331"/>
  <c r="Q335"/>
  <c r="Q339"/>
  <c r="Q343"/>
  <c r="Q347"/>
  <c r="Q351"/>
  <c r="Q355"/>
  <c r="Q359"/>
  <c r="Q363"/>
  <c r="Q367"/>
  <c r="Q371"/>
  <c r="Q375"/>
  <c r="Q379"/>
  <c r="Q383"/>
  <c r="Q387"/>
  <c r="Q391"/>
  <c r="Q395"/>
  <c r="Q399"/>
  <c r="Q403"/>
  <c r="Q407"/>
  <c r="Q411"/>
  <c r="Q415"/>
  <c r="Q419"/>
  <c r="Q423"/>
  <c r="Q427"/>
  <c r="Q431"/>
  <c r="Q435"/>
  <c r="Q439"/>
  <c r="Q443"/>
  <c r="Q447"/>
  <c r="Q451"/>
  <c r="Q455"/>
  <c r="Q459"/>
  <c r="Q463"/>
  <c r="Q467"/>
  <c r="Q471"/>
  <c r="Q475"/>
  <c r="Q479"/>
  <c r="Q483"/>
  <c r="Q487"/>
  <c r="Q491"/>
  <c r="Q495"/>
  <c r="Q10"/>
  <c r="Q26"/>
  <c r="Q42"/>
  <c r="Q49"/>
  <c r="Q53"/>
  <c r="Q57"/>
  <c r="Q61"/>
  <c r="Q65"/>
  <c r="Q69"/>
  <c r="Q73"/>
  <c r="Q77"/>
  <c r="Q81"/>
  <c r="Q85"/>
  <c r="Q89"/>
  <c r="Q93"/>
  <c r="Q97"/>
  <c r="Q101"/>
  <c r="Q105"/>
  <c r="Q109"/>
  <c r="Q113"/>
  <c r="Q117"/>
  <c r="Q121"/>
  <c r="Q125"/>
  <c r="Q129"/>
  <c r="Q133"/>
  <c r="Q137"/>
  <c r="Q141"/>
  <c r="Q145"/>
  <c r="Q149"/>
  <c r="Q153"/>
  <c r="Q157"/>
  <c r="Q161"/>
  <c r="Q165"/>
  <c r="Q169"/>
  <c r="Q173"/>
  <c r="Q177"/>
  <c r="Q181"/>
  <c r="Q185"/>
  <c r="Q189"/>
  <c r="Q193"/>
  <c r="Q197"/>
  <c r="Q201"/>
  <c r="Q205"/>
  <c r="Q209"/>
  <c r="Q213"/>
  <c r="Q217"/>
  <c r="Q221"/>
  <c r="Q225"/>
  <c r="Q229"/>
  <c r="Q233"/>
  <c r="Q237"/>
  <c r="Q241"/>
  <c r="Q245"/>
  <c r="Q249"/>
  <c r="Q253"/>
  <c r="Q257"/>
  <c r="Q261"/>
  <c r="Q265"/>
  <c r="Q269"/>
  <c r="Q273"/>
  <c r="Q277"/>
  <c r="Q281"/>
  <c r="Q285"/>
  <c r="Q289"/>
  <c r="Q293"/>
  <c r="Q297"/>
  <c r="Q301"/>
  <c r="Q305"/>
  <c r="Q309"/>
  <c r="Q313"/>
  <c r="Q317"/>
  <c r="Q321"/>
  <c r="Q325"/>
  <c r="Q329"/>
  <c r="Q333"/>
  <c r="Q337"/>
  <c r="Q341"/>
  <c r="Q345"/>
  <c r="Q349"/>
  <c r="Q353"/>
  <c r="Q357"/>
  <c r="Q361"/>
  <c r="Q365"/>
  <c r="Q369"/>
  <c r="Q373"/>
  <c r="Q377"/>
  <c r="Q381"/>
  <c r="Q385"/>
  <c r="Q389"/>
  <c r="Q393"/>
  <c r="Q397"/>
  <c r="Q401"/>
  <c r="Q405"/>
  <c r="Q409"/>
  <c r="Q413"/>
  <c r="Q417"/>
  <c r="Q421"/>
  <c r="Q425"/>
  <c r="Q429"/>
  <c r="Q433"/>
  <c r="Q437"/>
  <c r="Q441"/>
  <c r="Q445"/>
  <c r="Q449"/>
  <c r="Q453"/>
  <c r="Q457"/>
  <c r="Q461"/>
  <c r="Q465"/>
  <c r="Q469"/>
  <c r="Q473"/>
  <c r="Q477"/>
  <c r="Q481"/>
  <c r="Q485"/>
  <c r="Q489"/>
  <c r="Q493"/>
  <c r="Q497"/>
  <c r="Q14"/>
  <c r="Q54"/>
  <c r="Q70"/>
  <c r="Q86"/>
  <c r="Q102"/>
  <c r="Q118"/>
  <c r="Q134"/>
  <c r="Q150"/>
  <c r="Q166"/>
  <c r="Q182"/>
  <c r="Q198"/>
  <c r="Q214"/>
  <c r="Q230"/>
  <c r="Q246"/>
  <c r="Q262"/>
  <c r="Q278"/>
  <c r="Q294"/>
  <c r="Q310"/>
  <c r="Q326"/>
  <c r="Q342"/>
  <c r="Q358"/>
  <c r="Q374"/>
  <c r="Q390"/>
  <c r="Q406"/>
  <c r="Q422"/>
  <c r="Q438"/>
  <c r="Q454"/>
  <c r="Q470"/>
  <c r="Q486"/>
  <c r="Q50"/>
  <c r="Q66"/>
  <c r="Q82"/>
  <c r="Q98"/>
  <c r="Q114"/>
  <c r="Q130"/>
  <c r="Q146"/>
  <c r="Q162"/>
  <c r="Q178"/>
  <c r="Q194"/>
  <c r="Q210"/>
  <c r="Q226"/>
  <c r="Q242"/>
  <c r="Q258"/>
  <c r="Q274"/>
  <c r="Q290"/>
  <c r="Q306"/>
  <c r="Q322"/>
  <c r="Q338"/>
  <c r="Q354"/>
  <c r="Q370"/>
  <c r="Q386"/>
  <c r="Q402"/>
  <c r="Q418"/>
  <c r="Q434"/>
  <c r="Q450"/>
  <c r="Q466"/>
  <c r="Q482"/>
  <c r="Q30"/>
  <c r="Q58"/>
  <c r="Q74"/>
  <c r="Q90"/>
  <c r="Q106"/>
  <c r="Q122"/>
  <c r="Q138"/>
  <c r="Q154"/>
  <c r="Q170"/>
  <c r="Q186"/>
  <c r="Q202"/>
  <c r="Q218"/>
  <c r="Q234"/>
  <c r="Q250"/>
  <c r="Q266"/>
  <c r="Q282"/>
  <c r="Q298"/>
  <c r="Q314"/>
  <c r="Q330"/>
  <c r="Q346"/>
  <c r="Q362"/>
  <c r="Q378"/>
  <c r="Q394"/>
  <c r="Q410"/>
  <c r="Q426"/>
  <c r="Q442"/>
  <c r="Q458"/>
  <c r="Q474"/>
  <c r="Q490"/>
  <c r="M4"/>
  <c r="M8"/>
  <c r="M12"/>
  <c r="M16"/>
  <c r="M20"/>
  <c r="M24"/>
  <c r="M28"/>
  <c r="M32"/>
  <c r="M36"/>
  <c r="M40"/>
  <c r="M44"/>
  <c r="M48"/>
  <c r="M52"/>
  <c r="M56"/>
  <c r="M60"/>
  <c r="M64"/>
  <c r="M68"/>
  <c r="M72"/>
  <c r="M76"/>
  <c r="M80"/>
  <c r="M84"/>
  <c r="M88"/>
  <c r="M92"/>
  <c r="M96"/>
  <c r="M100"/>
  <c r="M104"/>
  <c r="M108"/>
  <c r="M112"/>
  <c r="M116"/>
  <c r="M120"/>
  <c r="M124"/>
  <c r="M128"/>
  <c r="M132"/>
  <c r="M136"/>
  <c r="M140"/>
  <c r="M144"/>
  <c r="M148"/>
  <c r="M152"/>
  <c r="M156"/>
  <c r="M160"/>
  <c r="M164"/>
  <c r="M168"/>
  <c r="M172"/>
  <c r="M176"/>
  <c r="M180"/>
  <c r="M184"/>
  <c r="M188"/>
  <c r="M192"/>
  <c r="M196"/>
  <c r="M200"/>
  <c r="M204"/>
  <c r="M208"/>
  <c r="M212"/>
  <c r="M216"/>
  <c r="M220"/>
  <c r="M224"/>
  <c r="M228"/>
  <c r="M232"/>
  <c r="M236"/>
  <c r="M240"/>
  <c r="M244"/>
  <c r="M248"/>
  <c r="M252"/>
  <c r="M256"/>
  <c r="M260"/>
  <c r="M264"/>
  <c r="M268"/>
  <c r="M272"/>
  <c r="M276"/>
  <c r="M280"/>
  <c r="M284"/>
  <c r="M288"/>
  <c r="M292"/>
  <c r="M296"/>
  <c r="M300"/>
  <c r="M304"/>
  <c r="M308"/>
  <c r="M312"/>
  <c r="M316"/>
  <c r="M320"/>
  <c r="M324"/>
  <c r="M328"/>
  <c r="M332"/>
  <c r="M336"/>
  <c r="M340"/>
  <c r="M344"/>
  <c r="M348"/>
  <c r="M352"/>
  <c r="M356"/>
  <c r="M360"/>
  <c r="M364"/>
  <c r="M368"/>
  <c r="M372"/>
  <c r="M376"/>
  <c r="M380"/>
  <c r="M384"/>
  <c r="M388"/>
  <c r="M392"/>
  <c r="M396"/>
  <c r="M400"/>
  <c r="M404"/>
  <c r="M408"/>
  <c r="M412"/>
  <c r="M416"/>
  <c r="M420"/>
  <c r="M424"/>
  <c r="M428"/>
  <c r="M432"/>
  <c r="M436"/>
  <c r="M440"/>
  <c r="M444"/>
  <c r="M448"/>
  <c r="M452"/>
  <c r="M456"/>
  <c r="M460"/>
  <c r="M464"/>
  <c r="M468"/>
  <c r="M472"/>
  <c r="M476"/>
  <c r="M480"/>
  <c r="M484"/>
  <c r="M488"/>
  <c r="M492"/>
  <c r="M496"/>
  <c r="M3"/>
  <c r="M5"/>
  <c r="M9"/>
  <c r="M13"/>
  <c r="M17"/>
  <c r="M21"/>
  <c r="M25"/>
  <c r="M29"/>
  <c r="M33"/>
  <c r="M37"/>
  <c r="M41"/>
  <c r="M45"/>
  <c r="M49"/>
  <c r="M53"/>
  <c r="M57"/>
  <c r="M61"/>
  <c r="M65"/>
  <c r="M69"/>
  <c r="M73"/>
  <c r="M77"/>
  <c r="M81"/>
  <c r="M85"/>
  <c r="M89"/>
  <c r="M93"/>
  <c r="M97"/>
  <c r="M101"/>
  <c r="M105"/>
  <c r="M109"/>
  <c r="M113"/>
  <c r="M117"/>
  <c r="M121"/>
  <c r="M125"/>
  <c r="M129"/>
  <c r="M133"/>
  <c r="M137"/>
  <c r="M141"/>
  <c r="M145"/>
  <c r="M149"/>
  <c r="M153"/>
  <c r="M157"/>
  <c r="M161"/>
  <c r="M165"/>
  <c r="M169"/>
  <c r="M173"/>
  <c r="M177"/>
  <c r="M181"/>
  <c r="M185"/>
  <c r="M189"/>
  <c r="M193"/>
  <c r="M197"/>
  <c r="M201"/>
  <c r="M205"/>
  <c r="M209"/>
  <c r="M213"/>
  <c r="M217"/>
  <c r="M221"/>
  <c r="M225"/>
  <c r="M229"/>
  <c r="M233"/>
  <c r="M237"/>
  <c r="M241"/>
  <c r="M245"/>
  <c r="M249"/>
  <c r="M253"/>
  <c r="M257"/>
  <c r="M261"/>
  <c r="M265"/>
  <c r="M269"/>
  <c r="M273"/>
  <c r="M277"/>
  <c r="M281"/>
  <c r="M285"/>
  <c r="M289"/>
  <c r="M293"/>
  <c r="M297"/>
  <c r="M301"/>
  <c r="M305"/>
  <c r="M309"/>
  <c r="M313"/>
  <c r="M317"/>
  <c r="M321"/>
  <c r="M325"/>
  <c r="M329"/>
  <c r="M333"/>
  <c r="M337"/>
  <c r="M341"/>
  <c r="M345"/>
  <c r="M349"/>
  <c r="M353"/>
  <c r="M357"/>
  <c r="M361"/>
  <c r="M365"/>
  <c r="M369"/>
  <c r="M373"/>
  <c r="M377"/>
  <c r="M381"/>
  <c r="M385"/>
  <c r="M389"/>
  <c r="M393"/>
  <c r="M397"/>
  <c r="M401"/>
  <c r="M405"/>
  <c r="M409"/>
  <c r="M413"/>
  <c r="M417"/>
  <c r="M421"/>
  <c r="M425"/>
  <c r="M429"/>
  <c r="M433"/>
  <c r="M437"/>
  <c r="M441"/>
  <c r="M445"/>
  <c r="M449"/>
  <c r="M453"/>
  <c r="M457"/>
  <c r="M461"/>
  <c r="M465"/>
  <c r="M469"/>
  <c r="M473"/>
  <c r="M477"/>
  <c r="M481"/>
  <c r="M485"/>
  <c r="M489"/>
  <c r="M493"/>
  <c r="M497"/>
  <c r="M7"/>
  <c r="M15"/>
  <c r="M23"/>
  <c r="M31"/>
  <c r="M39"/>
  <c r="M47"/>
  <c r="M55"/>
  <c r="M63"/>
  <c r="M71"/>
  <c r="M79"/>
  <c r="M87"/>
  <c r="M95"/>
  <c r="M103"/>
  <c r="M111"/>
  <c r="M119"/>
  <c r="M127"/>
  <c r="M135"/>
  <c r="M143"/>
  <c r="M151"/>
  <c r="M159"/>
  <c r="M167"/>
  <c r="M175"/>
  <c r="M183"/>
  <c r="M191"/>
  <c r="M199"/>
  <c r="M207"/>
  <c r="M215"/>
  <c r="M223"/>
  <c r="M231"/>
  <c r="M239"/>
  <c r="M247"/>
  <c r="M255"/>
  <c r="M263"/>
  <c r="M271"/>
  <c r="M279"/>
  <c r="M287"/>
  <c r="M295"/>
  <c r="M303"/>
  <c r="M311"/>
  <c r="M319"/>
  <c r="M327"/>
  <c r="M335"/>
  <c r="M343"/>
  <c r="M351"/>
  <c r="M359"/>
  <c r="M367"/>
  <c r="M375"/>
  <c r="M383"/>
  <c r="M391"/>
  <c r="M399"/>
  <c r="M407"/>
  <c r="M415"/>
  <c r="M423"/>
  <c r="M431"/>
  <c r="M439"/>
  <c r="M447"/>
  <c r="M455"/>
  <c r="M463"/>
  <c r="M471"/>
  <c r="M479"/>
  <c r="M487"/>
  <c r="M495"/>
  <c r="M6"/>
  <c r="M14"/>
  <c r="M22"/>
  <c r="M30"/>
  <c r="M38"/>
  <c r="M46"/>
  <c r="M54"/>
  <c r="M62"/>
  <c r="M70"/>
  <c r="M78"/>
  <c r="M86"/>
  <c r="M94"/>
  <c r="M102"/>
  <c r="M110"/>
  <c r="M118"/>
  <c r="M126"/>
  <c r="M134"/>
  <c r="M142"/>
  <c r="M150"/>
  <c r="M158"/>
  <c r="M166"/>
  <c r="M174"/>
  <c r="M182"/>
  <c r="M190"/>
  <c r="M198"/>
  <c r="M206"/>
  <c r="M214"/>
  <c r="M222"/>
  <c r="M230"/>
  <c r="M238"/>
  <c r="M246"/>
  <c r="M254"/>
  <c r="M262"/>
  <c r="M270"/>
  <c r="M278"/>
  <c r="M286"/>
  <c r="M294"/>
  <c r="M302"/>
  <c r="M310"/>
  <c r="M318"/>
  <c r="M326"/>
  <c r="M334"/>
  <c r="M342"/>
  <c r="M350"/>
  <c r="M358"/>
  <c r="M366"/>
  <c r="M374"/>
  <c r="M382"/>
  <c r="M390"/>
  <c r="M398"/>
  <c r="M406"/>
  <c r="M414"/>
  <c r="M422"/>
  <c r="M430"/>
  <c r="M438"/>
  <c r="M446"/>
  <c r="M454"/>
  <c r="M462"/>
  <c r="M470"/>
  <c r="M478"/>
  <c r="M486"/>
  <c r="M494"/>
  <c r="M10"/>
  <c r="M18"/>
  <c r="M26"/>
  <c r="M34"/>
  <c r="M42"/>
  <c r="M50"/>
  <c r="M58"/>
  <c r="M66"/>
  <c r="M74"/>
  <c r="M82"/>
  <c r="M90"/>
  <c r="M98"/>
  <c r="M106"/>
  <c r="M114"/>
  <c r="M122"/>
  <c r="M130"/>
  <c r="M138"/>
  <c r="M146"/>
  <c r="M154"/>
  <c r="M162"/>
  <c r="M170"/>
  <c r="M178"/>
  <c r="M186"/>
  <c r="M194"/>
  <c r="M202"/>
  <c r="M210"/>
  <c r="M218"/>
  <c r="M226"/>
  <c r="M234"/>
  <c r="M242"/>
  <c r="M250"/>
  <c r="M258"/>
  <c r="M266"/>
  <c r="M274"/>
  <c r="M282"/>
  <c r="M290"/>
  <c r="M298"/>
  <c r="M306"/>
  <c r="M314"/>
  <c r="M322"/>
  <c r="M330"/>
  <c r="M338"/>
  <c r="M346"/>
  <c r="M354"/>
  <c r="M362"/>
  <c r="M370"/>
  <c r="M378"/>
  <c r="M386"/>
  <c r="M394"/>
  <c r="M402"/>
  <c r="M410"/>
  <c r="M418"/>
  <c r="M426"/>
  <c r="M434"/>
  <c r="M442"/>
  <c r="M450"/>
  <c r="M458"/>
  <c r="M466"/>
  <c r="M474"/>
  <c r="M482"/>
  <c r="M490"/>
  <c r="M19"/>
  <c r="M51"/>
  <c r="M83"/>
  <c r="M115"/>
  <c r="M147"/>
  <c r="M179"/>
  <c r="M211"/>
  <c r="M243"/>
  <c r="M275"/>
  <c r="M307"/>
  <c r="M339"/>
  <c r="M371"/>
  <c r="M403"/>
  <c r="M435"/>
  <c r="M467"/>
  <c r="M11"/>
  <c r="M43"/>
  <c r="M75"/>
  <c r="M107"/>
  <c r="M139"/>
  <c r="M171"/>
  <c r="M203"/>
  <c r="M235"/>
  <c r="M267"/>
  <c r="M299"/>
  <c r="M331"/>
  <c r="M363"/>
  <c r="M395"/>
  <c r="M427"/>
  <c r="M459"/>
  <c r="M491"/>
  <c r="M27"/>
  <c r="M59"/>
  <c r="M91"/>
  <c r="M123"/>
  <c r="M155"/>
  <c r="M187"/>
  <c r="M219"/>
  <c r="M251"/>
  <c r="M283"/>
  <c r="M315"/>
  <c r="M347"/>
  <c r="M379"/>
  <c r="M411"/>
  <c r="M443"/>
  <c r="M475"/>
  <c r="M67"/>
  <c r="M195"/>
  <c r="M323"/>
  <c r="M451"/>
  <c r="M35"/>
  <c r="M163"/>
  <c r="M291"/>
  <c r="M419"/>
  <c r="M99"/>
  <c r="M227"/>
  <c r="M355"/>
  <c r="M483"/>
  <c r="B497"/>
  <c r="B493"/>
  <c r="B489"/>
  <c r="B485"/>
  <c r="B481"/>
  <c r="B477"/>
  <c r="B473"/>
  <c r="B469"/>
  <c r="B465"/>
  <c r="B461"/>
  <c r="B457"/>
  <c r="B453"/>
  <c r="B449"/>
  <c r="B445"/>
  <c r="B441"/>
  <c r="B437"/>
  <c r="B433"/>
  <c r="B429"/>
  <c r="B425"/>
  <c r="B421"/>
  <c r="B417"/>
  <c r="B413"/>
  <c r="B409"/>
  <c r="B405"/>
  <c r="B401"/>
  <c r="B397"/>
  <c r="B393"/>
  <c r="B389"/>
  <c r="B385"/>
  <c r="B381"/>
  <c r="B377"/>
  <c r="B373"/>
  <c r="B369"/>
  <c r="B365"/>
  <c r="B361"/>
  <c r="B357"/>
  <c r="B353"/>
  <c r="B349"/>
  <c r="B345"/>
  <c r="B341"/>
  <c r="B337"/>
  <c r="B333"/>
  <c r="B329"/>
  <c r="B325"/>
  <c r="B321"/>
  <c r="B317"/>
  <c r="B313"/>
  <c r="B309"/>
  <c r="B305"/>
  <c r="B301"/>
  <c r="B297"/>
  <c r="B293"/>
  <c r="B289"/>
  <c r="B285"/>
  <c r="B281"/>
  <c r="B277"/>
  <c r="B273"/>
  <c r="B269"/>
  <c r="B265"/>
  <c r="B261"/>
  <c r="B257"/>
  <c r="B253"/>
  <c r="B249"/>
  <c r="B245"/>
  <c r="B241"/>
  <c r="B237"/>
  <c r="B233"/>
  <c r="B229"/>
  <c r="B225"/>
  <c r="B221"/>
  <c r="B217"/>
  <c r="B213"/>
  <c r="B209"/>
  <c r="B205"/>
  <c r="B201"/>
  <c r="B197"/>
  <c r="B193"/>
  <c r="B189"/>
  <c r="B185"/>
  <c r="B181"/>
  <c r="B177"/>
  <c r="B173"/>
  <c r="B169"/>
  <c r="B165"/>
  <c r="B161"/>
  <c r="B157"/>
  <c r="B153"/>
  <c r="B149"/>
  <c r="B145"/>
  <c r="B141"/>
  <c r="B137"/>
  <c r="B133"/>
  <c r="B129"/>
  <c r="B125"/>
  <c r="B121"/>
  <c r="B117"/>
  <c r="B113"/>
  <c r="B109"/>
  <c r="B105"/>
  <c r="B101"/>
  <c r="B97"/>
  <c r="B93"/>
  <c r="B89"/>
  <c r="B85"/>
  <c r="B81"/>
  <c r="B77"/>
  <c r="B73"/>
  <c r="B69"/>
  <c r="B65"/>
  <c r="B61"/>
  <c r="B57"/>
  <c r="B53"/>
  <c r="B49"/>
  <c r="B45"/>
  <c r="B41"/>
  <c r="B37"/>
  <c r="B33"/>
  <c r="B29"/>
  <c r="B25"/>
  <c r="B21"/>
  <c r="B17"/>
  <c r="B13"/>
  <c r="B9"/>
  <c r="B5"/>
  <c r="D496"/>
  <c r="D492"/>
  <c r="D488"/>
  <c r="D484"/>
  <c r="D480"/>
  <c r="D476"/>
  <c r="D472"/>
  <c r="D468"/>
  <c r="D464"/>
  <c r="D460"/>
  <c r="D456"/>
  <c r="D452"/>
  <c r="D448"/>
  <c r="D444"/>
  <c r="D440"/>
  <c r="D436"/>
  <c r="D432"/>
  <c r="D428"/>
  <c r="D424"/>
  <c r="D420"/>
  <c r="D416"/>
  <c r="D412"/>
  <c r="D408"/>
  <c r="D404"/>
  <c r="D400"/>
  <c r="D396"/>
  <c r="D392"/>
  <c r="D388"/>
  <c r="D384"/>
  <c r="D380"/>
  <c r="D376"/>
  <c r="D372"/>
  <c r="D368"/>
  <c r="D364"/>
  <c r="D360"/>
  <c r="D356"/>
  <c r="D352"/>
  <c r="D348"/>
  <c r="D344"/>
  <c r="D340"/>
  <c r="D336"/>
  <c r="D332"/>
  <c r="D328"/>
  <c r="D324"/>
  <c r="D320"/>
  <c r="D316"/>
  <c r="D312"/>
  <c r="D308"/>
  <c r="D304"/>
  <c r="D300"/>
  <c r="D296"/>
  <c r="D292"/>
  <c r="D288"/>
  <c r="D284"/>
  <c r="D280"/>
  <c r="D276"/>
  <c r="D272"/>
  <c r="D268"/>
  <c r="D264"/>
  <c r="D260"/>
  <c r="D256"/>
  <c r="D252"/>
  <c r="D248"/>
  <c r="D244"/>
  <c r="D240"/>
  <c r="D236"/>
  <c r="D232"/>
  <c r="D228"/>
  <c r="D224"/>
  <c r="D220"/>
  <c r="D216"/>
  <c r="D212"/>
  <c r="D208"/>
  <c r="D204"/>
  <c r="D200"/>
  <c r="D196"/>
  <c r="D192"/>
  <c r="D188"/>
  <c r="D184"/>
  <c r="D180"/>
  <c r="D176"/>
  <c r="D172"/>
  <c r="D168"/>
  <c r="D164"/>
  <c r="D160"/>
  <c r="D156"/>
  <c r="D152"/>
  <c r="D148"/>
  <c r="D144"/>
  <c r="D140"/>
  <c r="D136"/>
  <c r="D132"/>
  <c r="D128"/>
  <c r="D124"/>
  <c r="D120"/>
  <c r="D116"/>
  <c r="D112"/>
  <c r="D108"/>
  <c r="D104"/>
  <c r="D100"/>
  <c r="D96"/>
  <c r="D92"/>
  <c r="D88"/>
  <c r="D84"/>
  <c r="D80"/>
  <c r="D76"/>
  <c r="D72"/>
  <c r="D68"/>
  <c r="D64"/>
  <c r="D60"/>
  <c r="D56"/>
  <c r="D52"/>
  <c r="D48"/>
  <c r="D44"/>
  <c r="D40"/>
  <c r="D36"/>
  <c r="D32"/>
  <c r="D28"/>
  <c r="D24"/>
  <c r="D20"/>
  <c r="D16"/>
  <c r="D12"/>
  <c r="D8"/>
  <c r="E496"/>
  <c r="E492"/>
  <c r="E488"/>
  <c r="E484"/>
  <c r="E480"/>
  <c r="E476"/>
  <c r="E472"/>
  <c r="E468"/>
  <c r="E464"/>
  <c r="E460"/>
  <c r="E456"/>
  <c r="E452"/>
  <c r="E448"/>
  <c r="E444"/>
  <c r="E440"/>
  <c r="E436"/>
  <c r="E432"/>
  <c r="E428"/>
  <c r="E424"/>
  <c r="E420"/>
  <c r="E416"/>
  <c r="E412"/>
  <c r="E408"/>
  <c r="E404"/>
  <c r="E400"/>
  <c r="E396"/>
  <c r="E392"/>
  <c r="E388"/>
  <c r="E384"/>
  <c r="E380"/>
  <c r="E376"/>
  <c r="E372"/>
  <c r="E368"/>
  <c r="E364"/>
  <c r="E360"/>
  <c r="E356"/>
  <c r="E352"/>
  <c r="E348"/>
  <c r="E344"/>
  <c r="E340"/>
  <c r="E336"/>
  <c r="E332"/>
  <c r="E328"/>
  <c r="E324"/>
  <c r="E320"/>
  <c r="E316"/>
  <c r="E312"/>
  <c r="E308"/>
  <c r="E304"/>
  <c r="E300"/>
  <c r="E296"/>
  <c r="E292"/>
  <c r="E288"/>
  <c r="E284"/>
  <c r="E280"/>
  <c r="E276"/>
  <c r="E272"/>
  <c r="E268"/>
  <c r="E264"/>
  <c r="E260"/>
  <c r="E256"/>
  <c r="E252"/>
  <c r="E248"/>
  <c r="E244"/>
  <c r="E240"/>
  <c r="E236"/>
  <c r="E232"/>
  <c r="E228"/>
  <c r="E224"/>
  <c r="E220"/>
  <c r="E216"/>
  <c r="E212"/>
  <c r="E208"/>
  <c r="E204"/>
  <c r="E200"/>
  <c r="E196"/>
  <c r="E192"/>
  <c r="E188"/>
  <c r="E184"/>
  <c r="E180"/>
  <c r="E176"/>
  <c r="E172"/>
  <c r="E168"/>
  <c r="E164"/>
  <c r="E160"/>
  <c r="E156"/>
  <c r="E152"/>
  <c r="E148"/>
  <c r="E144"/>
  <c r="E140"/>
  <c r="E136"/>
  <c r="E132"/>
  <c r="E128"/>
  <c r="E124"/>
  <c r="E120"/>
  <c r="E116"/>
  <c r="E112"/>
  <c r="E108"/>
  <c r="E104"/>
  <c r="E100"/>
  <c r="E96"/>
  <c r="E92"/>
  <c r="E88"/>
  <c r="E84"/>
  <c r="E80"/>
  <c r="E76"/>
  <c r="E72"/>
  <c r="E68"/>
  <c r="E64"/>
  <c r="E60"/>
  <c r="E56"/>
  <c r="E52"/>
  <c r="E48"/>
  <c r="E44"/>
  <c r="E40"/>
  <c r="E36"/>
  <c r="E32"/>
  <c r="E28"/>
  <c r="E24"/>
  <c r="E20"/>
  <c r="E16"/>
  <c r="E12"/>
  <c r="E8"/>
  <c r="F496"/>
  <c r="F492"/>
  <c r="F488"/>
  <c r="F484"/>
  <c r="F480"/>
  <c r="F476"/>
  <c r="F472"/>
  <c r="F468"/>
  <c r="F464"/>
  <c r="F460"/>
  <c r="F456"/>
  <c r="F452"/>
  <c r="F448"/>
  <c r="F444"/>
  <c r="F440"/>
  <c r="F436"/>
  <c r="F432"/>
  <c r="F428"/>
  <c r="F424"/>
  <c r="F420"/>
  <c r="F416"/>
  <c r="F412"/>
  <c r="F408"/>
  <c r="F404"/>
  <c r="F400"/>
  <c r="F396"/>
  <c r="F392"/>
  <c r="F388"/>
  <c r="F384"/>
  <c r="F380"/>
  <c r="F376"/>
  <c r="F372"/>
  <c r="F368"/>
  <c r="F364"/>
  <c r="F360"/>
  <c r="F356"/>
  <c r="F352"/>
  <c r="F348"/>
  <c r="F344"/>
  <c r="F340"/>
  <c r="F336"/>
  <c r="F332"/>
  <c r="F328"/>
  <c r="F324"/>
  <c r="F320"/>
  <c r="F316"/>
  <c r="F312"/>
  <c r="F308"/>
  <c r="F304"/>
  <c r="F300"/>
  <c r="F296"/>
  <c r="F292"/>
  <c r="F288"/>
  <c r="F284"/>
  <c r="F280"/>
  <c r="F276"/>
  <c r="F272"/>
  <c r="F268"/>
  <c r="F264"/>
  <c r="F260"/>
  <c r="F256"/>
  <c r="F252"/>
  <c r="F248"/>
  <c r="F244"/>
  <c r="F240"/>
  <c r="F236"/>
  <c r="F232"/>
  <c r="F228"/>
  <c r="F224"/>
  <c r="F220"/>
  <c r="F216"/>
  <c r="F212"/>
  <c r="F208"/>
  <c r="F204"/>
  <c r="F200"/>
  <c r="F196"/>
  <c r="F192"/>
  <c r="F188"/>
  <c r="F184"/>
  <c r="F180"/>
  <c r="F176"/>
  <c r="F172"/>
  <c r="F168"/>
  <c r="F164"/>
  <c r="F160"/>
  <c r="F156"/>
  <c r="F152"/>
  <c r="F148"/>
  <c r="F144"/>
  <c r="F140"/>
  <c r="F136"/>
  <c r="F132"/>
  <c r="F128"/>
  <c r="F124"/>
  <c r="F120"/>
  <c r="F116"/>
  <c r="F112"/>
  <c r="F108"/>
  <c r="F104"/>
  <c r="F100"/>
  <c r="F96"/>
  <c r="F92"/>
  <c r="F88"/>
  <c r="F84"/>
  <c r="F80"/>
  <c r="F76"/>
  <c r="F72"/>
  <c r="F68"/>
  <c r="F64"/>
  <c r="F60"/>
  <c r="F56"/>
  <c r="F52"/>
  <c r="F48"/>
  <c r="F44"/>
  <c r="F40"/>
  <c r="F36"/>
  <c r="F32"/>
  <c r="F28"/>
  <c r="F24"/>
  <c r="F20"/>
  <c r="F16"/>
  <c r="F12"/>
  <c r="F8"/>
  <c r="I496"/>
  <c r="I492"/>
  <c r="I488"/>
  <c r="I484"/>
  <c r="I480"/>
  <c r="I476"/>
  <c r="I472"/>
  <c r="I468"/>
  <c r="I464"/>
  <c r="I460"/>
  <c r="I456"/>
  <c r="I452"/>
  <c r="I448"/>
  <c r="I444"/>
  <c r="I440"/>
  <c r="I436"/>
  <c r="I432"/>
  <c r="I428"/>
  <c r="I424"/>
  <c r="I420"/>
  <c r="I416"/>
  <c r="I412"/>
  <c r="I408"/>
  <c r="I404"/>
  <c r="I400"/>
  <c r="I396"/>
  <c r="I392"/>
  <c r="I388"/>
  <c r="I384"/>
  <c r="I380"/>
  <c r="I376"/>
  <c r="I372"/>
  <c r="I368"/>
  <c r="I364"/>
  <c r="I360"/>
  <c r="I356"/>
  <c r="I352"/>
  <c r="I348"/>
  <c r="I344"/>
  <c r="I340"/>
  <c r="I336"/>
  <c r="I332"/>
  <c r="I328"/>
  <c r="I324"/>
  <c r="I320"/>
  <c r="I316"/>
  <c r="I312"/>
  <c r="I308"/>
  <c r="I304"/>
  <c r="I300"/>
  <c r="I296"/>
  <c r="I292"/>
  <c r="I288"/>
  <c r="I284"/>
  <c r="I280"/>
  <c r="I276"/>
  <c r="I272"/>
  <c r="I268"/>
  <c r="I264"/>
  <c r="I260"/>
  <c r="I256"/>
  <c r="I252"/>
  <c r="I248"/>
  <c r="I244"/>
  <c r="I240"/>
  <c r="I236"/>
  <c r="I232"/>
  <c r="I228"/>
  <c r="I224"/>
  <c r="I220"/>
  <c r="I216"/>
  <c r="I212"/>
  <c r="I208"/>
  <c r="I204"/>
  <c r="I200"/>
  <c r="I196"/>
  <c r="I192"/>
  <c r="I188"/>
  <c r="I184"/>
  <c r="I180"/>
  <c r="I176"/>
  <c r="I172"/>
  <c r="I168"/>
  <c r="I164"/>
  <c r="I160"/>
  <c r="I156"/>
  <c r="I152"/>
  <c r="I148"/>
  <c r="I144"/>
  <c r="I140"/>
  <c r="I136"/>
  <c r="I132"/>
  <c r="I128"/>
  <c r="I124"/>
  <c r="I120"/>
  <c r="I116"/>
  <c r="I112"/>
  <c r="I108"/>
  <c r="I104"/>
  <c r="I100"/>
  <c r="I96"/>
  <c r="I92"/>
  <c r="I88"/>
  <c r="I84"/>
  <c r="I80"/>
  <c r="I76"/>
  <c r="I72"/>
  <c r="I68"/>
  <c r="I64"/>
  <c r="I60"/>
  <c r="I56"/>
  <c r="I52"/>
  <c r="I48"/>
  <c r="I44"/>
  <c r="I40"/>
  <c r="I36"/>
  <c r="I32"/>
  <c r="I28"/>
  <c r="I24"/>
  <c r="I20"/>
  <c r="I16"/>
  <c r="I12"/>
  <c r="I8"/>
  <c r="J496"/>
  <c r="J492"/>
  <c r="J488"/>
  <c r="J484"/>
  <c r="J480"/>
  <c r="J476"/>
  <c r="J472"/>
  <c r="J468"/>
  <c r="J464"/>
  <c r="J460"/>
  <c r="J456"/>
  <c r="J452"/>
  <c r="J448"/>
  <c r="J444"/>
  <c r="J440"/>
  <c r="J436"/>
  <c r="J432"/>
  <c r="J428"/>
  <c r="J424"/>
  <c r="J420"/>
  <c r="J416"/>
  <c r="J412"/>
  <c r="J408"/>
  <c r="J404"/>
  <c r="J400"/>
  <c r="J396"/>
  <c r="J386"/>
  <c r="J370"/>
  <c r="J354"/>
  <c r="J338"/>
  <c r="J322"/>
  <c r="J306"/>
  <c r="J290"/>
  <c r="J274"/>
  <c r="J258"/>
  <c r="J242"/>
  <c r="J226"/>
  <c r="J210"/>
  <c r="J194"/>
  <c r="J178"/>
  <c r="J162"/>
  <c r="J146"/>
  <c r="J130"/>
  <c r="J114"/>
  <c r="J98"/>
  <c r="J82"/>
  <c r="J66"/>
  <c r="J50"/>
  <c r="J34"/>
  <c r="J18"/>
  <c r="J2"/>
  <c r="L482"/>
  <c r="L466"/>
  <c r="L450"/>
  <c r="L434"/>
  <c r="L418"/>
  <c r="L402"/>
  <c r="L386"/>
  <c r="L370"/>
  <c r="L354"/>
  <c r="L338"/>
  <c r="L322"/>
  <c r="L306"/>
  <c r="L290"/>
  <c r="L274"/>
  <c r="L258"/>
  <c r="L242"/>
  <c r="L226"/>
  <c r="L210"/>
  <c r="L194"/>
  <c r="L178"/>
  <c r="L162"/>
  <c r="L146"/>
  <c r="L130"/>
  <c r="L114"/>
  <c r="L98"/>
  <c r="L82"/>
  <c r="L66"/>
  <c r="L50"/>
  <c r="L34"/>
  <c r="L18"/>
  <c r="L2"/>
  <c r="N482"/>
  <c r="N466"/>
  <c r="N450"/>
  <c r="N434"/>
  <c r="N418"/>
  <c r="N402"/>
  <c r="N386"/>
  <c r="N370"/>
  <c r="N354"/>
  <c r="N318"/>
  <c r="N254"/>
  <c r="N190"/>
  <c r="N126"/>
  <c r="N62"/>
  <c r="P478"/>
  <c r="P414"/>
  <c r="P350"/>
  <c r="P286"/>
  <c r="P222"/>
  <c r="P158"/>
  <c r="P94"/>
  <c r="P30"/>
  <c r="Q462"/>
  <c r="Q398"/>
  <c r="Q334"/>
  <c r="Q270"/>
  <c r="Q206"/>
  <c r="Q142"/>
  <c r="Q78"/>
  <c r="S414"/>
  <c r="S158"/>
  <c r="H275"/>
  <c r="M25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<sst xmlns="http://schemas.openxmlformats.org/spreadsheetml/2006/main" count="75142" uniqueCount="22755">
  <si>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</si>
  <si>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</si>
  <si>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</si>
  <si>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</si>
  <si>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</si>
  <si>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</si>
  <si>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</si>
  <si>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</si>
  <si>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</si>
  <si>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</si>
  <si>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</si>
  <si>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</si>
  <si>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</si>
  <si>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</si>
  <si>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</si>
  <si>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</si>
  <si>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</si>
  <si>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</si>
  <si>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</si>
  <si>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</si>
  <si>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</si>
  <si>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</si>
  <si>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</si>
  <si>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</si>
  <si>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</si>
  <si>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</si>
  <si>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</si>
  <si>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</si>
  <si>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</si>
  <si>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</si>
  <si>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</si>
  <si>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</si>
  <si>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</si>
  <si>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</si>
  <si>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</si>
  <si>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</si>
  <si>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</si>
  <si>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</si>
  <si>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</si>
  <si>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</si>
  <si>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</si>
  <si>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</si>
  <si>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</si>
  <si>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</si>
  <si>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</si>
  <si>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</si>
  <si>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</si>
  <si>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</si>
  <si>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</si>
  <si>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</si>
  <si>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</si>
  <si>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</si>
  <si>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</si>
  <si>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</si>
  <si>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</si>
  <si>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</si>
  <si>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</si>
  <si>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</si>
  <si>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</si>
  <si>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</si>
  <si>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</si>
  <si>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</si>
  <si>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</si>
  <si>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</si>
  <si>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</si>
  <si>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</si>
  <si>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</si>
  <si>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</si>
  <si>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</si>
  <si>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</si>
  <si>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</si>
  <si>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</si>
  <si>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</si>
  <si>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</si>
  <si>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</si>
  <si>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</si>
  <si>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</si>
  <si>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</si>
  <si>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</si>
  <si>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</si>
  <si>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</si>
  <si>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</si>
  <si>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</si>
  <si>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</si>
  <si>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</si>
  <si>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</si>
  <si>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</si>
  <si>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</si>
  <si>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</si>
  <si>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</si>
  <si>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</si>
  <si>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</si>
  <si>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</si>
  <si>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</si>
  <si>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</si>
  <si>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</si>
  <si>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</si>
  <si>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</si>
  <si>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</si>
  <si>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</si>
  <si>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</si>
  <si>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</si>
  <si>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</si>
  <si>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</si>
  <si>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</si>
  <si>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</si>
  <si>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</si>
  <si>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</si>
  <si>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</si>
  <si>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</si>
  <si>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</si>
  <si>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</si>
  <si>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</si>
  <si>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</si>
  <si>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</si>
  <si>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</si>
  <si>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</si>
  <si>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</si>
  <si>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</si>
  <si>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</si>
  <si>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</si>
  <si>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</si>
  <si>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</si>
  <si>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</si>
  <si>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</si>
  <si>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</si>
  <si>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</si>
  <si>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</si>
  <si>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</si>
  <si>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</si>
  <si>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</si>
  <si>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</si>
  <si>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</si>
  <si>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</si>
  <si>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</si>
  <si>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</si>
  <si>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</si>
  <si>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</si>
  <si>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</si>
  <si>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</si>
  <si>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</si>
  <si>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</si>
  <si>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</si>
  <si>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</si>
  <si>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</si>
  <si>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</si>
  <si>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</si>
  <si>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</si>
  <si>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</si>
  <si>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</si>
  <si>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</si>
  <si>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</si>
  <si>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</si>
  <si>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</si>
  <si>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</si>
  <si>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</si>
  <si>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</si>
  <si>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</si>
  <si>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</si>
  <si>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</si>
  <si>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</si>
  <si>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</si>
  <si>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</si>
  <si>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</si>
  <si>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</si>
  <si>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</si>
  <si>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</si>
  <si>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</si>
  <si>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</si>
  <si>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</si>
  <si>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</si>
  <si>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</si>
  <si>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</si>
  <si>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</si>
  <si>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</si>
  <si>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</si>
  <si>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</si>
  <si>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</si>
  <si>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</si>
  <si>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</si>
  <si>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</si>
  <si>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</si>
  <si>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</si>
  <si>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</si>
  <si>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</si>
  <si>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</si>
  <si>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</si>
  <si>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</si>
  <si>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</si>
  <si>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</si>
  <si>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</si>
  <si>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</si>
  <si>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</si>
  <si>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</si>
  <si>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</si>
  <si>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</si>
  <si>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</si>
  <si>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</si>
  <si>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</si>
  <si>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</si>
  <si>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</si>
  <si>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</si>
  <si>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</si>
  <si>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</si>
  <si>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</si>
  <si>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</si>
  <si>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</si>
  <si>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</si>
  <si>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</si>
  <si>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</si>
  <si>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</si>
  <si>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</si>
  <si>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</si>
  <si>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</si>
  <si>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</si>
  <si>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</si>
  <si>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</si>
  <si>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</si>
  <si>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</si>
  <si>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</si>
  <si>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</si>
  <si>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</si>
  <si>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</si>
  <si>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</si>
  <si>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</si>
  <si>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</si>
  <si>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</si>
  <si>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</si>
  <si>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</si>
  <si>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</si>
  <si>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</si>
  <si>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</si>
  <si>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</si>
  <si>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</si>
  <si>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</si>
  <si>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</si>
  <si>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</si>
  <si>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</si>
  <si>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</si>
  <si>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</si>
  <si>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</si>
  <si>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</si>
  <si>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</si>
  <si>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</si>
  <si>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</si>
  <si>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</si>
  <si>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</si>
  <si>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</si>
  <si>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</si>
  <si>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</si>
  <si>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</si>
  <si>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</si>
  <si>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</si>
  <si>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</si>
  <si>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</si>
  <si>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</si>
  <si>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</si>
  <si>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</si>
  <si>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</si>
  <si>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</si>
  <si>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</si>
  <si>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</si>
  <si>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</si>
  <si>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</si>
  <si>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</si>
  <si>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</si>
  <si>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</si>
  <si>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</si>
  <si>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</si>
  <si>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</si>
  <si>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</si>
  <si>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</si>
  <si>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</si>
  <si>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</si>
  <si>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</si>
  <si>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</si>
  <si>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</si>
  <si>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</si>
  <si>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</si>
  <si>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</si>
  <si>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</si>
  <si>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</si>
  <si>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</si>
  <si>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</si>
  <si>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</si>
  <si>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</si>
  <si>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</si>
  <si>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</si>
  <si>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</si>
  <si>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</si>
  <si>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</si>
  <si>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</si>
  <si>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</si>
  <si>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</si>
  <si>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</si>
  <si>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</si>
  <si>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</si>
  <si>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</si>
  <si>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</si>
  <si>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</si>
  <si>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</si>
  <si>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</si>
  <si>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</si>
  <si>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</si>
  <si>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</si>
  <si>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</si>
  <si>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</si>
  <si>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</si>
  <si>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</si>
  <si>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</si>
  <si>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</si>
  <si>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</si>
  <si>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</si>
  <si>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</si>
  <si>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</si>
  <si>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</si>
  <si>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</si>
  <si>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</si>
  <si>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</si>
  <si>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</si>
  <si>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</si>
  <si>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</si>
  <si>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</si>
  <si>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</si>
  <si>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</si>
  <si>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</si>
  <si>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</si>
  <si>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</si>
  <si>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</si>
  <si>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</si>
  <si>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</si>
  <si>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</si>
  <si>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</si>
  <si>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</si>
  <si>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</si>
  <si>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</si>
  <si>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</si>
  <si>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</si>
  <si>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</si>
  <si>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</si>
  <si>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</si>
  <si>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</si>
  <si>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</si>
  <si>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</si>
  <si>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</si>
  <si>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</si>
  <si>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</si>
  <si>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</si>
  <si>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</si>
  <si>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</si>
  <si>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</si>
  <si>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</si>
  <si>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</si>
  <si>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</si>
  <si>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</si>
  <si>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</si>
  <si>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</si>
  <si>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</si>
  <si>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</si>
  <si>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</si>
  <si>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</si>
  <si>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</si>
  <si>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</si>
  <si>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</si>
  <si>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</si>
  <si>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</si>
  <si>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</si>
  <si>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</si>
  <si>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</si>
  <si>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</si>
  <si>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</si>
  <si>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</si>
  <si>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</si>
  <si>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</si>
  <si>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</si>
  <si>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</si>
  <si>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</si>
  <si>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</si>
  <si>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</si>
  <si>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</si>
  <si>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</si>
  <si>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</si>
  <si>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</si>
  <si>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</si>
  <si>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</si>
  <si>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</si>
  <si>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</si>
  <si>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</si>
  <si>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</si>
  <si>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</si>
  <si>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</si>
  <si>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</si>
  <si>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</si>
  <si>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</si>
  <si>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</si>
  <si>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</si>
  <si>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</si>
  <si>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</si>
  <si>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</si>
  <si>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</si>
  <si>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</si>
  <si>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</si>
  <si>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</si>
  <si>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</si>
  <si>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</si>
  <si>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</si>
  <si>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</si>
  <si>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</si>
  <si>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</si>
  <si>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</si>
  <si>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</si>
  <si>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</si>
  <si>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</si>
  <si>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</si>
  <si>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</si>
  <si>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</si>
  <si>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</si>
  <si>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</si>
  <si>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</si>
  <si>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</si>
  <si>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</si>
  <si>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</si>
  <si>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</si>
  <si>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</si>
  <si>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</si>
  <si>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</si>
  <si>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</si>
  <si>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</si>
  <si>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</si>
  <si>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</si>
  <si>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</si>
  <si>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</si>
  <si>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</si>
  <si>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</si>
  <si>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</si>
  <si>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</si>
  <si>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</si>
  <si>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</si>
  <si>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</si>
  <si>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</si>
  <si>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</si>
  <si>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</si>
  <si>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</si>
  <si>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</si>
  <si>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</si>
  <si>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</si>
  <si>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</si>
  <si>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</si>
  <si>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</si>
  <si>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</si>
  <si>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</si>
  <si>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</si>
  <si>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</si>
  <si>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</si>
  <si>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</si>
  <si>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</si>
  <si>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</si>
  <si>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</si>
  <si>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</si>
  <si>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</si>
  <si>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</si>
  <si>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</si>
  <si>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</si>
  <si>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</si>
  <si>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</si>
  <si>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</si>
  <si>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</si>
  <si>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</si>
  <si>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</si>
  <si>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</si>
  <si>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</si>
  <si>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</si>
  <si>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</si>
  <si>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</si>
  <si>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</si>
  <si>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</si>
  <si>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</si>
  <si>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</si>
  <si>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</si>
  <si>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</si>
  <si>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</si>
  <si>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</si>
  <si>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</si>
  <si>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</si>
  <si>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</si>
  <si>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</si>
  <si>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</si>
  <si>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</si>
  <si>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</si>
  <si>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</si>
  <si>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</si>
  <si>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</si>
  <si>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</si>
  <si>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</si>
  <si>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</si>
  <si>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</si>
  <si>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</si>
  <si>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</si>
  <si>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</si>
  <si>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</si>
  <si>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</si>
  <si>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</si>
  <si>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</si>
  <si>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</si>
  <si>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</si>
  <si>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</si>
  <si>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</si>
  <si>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</si>
  <si>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</si>
  <si>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</si>
  <si>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</si>
  <si>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</si>
  <si>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</si>
  <si>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</si>
  <si>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</si>
  <si>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</si>
  <si>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</si>
  <si>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</si>
  <si>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</si>
  <si>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</si>
  <si>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</si>
  <si>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</si>
  <si>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</si>
  <si>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</si>
  <si>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</si>
  <si>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</si>
  <si>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</si>
  <si>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</si>
  <si>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</si>
  <si>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</si>
  <si>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</si>
  <si>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</si>
  <si>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</si>
  <si>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</si>
  <si>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</si>
  <si>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</si>
  <si>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</si>
  <si>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</si>
  <si>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</si>
  <si>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</si>
  <si>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</si>
  <si>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</si>
  <si>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</si>
  <si>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</si>
  <si>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</si>
  <si>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</si>
  <si>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</si>
  <si>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</si>
  <si>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</si>
  <si>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</si>
  <si>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</si>
  <si>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</si>
  <si>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</si>
  <si>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</si>
  <si>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</si>
  <si>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</si>
  <si>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</si>
  <si>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</si>
  <si>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</si>
  <si>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</si>
  <si>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</si>
  <si>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</si>
  <si>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</si>
  <si>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</si>
  <si>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</si>
  <si>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</si>
  <si>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</si>
  <si>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</si>
  <si>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</si>
  <si>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</si>
  <si>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</si>
  <si>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</si>
  <si>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</si>
  <si>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</si>
  <si>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</si>
  <si>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</si>
  <si>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</si>
  <si>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</si>
  <si>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</si>
  <si>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</si>
  <si>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</si>
  <si>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</si>
  <si>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</si>
  <si>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</si>
  <si>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</si>
  <si>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</si>
  <si>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</si>
  <si>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</si>
  <si>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</si>
  <si>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</si>
  <si>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</si>
  <si>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</si>
  <si>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</si>
  <si>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</si>
  <si>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</si>
  <si>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</si>
  <si>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</si>
  <si>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</si>
  <si>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</si>
  <si>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</si>
  <si>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</si>
  <si>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</si>
  <si>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</si>
  <si>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</si>
  <si>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</si>
  <si>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</si>
  <si>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</si>
  <si>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</si>
  <si>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</si>
  <si>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</si>
  <si>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</si>
  <si>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</si>
  <si>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</si>
  <si>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</si>
  <si>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</si>
  <si>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</si>
  <si>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</si>
  <si>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</si>
  <si>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</si>
  <si>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</si>
  <si>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</si>
  <si>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</si>
  <si>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</si>
  <si>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</si>
  <si>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</si>
  <si>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</si>
  <si>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</si>
  <si>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</si>
  <si>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</si>
  <si>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</si>
  <si>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</si>
  <si>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</si>
  <si>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</si>
  <si>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</si>
  <si>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</si>
  <si>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</si>
  <si>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</si>
  <si>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</si>
  <si>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</si>
  <si>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</si>
  <si>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</si>
  <si>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</si>
  <si>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</si>
  <si>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</si>
  <si>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</si>
  <si>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</si>
  <si>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</si>
  <si>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</si>
  <si>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</si>
  <si>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</si>
  <si>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</si>
  <si>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</si>
  <si>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</si>
  <si>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</si>
  <si>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</si>
  <si>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</si>
  <si>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</si>
  <si>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</si>
  <si>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</si>
  <si>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</si>
  <si>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</si>
  <si>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</si>
  <si>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</si>
  <si>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</si>
  <si>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</si>
  <si>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</si>
  <si>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</si>
  <si>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</si>
  <si>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</si>
  <si>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</si>
  <si>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</si>
  <si>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</si>
  <si>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</si>
  <si>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</si>
  <si>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</si>
  <si>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</si>
  <si>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</si>
  <si>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</si>
  <si>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</si>
  <si>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</si>
  <si>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</si>
  <si>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</si>
  <si>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</si>
  <si>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</si>
  <si>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</si>
  <si>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</si>
  <si>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</si>
  <si>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</si>
  <si>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</si>
  <si>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</si>
  <si>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</si>
  <si>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</si>
  <si>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</si>
  <si>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</si>
  <si>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</si>
  <si>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</si>
  <si>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</si>
  <si>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</si>
  <si>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</si>
  <si>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</si>
  <si>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</si>
  <si>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</si>
  <si>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</si>
  <si>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</si>
  <si>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</si>
  <si>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</si>
  <si>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</si>
  <si>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</si>
  <si>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</si>
  <si>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</si>
  <si>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</si>
  <si>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</si>
  <si>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</si>
  <si>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</si>
  <si>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</si>
  <si>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</si>
  <si>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</si>
  <si>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</si>
  <si>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</si>
  <si>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</si>
  <si>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</si>
  <si>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</si>
  <si>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</si>
  <si>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</si>
  <si>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</si>
  <si>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</si>
  <si>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</si>
  <si>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</si>
  <si>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</si>
  <si>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</si>
  <si>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</si>
  <si>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</si>
  <si>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</si>
  <si>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</si>
  <si>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</si>
  <si>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</si>
  <si>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</si>
  <si>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</si>
  <si>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</si>
  <si>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</si>
  <si>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</si>
  <si>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</si>
  <si>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</si>
  <si>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</si>
  <si>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</si>
  <si>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</si>
  <si>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</si>
  <si>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</si>
  <si>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</si>
  <si>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</si>
  <si>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</si>
  <si>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</si>
  <si>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</si>
  <si>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</si>
  <si>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</si>
  <si>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</si>
  <si>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</si>
  <si>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</si>
  <si>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</si>
  <si>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</si>
  <si>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</si>
  <si>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</si>
  <si>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</si>
  <si>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</si>
  <si>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</si>
  <si>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</si>
  <si>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</si>
  <si>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</si>
  <si>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</si>
  <si>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</si>
  <si>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</si>
  <si>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</si>
  <si>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</si>
  <si>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</si>
  <si>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</si>
  <si>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</si>
  <si>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</si>
  <si>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</si>
  <si>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</si>
  <si>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</si>
  <si>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</si>
  <si>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</si>
  <si>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</si>
  <si>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</si>
  <si>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</si>
  <si>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</si>
  <si>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</si>
  <si>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</si>
  <si>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</si>
  <si>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</si>
  <si>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</si>
  <si>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</si>
  <si>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</si>
  <si>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</si>
  <si>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</si>
  <si>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</si>
  <si>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</si>
  <si>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</si>
  <si>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</si>
  <si>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</si>
  <si>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</si>
  <si>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</si>
  <si>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</si>
  <si>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</si>
  <si>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</si>
  <si>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</si>
  <si>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</si>
  <si>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</si>
  <si>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</si>
  <si>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</si>
  <si>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</si>
  <si>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</si>
  <si>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</si>
  <si>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</si>
  <si>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</si>
  <si>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</si>
  <si>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</si>
  <si>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</si>
  <si>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</si>
  <si>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</si>
  <si>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</si>
  <si>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</si>
  <si>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</si>
  <si>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</si>
  <si>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</si>
  <si>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</si>
  <si>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</si>
  <si>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</si>
  <si>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</si>
  <si>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</si>
  <si>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</si>
  <si>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</si>
  <si>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</si>
  <si>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</si>
  <si>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</si>
  <si>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</si>
  <si>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</si>
  <si>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</si>
  <si>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</si>
  <si>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</si>
  <si>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</si>
  <si>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</si>
  <si>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</si>
  <si>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</si>
  <si>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</si>
  <si>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</si>
  <si>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</si>
  <si>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</si>
  <si>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</si>
  <si>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</si>
  <si>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</si>
  <si>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</si>
  <si>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</si>
  <si>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</si>
  <si>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</si>
  <si>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</si>
  <si>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</si>
  <si>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</si>
  <si>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</si>
  <si>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</si>
  <si>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</si>
  <si>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</si>
  <si>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</si>
  <si>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</si>
  <si>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</si>
  <si>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</si>
  <si>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</si>
  <si>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</si>
  <si>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</si>
  <si>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</si>
  <si>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</si>
  <si>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</si>
  <si>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</si>
  <si>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</si>
  <si>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</si>
  <si>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</si>
  <si>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</si>
  <si>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</si>
  <si>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</si>
  <si>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</si>
  <si>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</si>
  <si>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</si>
  <si>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</si>
  <si>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</si>
  <si>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</si>
  <si>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</si>
  <si>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</si>
  <si>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</si>
  <si>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</si>
  <si>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</si>
  <si>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</si>
  <si>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</si>
  <si>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</si>
  <si>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</si>
  <si>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</si>
  <si>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</si>
  <si>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</si>
  <si>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</si>
  <si>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</si>
  <si>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</si>
  <si>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</si>
  <si>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</si>
  <si>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</si>
  <si>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</si>
  <si>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</si>
  <si>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</si>
  <si>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</si>
  <si>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</si>
  <si>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</si>
  <si>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</si>
  <si>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</si>
  <si>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</si>
  <si>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</si>
  <si>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</si>
  <si>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</si>
  <si>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</si>
  <si>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</si>
  <si>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</si>
  <si>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</si>
  <si>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</si>
  <si>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</si>
  <si>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</si>
  <si>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</si>
  <si>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</si>
  <si>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</si>
  <si>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</si>
  <si>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</si>
  <si>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</si>
  <si>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</si>
  <si>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</si>
  <si>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</si>
  <si>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</si>
  <si>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</si>
  <si>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</si>
  <si>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</si>
  <si>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</si>
  <si>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</si>
  <si>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</si>
  <si>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</si>
  <si>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</si>
  <si>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</si>
  <si>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</si>
  <si>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</si>
  <si>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</si>
  <si>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</si>
  <si>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</si>
  <si>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</si>
  <si>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</si>
  <si>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</si>
  <si>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</si>
  <si>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</si>
  <si>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</si>
  <si>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</si>
  <si>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</si>
  <si>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</si>
  <si>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</si>
  <si>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</si>
  <si>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</si>
  <si>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</si>
  <si>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</si>
  <si>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</si>
  <si>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</si>
  <si>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</si>
  <si>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</si>
  <si>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</si>
  <si>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</si>
  <si>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</si>
  <si>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</si>
  <si>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</si>
  <si>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</si>
  <si>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</si>
  <si>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</si>
  <si>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</si>
  <si>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</si>
  <si>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</si>
  <si>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</si>
  <si>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</si>
  <si>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</si>
  <si>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</si>
  <si>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</si>
  <si>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</si>
  <si>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</si>
  <si>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</si>
  <si>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</si>
  <si>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</si>
  <si>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</si>
  <si>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</si>
  <si>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</si>
  <si>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</si>
  <si>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</si>
  <si>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</si>
  <si>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</si>
  <si>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</si>
  <si>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</si>
  <si>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</si>
  <si>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</si>
  <si>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</si>
  <si>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</si>
  <si>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</si>
  <si>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</si>
  <si>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</si>
  <si>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</si>
  <si>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</si>
  <si>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</si>
  <si>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</si>
  <si>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</si>
  <si>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</si>
  <si>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</si>
  <si>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</si>
  <si>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</si>
  <si>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</si>
  <si>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</si>
  <si>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</si>
  <si>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</si>
  <si>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</si>
  <si>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</si>
  <si>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</si>
  <si>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</si>
  <si>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</si>
  <si>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</si>
  <si>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</si>
  <si>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</si>
  <si>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</si>
  <si>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</si>
  <si>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</si>
  <si>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</si>
  <si>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</si>
  <si>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</si>
  <si>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</si>
  <si>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</si>
  <si>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</si>
  <si>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</si>
  <si>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</si>
  <si>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</si>
  <si>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</si>
  <si>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</si>
  <si>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</si>
  <si>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</si>
  <si>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</si>
  <si>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</si>
  <si>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</si>
  <si>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</si>
  <si>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</si>
  <si>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</si>
  <si>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</si>
  <si>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</si>
  <si>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</si>
  <si>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</si>
  <si>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</si>
  <si>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</si>
  <si>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</si>
  <si>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</si>
  <si>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</si>
  <si>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</si>
  <si>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</si>
  <si>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</si>
  <si>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</si>
  <si>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</si>
  <si>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</si>
  <si>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</si>
  <si>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</si>
  <si>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</si>
  <si>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</si>
  <si>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</si>
  <si>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</si>
  <si>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</si>
  <si>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</si>
  <si>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</si>
  <si>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</si>
  <si>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</si>
  <si>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</si>
  <si>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</si>
  <si>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</si>
  <si>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</si>
  <si>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</si>
  <si>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</si>
  <si>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</si>
  <si>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</si>
  <si>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</si>
  <si>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</si>
  <si>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</si>
  <si>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</si>
  <si>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</si>
  <si>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</si>
  <si>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</si>
  <si>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</si>
  <si>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</si>
  <si>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</si>
  <si>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</si>
  <si>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</si>
  <si>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</si>
  <si>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</si>
  <si>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</si>
  <si>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</si>
  <si>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</si>
  <si>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</si>
  <si>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</si>
  <si>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</si>
  <si>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</si>
  <si>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</si>
  <si>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</si>
  <si>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</si>
  <si>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</si>
  <si>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</si>
  <si>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</si>
  <si>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</si>
  <si>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</si>
  <si>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</si>
  <si>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</si>
  <si>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</si>
  <si>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</si>
  <si>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</si>
  <si>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</si>
  <si>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</si>
  <si>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</si>
  <si>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</si>
  <si>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</si>
  <si>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</si>
  <si>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</si>
  <si>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</si>
  <si>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</si>
  <si>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</si>
  <si>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</si>
  <si>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</si>
  <si>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</si>
  <si>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</si>
  <si>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</si>
  <si>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</si>
  <si>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</si>
  <si>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</si>
  <si>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</si>
  <si>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</si>
  <si>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</si>
  <si>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</si>
  <si>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</si>
  <si>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</si>
  <si>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</si>
  <si>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</si>
  <si>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</si>
  <si>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</si>
  <si>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</si>
  <si>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</si>
  <si>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</si>
  <si>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</si>
  <si>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</si>
  <si>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</si>
  <si>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</si>
  <si>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</si>
  <si>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</si>
  <si>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</si>
  <si>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</si>
  <si>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</si>
  <si>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</si>
  <si>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</si>
  <si>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</si>
  <si>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</si>
  <si>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</si>
  <si>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</si>
  <si>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</si>
  <si>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</si>
  <si>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</si>
  <si>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</si>
  <si>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</si>
  <si>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</si>
  <si>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</si>
  <si>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</si>
  <si>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</si>
  <si>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</si>
  <si>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</si>
  <si>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</si>
  <si>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</si>
  <si>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</si>
  <si>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</si>
  <si>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</si>
  <si>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</si>
  <si>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</si>
  <si>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</si>
  <si>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</si>
  <si>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</si>
  <si>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</si>
  <si>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</si>
  <si>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</si>
  <si>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</si>
  <si>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</si>
  <si>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</si>
  <si>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</si>
  <si>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</si>
  <si>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</si>
  <si>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</si>
  <si>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</si>
  <si>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</si>
  <si>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</si>
  <si>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</si>
  <si>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</si>
  <si>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</si>
  <si>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</si>
  <si>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</si>
  <si>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</si>
  <si>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</si>
  <si>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</si>
  <si>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</si>
  <si>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</si>
  <si>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</si>
  <si>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</si>
  <si>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</si>
  <si>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</si>
  <si>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</si>
  <si>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</si>
  <si>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</si>
  <si>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</si>
  <si>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</si>
  <si>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</si>
  <si>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</si>
  <si>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</si>
  <si>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</si>
  <si>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</si>
  <si>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</si>
  <si>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</si>
  <si>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</si>
  <si>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</si>
  <si>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</si>
  <si>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</si>
  <si>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</si>
  <si>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</si>
  <si>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</si>
  <si>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</si>
  <si>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</si>
  <si>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</si>
  <si>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</si>
  <si>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</si>
  <si>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</si>
  <si>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</si>
  <si>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</si>
  <si>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</si>
  <si>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</si>
  <si>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</si>
  <si>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</si>
  <si>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</si>
  <si>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</si>
  <si>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</si>
  <si>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</si>
  <si>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</si>
  <si>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</si>
  <si>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</si>
  <si>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</si>
  <si>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</si>
  <si>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</si>
  <si>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</si>
  <si>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</si>
  <si>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</si>
  <si>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</si>
  <si>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</si>
  <si>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</si>
  <si>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</si>
  <si>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</si>
  <si>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</si>
  <si>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</si>
  <si>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</si>
  <si>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</si>
  <si>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</si>
  <si>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</si>
  <si>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</si>
  <si>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</si>
  <si>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</si>
  <si>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</si>
  <si>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</si>
  <si>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</si>
  <si>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</si>
  <si>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</si>
  <si>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</si>
  <si>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</si>
  <si>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</si>
  <si>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</si>
  <si>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</si>
  <si>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</si>
  <si>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</si>
  <si>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</si>
  <si>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</si>
  <si>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</si>
  <si>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</si>
  <si>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</si>
  <si>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</si>
  <si>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</si>
  <si>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</si>
  <si>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</si>
  <si>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</si>
  <si>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</si>
  <si>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</si>
  <si>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</si>
  <si>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</si>
  <si>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</si>
  <si>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</si>
  <si>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</si>
  <si>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</si>
  <si>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</si>
  <si>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</si>
  <si>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</si>
  <si>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</si>
  <si>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</si>
  <si>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</si>
  <si>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</si>
  <si>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</si>
  <si>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</si>
  <si>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</si>
  <si>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</si>
  <si>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</si>
  <si>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</si>
  <si>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</si>
  <si>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</si>
  <si>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</si>
  <si>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</si>
  <si>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</si>
  <si>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</si>
  <si>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</si>
  <si>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</si>
  <si>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</si>
  <si>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</si>
  <si>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</si>
  <si>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</si>
  <si>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</si>
  <si>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</si>
  <si>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</si>
  <si>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</si>
  <si>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</si>
  <si>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</si>
  <si>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</si>
  <si>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</si>
  <si>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</si>
  <si>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</si>
  <si>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</si>
  <si>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</si>
  <si>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</si>
  <si>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</si>
  <si>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</si>
  <si>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</si>
  <si>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</si>
  <si>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</si>
  <si>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</si>
  <si>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</si>
  <si>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</si>
  <si>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</si>
  <si>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</si>
  <si>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</si>
  <si>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</si>
  <si>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</si>
  <si>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</si>
  <si>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</si>
  <si>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</si>
  <si>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</si>
  <si>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</si>
  <si>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</si>
  <si>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</si>
  <si>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</si>
  <si>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</si>
  <si>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</si>
  <si>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</si>
  <si>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</si>
  <si>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</si>
  <si>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</si>
  <si>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</si>
  <si>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</si>
  <si>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</si>
  <si>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</si>
  <si>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</si>
  <si>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</si>
  <si>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</si>
  <si>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</si>
  <si>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</si>
  <si>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</si>
  <si>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</si>
  <si>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</si>
  <si>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</si>
  <si>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</si>
  <si>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</si>
  <si>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</si>
  <si>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</si>
  <si>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</si>
  <si>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</si>
  <si>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</si>
  <si>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</si>
  <si>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</si>
  <si>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</si>
  <si>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</si>
  <si>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</si>
  <si>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</si>
  <si>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</si>
  <si>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</si>
  <si>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</si>
  <si>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</si>
  <si>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</si>
  <si>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</si>
  <si>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</si>
  <si>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</si>
  <si>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</si>
  <si>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</si>
  <si>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</si>
  <si>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</si>
  <si>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</si>
  <si>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</si>
  <si>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</si>
  <si>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</si>
  <si>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</si>
  <si>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</si>
  <si>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</si>
  <si>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</si>
  <si>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</si>
  <si>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</si>
  <si>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</si>
  <si>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</si>
  <si>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</si>
  <si>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</si>
  <si>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</si>
  <si>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</si>
  <si>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</si>
  <si>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</si>
  <si>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</si>
  <si>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</si>
  <si>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</si>
  <si>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</si>
  <si>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</si>
  <si>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</si>
  <si>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</si>
  <si>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</si>
  <si>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</si>
  <si>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</si>
  <si>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</si>
  <si>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</si>
  <si>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</si>
  <si>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</si>
  <si>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</si>
  <si>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</si>
  <si>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</si>
  <si>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</si>
  <si>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</si>
  <si>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</si>
  <si>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</si>
  <si>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</si>
  <si>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</si>
  <si>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</si>
  <si>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</si>
  <si>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</si>
  <si>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</si>
  <si>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</si>
  <si>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</si>
  <si>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</si>
  <si>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</si>
  <si>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</si>
  <si>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</si>
  <si>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</si>
  <si>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</si>
  <si>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</si>
  <si>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</si>
  <si>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</si>
  <si>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</si>
  <si>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</si>
  <si>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</si>
  <si>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</si>
  <si>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</si>
  <si>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</si>
  <si>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</si>
  <si>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</si>
  <si>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</si>
  <si>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</si>
  <si>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</si>
  <si>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</si>
  <si>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</si>
  <si>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</si>
  <si>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</si>
  <si>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</si>
  <si>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</si>
  <si>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</si>
  <si>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</si>
  <si>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</si>
  <si>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</si>
  <si>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</si>
  <si>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</si>
  <si>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</si>
  <si>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</si>
  <si>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</si>
  <si>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</si>
  <si>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</si>
  <si>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</si>
  <si>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</si>
  <si>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</si>
  <si>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</si>
  <si>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</si>
  <si>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</si>
  <si>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</si>
  <si>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</si>
  <si>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</si>
  <si>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</si>
  <si>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</si>
  <si>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</si>
  <si>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</si>
  <si>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</si>
  <si>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</si>
  <si>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</si>
  <si>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</si>
  <si>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</si>
  <si>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</si>
  <si>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</si>
  <si>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</si>
  <si>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</si>
  <si>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</si>
  <si>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</si>
  <si>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</si>
  <si>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</si>
  <si>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</si>
  <si>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</si>
  <si>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</si>
  <si>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</si>
  <si>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</si>
  <si>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</si>
  <si>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</si>
  <si>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</si>
  <si>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</si>
  <si>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</si>
  <si>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</si>
  <si>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</si>
  <si>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</si>
  <si>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</si>
  <si>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</si>
  <si>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</si>
  <si>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</si>
  <si>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</si>
  <si>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</si>
  <si>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</si>
  <si>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</si>
  <si>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</si>
  <si>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</si>
  <si>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</si>
  <si>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</si>
  <si>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</si>
  <si>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</si>
  <si>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</si>
  <si>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</si>
  <si>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</si>
  <si>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</si>
  <si>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</si>
  <si>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</si>
  <si>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</si>
  <si>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</si>
  <si>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</si>
  <si>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</si>
  <si>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</si>
  <si>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</si>
  <si>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</si>
  <si>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</si>
  <si>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</si>
  <si>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</si>
  <si>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</si>
  <si>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</si>
  <si>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</si>
  <si>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</si>
  <si>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</si>
  <si>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</si>
  <si>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</si>
  <si>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</si>
  <si>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</si>
  <si>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</si>
  <si>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</si>
  <si>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</si>
  <si>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</si>
  <si>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</si>
  <si>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</si>
  <si>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</si>
  <si>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</si>
  <si>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</si>
  <si>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</si>
  <si>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</si>
  <si>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</si>
  <si>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</si>
  <si>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</si>
  <si>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</si>
  <si>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</si>
  <si>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</si>
  <si>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</si>
  <si>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</si>
  <si>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</si>
  <si>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</si>
  <si>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</si>
  <si>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</si>
  <si>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</si>
  <si>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</si>
  <si>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</si>
  <si>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</si>
  <si>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</si>
  <si>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</si>
  <si>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</si>
  <si>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</si>
  <si>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</si>
  <si>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</si>
  <si>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</si>
  <si>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</si>
  <si>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</si>
  <si>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</si>
  <si>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</si>
  <si>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</si>
  <si>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</si>
  <si>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</si>
  <si>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</si>
  <si>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</si>
  <si>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</si>
  <si>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</si>
  <si>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</si>
  <si>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</si>
  <si>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</si>
  <si>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</si>
  <si>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</si>
  <si>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</si>
  <si>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</si>
  <si>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</si>
  <si>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</si>
  <si>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</si>
  <si>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</si>
  <si>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</si>
  <si>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</si>
  <si>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</si>
  <si>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</si>
  <si>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</si>
  <si>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</si>
  <si>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</si>
  <si>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</si>
  <si>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</si>
  <si>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</si>
  <si>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</si>
  <si>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</si>
  <si>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</si>
  <si>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</si>
  <si>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</si>
  <si>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</si>
  <si>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</si>
  <si>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</si>
  <si>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</si>
  <si>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</si>
  <si>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</si>
  <si>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</si>
  <si>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</si>
  <si>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</si>
  <si>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</si>
  <si>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</si>
  <si>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</si>
  <si>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</si>
  <si>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</si>
  <si>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</si>
  <si>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</si>
  <si>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</si>
  <si>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</si>
  <si>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</si>
  <si>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</si>
  <si>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</si>
  <si>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</si>
  <si>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</si>
  <si>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</si>
  <si>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</si>
  <si>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</si>
  <si>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</si>
  <si>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</si>
  <si>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</si>
  <si>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</si>
  <si>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</si>
  <si>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</si>
  <si>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</si>
  <si>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</si>
  <si>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</si>
  <si>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</si>
  <si>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</si>
  <si>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</si>
  <si>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</si>
  <si>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</si>
  <si>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</si>
  <si>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</si>
  <si>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</si>
  <si>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</si>
  <si>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</si>
  <si>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</si>
  <si>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</si>
  <si>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</si>
  <si>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</si>
  <si>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</si>
  <si>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</si>
  <si>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</si>
  <si>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</si>
  <si>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</si>
  <si>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</si>
  <si>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</si>
  <si>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</si>
  <si>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</si>
  <si>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</si>
  <si>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</si>
  <si>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</si>
  <si>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</si>
  <si>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</si>
  <si>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</si>
  <si>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</si>
  <si>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</si>
  <si>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</si>
  <si>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</si>
  <si>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</si>
  <si>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</si>
  <si>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</si>
  <si>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</si>
  <si>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</si>
  <si>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</si>
  <si>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</si>
  <si>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</si>
  <si>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</si>
  <si>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</si>
  <si>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</si>
  <si>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</si>
  <si>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</si>
  <si>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</si>
  <si>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</si>
  <si>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</si>
  <si>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</si>
  <si>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</si>
  <si>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</si>
  <si>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</si>
  <si>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</si>
  <si>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</si>
  <si>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</si>
  <si>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</si>
  <si>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</si>
  <si>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</si>
  <si>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</si>
  <si>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</si>
  <si>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</si>
  <si>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</si>
  <si>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</si>
  <si>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</si>
  <si>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</si>
  <si>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</si>
  <si>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</si>
  <si>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</si>
  <si>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</si>
  <si>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</si>
  <si>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</si>
  <si>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</si>
  <si>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</si>
  <si>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</si>
  <si>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</si>
  <si>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</si>
  <si>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</si>
  <si>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</si>
  <si>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</si>
  <si>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</si>
  <si>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</si>
  <si>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</si>
  <si>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</si>
  <si>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</si>
  <si>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</si>
  <si>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</si>
  <si>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</si>
  <si>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</si>
  <si>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</si>
  <si>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</si>
  <si>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</si>
  <si>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</si>
  <si>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</si>
  <si>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</si>
  <si>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</si>
  <si>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</si>
  <si>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</si>
  <si>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</si>
  <si>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</si>
  <si>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</si>
  <si>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</si>
  <si>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</si>
  <si>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</si>
  <si>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</si>
  <si>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</si>
  <si>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</si>
  <si>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</si>
  <si>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</si>
  <si>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</si>
  <si>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</si>
  <si>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</si>
  <si>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</si>
  <si>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</si>
  <si>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</si>
  <si>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</si>
  <si>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</si>
  <si>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</si>
  <si>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</si>
  <si>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</si>
  <si>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</si>
  <si>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</si>
  <si>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</si>
  <si>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</si>
  <si>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</si>
  <si>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</si>
  <si>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</si>
  <si>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</si>
  <si>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</si>
  <si>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</si>
  <si>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</si>
  <si>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</si>
  <si>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</si>
  <si>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</si>
  <si>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</si>
  <si>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</si>
  <si>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</si>
  <si>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</si>
  <si>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</si>
  <si>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</si>
  <si>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</si>
  <si>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</si>
  <si>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</si>
  <si>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</si>
  <si>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</si>
  <si>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</si>
  <si>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</si>
  <si>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</si>
  <si>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</si>
  <si>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</si>
  <si>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</si>
  <si>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</si>
  <si>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</si>
  <si>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</si>
  <si>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</si>
  <si>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</si>
  <si>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</si>
  <si>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</si>
  <si>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</si>
  <si>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</si>
  <si>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</si>
  <si>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</si>
  <si>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</si>
  <si>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</si>
  <si>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</si>
  <si>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</si>
  <si>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</si>
  <si>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</si>
  <si>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</si>
  <si>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</si>
  <si>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</si>
  <si>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</si>
  <si>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</si>
  <si>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</si>
  <si>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</si>
  <si>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</si>
  <si>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</si>
  <si>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</si>
  <si>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</si>
  <si>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</si>
  <si>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</si>
  <si>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</si>
  <si>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</si>
  <si>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</si>
  <si>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</si>
  <si>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</si>
  <si>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</si>
  <si>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</si>
  <si>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</si>
  <si>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</si>
  <si>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</si>
  <si>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</si>
  <si>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</si>
  <si>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</si>
  <si>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</si>
  <si>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</si>
  <si>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</si>
  <si>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</si>
  <si>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</si>
  <si>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</si>
  <si>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</si>
  <si>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</si>
  <si>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</si>
  <si>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</si>
  <si>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</si>
  <si>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</si>
  <si>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</si>
  <si>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</si>
  <si>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</si>
  <si>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</si>
  <si>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</si>
  <si>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</si>
  <si>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</si>
  <si>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</si>
  <si>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</si>
  <si>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</si>
  <si>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</si>
  <si>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</si>
  <si>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</si>
  <si>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</si>
  <si>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</si>
  <si>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</si>
  <si>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</si>
  <si>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</si>
  <si>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</si>
  <si>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</si>
  <si>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</si>
  <si>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</si>
  <si>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</si>
  <si>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</si>
  <si>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</si>
  <si>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</si>
  <si>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</si>
  <si>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</si>
  <si>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</si>
  <si>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</si>
  <si>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</si>
  <si>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</si>
  <si>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</si>
  <si>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</si>
  <si>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</si>
  <si>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</si>
  <si>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</si>
  <si>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</si>
  <si>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</si>
  <si>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</si>
  <si>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</si>
  <si>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</si>
  <si>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</si>
  <si>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</si>
  <si>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</si>
  <si>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</si>
  <si>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</si>
  <si>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</si>
  <si>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</si>
  <si>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</si>
  <si>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</si>
  <si>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</si>
  <si>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</si>
  <si>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</si>
  <si>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</si>
  <si>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</si>
  <si>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</si>
  <si>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</si>
  <si>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</si>
  <si>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</si>
  <si>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</si>
  <si>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</si>
  <si>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</si>
  <si>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</si>
  <si>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</si>
  <si>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</si>
  <si>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</si>
  <si>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</si>
  <si>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</si>
  <si>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</si>
  <si>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</si>
  <si>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</si>
  <si>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</si>
  <si>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</si>
  <si>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</si>
  <si>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</si>
  <si>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</si>
  <si>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</si>
  <si>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</si>
  <si>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</si>
  <si>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</si>
  <si>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</si>
  <si>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</si>
  <si>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</si>
  <si>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</si>
  <si>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</si>
  <si>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</si>
  <si>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</si>
  <si>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</si>
  <si>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</si>
  <si>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</si>
  <si>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</si>
  <si>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</si>
  <si>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</si>
  <si>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</si>
  <si>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</si>
  <si>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</si>
  <si>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</si>
  <si>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</si>
  <si>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</si>
  <si>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</si>
  <si>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</si>
  <si>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</si>
  <si>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</si>
  <si>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</si>
  <si>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</si>
  <si>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</si>
  <si>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</si>
  <si>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</si>
  <si>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</si>
  <si>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</si>
  <si>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</si>
  <si>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</si>
  <si>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</si>
  <si>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</si>
  <si>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</si>
  <si>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</si>
  <si>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</si>
  <si>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</si>
  <si>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</si>
  <si>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</si>
  <si>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</si>
  <si>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</si>
  <si>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</si>
  <si>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</si>
  <si>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</si>
  <si>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</si>
  <si>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</si>
  <si>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</si>
  <si>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</si>
  <si>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</si>
  <si>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</si>
  <si>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</si>
  <si>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</si>
  <si>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</si>
  <si>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</si>
  <si>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</si>
  <si>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</si>
  <si>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</si>
  <si>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</si>
  <si>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</si>
  <si>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</si>
  <si>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</si>
  <si>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</si>
  <si>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</si>
  <si>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</si>
  <si>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</si>
  <si>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</si>
  <si>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</si>
  <si>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</si>
  <si>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</si>
  <si>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</si>
  <si>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</si>
  <si>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</si>
  <si>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</si>
  <si>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</si>
  <si>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</si>
  <si>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</si>
  <si>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</si>
  <si>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</si>
  <si>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</si>
  <si>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</si>
  <si>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</si>
  <si>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</si>
  <si>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</si>
  <si>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</si>
  <si>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</si>
  <si>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</si>
  <si>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</si>
  <si>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</si>
  <si>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</si>
  <si>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</si>
  <si>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</si>
  <si>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</si>
  <si>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</si>
  <si>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</si>
  <si>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</si>
  <si>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</si>
  <si>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</si>
  <si>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</si>
  <si>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</si>
  <si>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</si>
  <si>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</si>
  <si>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</si>
  <si>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</si>
  <si>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</si>
  <si>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</si>
  <si>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</si>
  <si>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</si>
  <si>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</si>
  <si>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</si>
  <si>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</si>
  <si>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</si>
  <si>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</si>
  <si>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</si>
  <si>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</si>
  <si>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</si>
  <si>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</si>
  <si>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</si>
  <si>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</si>
  <si>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</si>
  <si>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</si>
  <si>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</si>
  <si>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</si>
  <si>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</si>
  <si>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</si>
  <si>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</si>
  <si>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</si>
  <si>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</si>
  <si>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</si>
  <si>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</si>
  <si>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</si>
  <si>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</si>
  <si>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</si>
  <si>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</si>
  <si>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</si>
  <si>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</si>
  <si>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</si>
  <si>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</si>
  <si>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</si>
  <si>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</si>
  <si>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</si>
  <si>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</si>
  <si>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</si>
  <si>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</si>
  <si>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</si>
  <si>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</si>
  <si>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</si>
  <si>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</si>
  <si>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</si>
  <si>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</si>
  <si>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</si>
  <si>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</si>
  <si>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</si>
  <si>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</si>
  <si>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</si>
  <si>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</si>
  <si>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</si>
  <si>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</si>
  <si>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</si>
  <si>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</si>
  <si>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</si>
  <si>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</si>
  <si>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</si>
  <si>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</si>
  <si>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</si>
  <si>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</si>
  <si>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</si>
  <si>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</si>
  <si>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</si>
  <si>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</si>
  <si>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</si>
  <si>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</si>
  <si>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</si>
  <si>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</si>
  <si>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</si>
  <si>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</si>
  <si>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</si>
  <si>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</si>
  <si>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</si>
  <si>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</si>
  <si>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</si>
  <si>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</si>
  <si>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</si>
  <si>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</si>
  <si>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</si>
  <si>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</si>
  <si>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</si>
  <si>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</si>
  <si>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</si>
  <si>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</si>
  <si>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</si>
  <si>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</si>
  <si>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</si>
  <si>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</si>
  <si>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</si>
  <si>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</si>
  <si>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</si>
  <si>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</si>
  <si>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</si>
  <si>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</si>
  <si>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</si>
  <si>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</si>
  <si>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</si>
  <si>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</si>
  <si>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</si>
  <si>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</si>
  <si>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</si>
  <si>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</si>
  <si>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</si>
  <si>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</si>
  <si>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</si>
  <si>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</si>
  <si>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</si>
  <si>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</si>
  <si>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</si>
  <si>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</si>
  <si>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</si>
  <si>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</si>
  <si>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</si>
  <si>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</si>
  <si>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</si>
  <si>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</si>
  <si>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</si>
  <si>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</si>
  <si>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</si>
  <si>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</si>
  <si>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</si>
  <si>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</si>
  <si>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</si>
  <si>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</si>
  <si>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</si>
  <si>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</si>
  <si>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</si>
  <si>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</si>
  <si>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</si>
  <si>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</si>
  <si>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</si>
  <si>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</si>
  <si>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</si>
  <si>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</si>
  <si>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</si>
  <si>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</si>
  <si>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</si>
  <si>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</si>
  <si>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</si>
  <si>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</si>
  <si>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</si>
  <si>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</si>
  <si>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</si>
  <si>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</si>
  <si>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</si>
  <si>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</si>
  <si>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</si>
  <si>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</si>
  <si>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</si>
  <si>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</si>
  <si>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</si>
  <si>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</si>
  <si>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</si>
  <si>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</si>
  <si>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</si>
  <si>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</si>
  <si>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</si>
  <si>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</si>
  <si>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</si>
  <si>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</si>
  <si>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</si>
  <si>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</si>
  <si>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</si>
  <si>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</si>
  <si>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</si>
  <si>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</si>
  <si>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</si>
  <si>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</si>
  <si>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</si>
  <si>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</si>
  <si>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</si>
  <si>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</si>
  <si>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</si>
  <si>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</si>
  <si>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</si>
  <si>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</si>
  <si>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</si>
  <si>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</si>
  <si>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</si>
  <si>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</si>
  <si>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</si>
  <si>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</si>
  <si>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</si>
  <si>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</si>
  <si>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</si>
  <si>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</si>
  <si>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</si>
  <si>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</si>
  <si>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</si>
  <si>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</si>
  <si>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</si>
  <si>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</si>
  <si>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</si>
  <si>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</si>
  <si>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</si>
  <si>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</si>
  <si>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</si>
  <si>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</si>
  <si>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</si>
  <si>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</si>
  <si>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</si>
  <si>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</si>
  <si>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</si>
  <si>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</si>
  <si>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</si>
  <si>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</si>
  <si>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</si>
  <si>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</si>
  <si>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</si>
  <si>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</si>
  <si>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</si>
  <si>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</si>
  <si>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</si>
  <si>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</si>
  <si>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</si>
  <si>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</si>
  <si>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</si>
  <si>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</si>
  <si>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</si>
  <si>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</si>
  <si>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</si>
  <si>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</si>
  <si>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</si>
  <si>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</si>
  <si>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</si>
  <si>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</si>
  <si>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</si>
  <si>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</si>
  <si>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</si>
  <si>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</si>
  <si>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</si>
  <si>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</si>
  <si>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</si>
  <si>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</si>
  <si>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</si>
  <si>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</si>
  <si>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</si>
  <si>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</si>
  <si>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</si>
  <si>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</si>
  <si>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</si>
  <si>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</si>
  <si>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</si>
  <si>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</si>
  <si>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</si>
  <si>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</si>
  <si>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</si>
  <si>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</si>
  <si>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</si>
  <si>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</si>
  <si>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</si>
  <si>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</si>
  <si>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</si>
  <si>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</si>
  <si>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</si>
  <si>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</si>
  <si>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</si>
  <si>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</si>
  <si>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</si>
  <si>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</si>
  <si>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</si>
  <si>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</si>
  <si>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</si>
  <si>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</si>
  <si>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</si>
  <si>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</si>
  <si>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</si>
  <si>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</si>
  <si>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</si>
  <si>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</si>
  <si>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</si>
  <si>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</si>
  <si>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</si>
  <si>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</si>
  <si>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</si>
  <si>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</si>
  <si>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</si>
  <si>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</si>
  <si>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</si>
  <si>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</si>
  <si>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</si>
  <si>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</si>
  <si>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</si>
  <si>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</si>
  <si>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</si>
  <si>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</si>
  <si>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</si>
  <si>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</si>
  <si>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</si>
  <si>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</si>
  <si>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</si>
  <si>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</si>
  <si>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</si>
  <si>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</si>
  <si>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</si>
  <si>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</si>
  <si>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</si>
  <si>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</si>
  <si>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</si>
  <si>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</si>
  <si>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</si>
  <si>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</si>
  <si>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</si>
  <si>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</si>
  <si>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</si>
  <si>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</si>
  <si>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</si>
  <si>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</si>
  <si>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</si>
  <si>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</si>
  <si>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</si>
  <si>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</si>
  <si>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</si>
  <si>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</si>
  <si>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</si>
  <si>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</si>
  <si>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</si>
  <si>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</si>
  <si>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</si>
  <si>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</si>
  <si>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</si>
  <si>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</si>
  <si>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</si>
  <si>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</si>
  <si>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</si>
  <si>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</si>
  <si>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</si>
  <si>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</si>
  <si>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</si>
  <si>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</si>
  <si>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</si>
  <si>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</si>
  <si>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</si>
  <si>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</si>
  <si>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</si>
  <si>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</si>
  <si>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</si>
  <si>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</si>
  <si>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</si>
  <si>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</si>
  <si>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</si>
  <si>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</si>
  <si>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</si>
  <si>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</si>
  <si>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</si>
  <si>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</si>
  <si>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</si>
  <si>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</si>
  <si>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</si>
  <si>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</si>
  <si>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</si>
  <si>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</si>
  <si>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</si>
  <si>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</si>
  <si>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</si>
  <si>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</si>
  <si>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</si>
  <si>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</si>
  <si>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</si>
  <si>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</si>
  <si>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</si>
  <si>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</si>
  <si>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</si>
  <si>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</si>
  <si>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</si>
  <si>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</si>
  <si>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</si>
  <si>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</si>
  <si>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</si>
  <si>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</si>
  <si>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</si>
  <si>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</si>
  <si>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</si>
  <si>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</si>
  <si>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</si>
  <si>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</si>
  <si>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</si>
  <si>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</si>
  <si>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</si>
  <si>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</si>
  <si>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</si>
  <si>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</si>
  <si>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</si>
  <si>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</si>
  <si>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</si>
  <si>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</si>
  <si>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</si>
  <si>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</si>
  <si>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</si>
  <si>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</si>
  <si>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</si>
  <si>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</si>
  <si>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</si>
  <si>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</si>
  <si>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</si>
  <si>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</si>
  <si>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</si>
  <si>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</si>
  <si>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</si>
  <si>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</si>
  <si>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</si>
  <si>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</si>
  <si>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</si>
  <si>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</si>
  <si>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</si>
  <si>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</si>
  <si>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</si>
  <si>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</si>
  <si>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</si>
  <si>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</si>
  <si>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</si>
  <si>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</si>
  <si>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</si>
  <si>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</si>
  <si>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</si>
  <si>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</si>
  <si>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</si>
  <si>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</si>
  <si>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</si>
  <si>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</si>
  <si>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</si>
  <si>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</si>
  <si>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</si>
  <si>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</si>
  <si>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</si>
  <si>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</si>
  <si>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</si>
  <si>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</si>
  <si>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</si>
  <si>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</si>
  <si>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</si>
  <si>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</si>
  <si>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</si>
  <si>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</si>
  <si>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</si>
  <si>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</si>
  <si>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</si>
  <si>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</si>
  <si>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</si>
  <si>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</si>
  <si>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</si>
  <si>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</si>
  <si>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</si>
  <si>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</si>
  <si>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</si>
  <si>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</si>
  <si>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</si>
  <si>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</si>
  <si>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</si>
  <si>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</si>
  <si>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</si>
  <si>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</si>
  <si>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</si>
  <si>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</si>
  <si>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</si>
  <si>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</si>
  <si>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</si>
  <si>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</si>
  <si>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</si>
  <si>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</si>
  <si>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</si>
  <si>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</si>
  <si>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</si>
  <si>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</si>
  <si>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</si>
  <si>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</si>
  <si>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</si>
  <si>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</si>
  <si>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</si>
  <si>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</si>
  <si>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</si>
  <si>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</si>
  <si>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</si>
  <si>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</si>
  <si>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</si>
  <si>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</si>
  <si>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</si>
  <si>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</si>
  <si>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</si>
  <si>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</si>
  <si>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</si>
  <si>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</si>
  <si>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</si>
  <si>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</si>
  <si>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</si>
  <si>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</si>
  <si>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</si>
  <si>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</si>
  <si>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</si>
  <si>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</si>
  <si>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</si>
  <si>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</si>
  <si>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</si>
  <si>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</si>
  <si>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</si>
  <si>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</si>
  <si>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</si>
  <si>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</si>
  <si>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</si>
  <si>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</si>
  <si>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</si>
  <si>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</si>
  <si>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</si>
  <si>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</si>
  <si>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</si>
  <si>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</si>
  <si>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</si>
  <si>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</si>
  <si>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</si>
  <si>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</si>
  <si>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</si>
  <si>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</si>
  <si>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</si>
  <si>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</si>
  <si>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</si>
  <si>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</si>
  <si>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</si>
  <si>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</si>
  <si>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</si>
  <si>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</si>
  <si>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</si>
  <si>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</si>
  <si>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</si>
  <si>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</si>
  <si>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</si>
  <si>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</si>
  <si>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</si>
  <si>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</si>
  <si>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</si>
  <si>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</si>
  <si>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</si>
  <si>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</si>
  <si>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</si>
  <si>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</si>
  <si>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</si>
  <si>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</si>
  <si>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</si>
  <si>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</si>
  <si>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</si>
  <si>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</si>
  <si>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</si>
  <si>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</si>
  <si>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</si>
  <si>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</si>
  <si>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</si>
  <si>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</si>
  <si>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</si>
  <si>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</si>
  <si>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</si>
  <si>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</si>
  <si>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</si>
  <si>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</si>
  <si>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</si>
  <si>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</si>
  <si>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</si>
  <si>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</si>
  <si>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</si>
  <si>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</si>
  <si>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</si>
  <si>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</si>
  <si>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</si>
  <si>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</si>
  <si>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</si>
  <si>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</si>
  <si>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</si>
  <si>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</si>
  <si>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</si>
  <si>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</si>
  <si>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</si>
  <si>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</si>
  <si>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</si>
  <si>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</si>
  <si>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</si>
  <si>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</si>
  <si>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</si>
  <si>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</si>
  <si>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</si>
  <si>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</si>
  <si>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</si>
  <si>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</si>
  <si>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</si>
  <si>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</si>
  <si>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</si>
  <si>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</si>
  <si>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</si>
  <si>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</si>
  <si>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</si>
  <si>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</si>
  <si>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</si>
  <si>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</si>
  <si>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</si>
  <si>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</si>
  <si>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</si>
  <si>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</si>
  <si>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</si>
  <si>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</si>
  <si>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</si>
  <si>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</si>
  <si>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</si>
  <si>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</si>
  <si>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</si>
  <si>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</si>
  <si>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</si>
  <si>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</si>
  <si>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</si>
  <si>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</si>
  <si>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</si>
  <si>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</si>
  <si>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</si>
  <si>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</si>
  <si>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</si>
  <si>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</si>
  <si>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</si>
  <si>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</si>
  <si>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</si>
  <si>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</si>
  <si>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</si>
  <si>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</si>
  <si>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</si>
  <si>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</si>
  <si>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</si>
  <si>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</si>
  <si>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</si>
  <si>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</si>
  <si>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</si>
  <si>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</si>
  <si>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</si>
  <si>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</si>
  <si>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</si>
  <si>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</si>
  <si>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</si>
  <si>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</si>
  <si>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</si>
  <si>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</si>
  <si>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</si>
  <si>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</si>
  <si>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</si>
  <si>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</si>
  <si>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</si>
  <si>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</si>
  <si>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</si>
  <si>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</si>
  <si>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</si>
  <si>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</si>
  <si>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</si>
  <si>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</si>
  <si>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</si>
  <si>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</si>
  <si>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</si>
  <si>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</si>
  <si>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</si>
  <si>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</si>
  <si>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</si>
  <si>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</si>
  <si>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</si>
  <si>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</si>
  <si>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</si>
  <si>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</si>
  <si>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</si>
  <si>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</si>
  <si>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</si>
  <si>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</si>
  <si>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</si>
  <si>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</si>
  <si>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</si>
  <si>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</si>
  <si>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</si>
  <si>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</si>
  <si>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</si>
  <si>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</si>
  <si>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</si>
  <si>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</si>
  <si>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</si>
  <si>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</si>
  <si>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</si>
  <si>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</si>
  <si>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</si>
  <si>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</si>
  <si>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</si>
  <si>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</si>
  <si>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</si>
  <si>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</si>
  <si>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</si>
  <si>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</si>
  <si>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</si>
  <si>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</si>
  <si>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</si>
  <si>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</si>
  <si>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</si>
  <si>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</si>
  <si>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</si>
  <si>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</si>
  <si>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</si>
  <si>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</si>
  <si>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</si>
  <si>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</si>
  <si>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</si>
  <si>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</si>
  <si>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</si>
  <si>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</si>
  <si>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</si>
  <si>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</si>
  <si>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</si>
  <si>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</si>
  <si>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</si>
  <si>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</si>
  <si>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</si>
  <si>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</si>
  <si>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</si>
  <si>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</si>
  <si>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</si>
  <si>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</si>
  <si>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</si>
  <si>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</si>
  <si>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</si>
  <si>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</si>
  <si>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</si>
  <si>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</si>
  <si>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</si>
  <si>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</si>
  <si>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</si>
  <si>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</si>
  <si>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</si>
  <si>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</si>
  <si>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</si>
  <si>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</si>
  <si>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</si>
  <si>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</si>
  <si>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</si>
  <si>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</si>
  <si>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</si>
  <si>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</si>
  <si>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</si>
  <si>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</si>
  <si>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</si>
  <si>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</si>
  <si>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</si>
  <si>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</si>
  <si>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</si>
  <si>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</si>
  <si>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</si>
  <si>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</si>
  <si>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</si>
  <si>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</si>
  <si>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</si>
  <si>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</si>
  <si>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</si>
  <si>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</si>
  <si>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</si>
  <si>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</si>
  <si>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</si>
  <si>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</si>
  <si>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</si>
  <si>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</si>
  <si>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</si>
  <si>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</si>
  <si>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</si>
  <si>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</si>
  <si>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</si>
  <si>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</si>
  <si>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</si>
  <si>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</si>
  <si>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</si>
  <si>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</si>
  <si>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</si>
  <si>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</si>
  <si>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</si>
  <si>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</si>
  <si>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</si>
  <si>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</si>
  <si>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</si>
  <si>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</si>
  <si>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</si>
  <si>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</si>
  <si>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</si>
  <si>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</si>
  <si>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</si>
  <si>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</si>
  <si>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</si>
  <si>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</si>
  <si>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</si>
  <si>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</si>
  <si>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</si>
  <si>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</si>
  <si>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</si>
  <si>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</si>
  <si>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</si>
  <si>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</si>
  <si>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</si>
  <si>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</si>
  <si>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</si>
  <si>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</si>
  <si>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</si>
  <si>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</si>
  <si>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</si>
  <si>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</si>
  <si>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</si>
  <si>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</si>
  <si>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</si>
  <si>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</si>
  <si>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</si>
  <si>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</si>
  <si>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</si>
  <si>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</si>
  <si>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</si>
  <si>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</si>
  <si>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</si>
  <si>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</si>
  <si>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</si>
  <si>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</si>
  <si>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</si>
  <si>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</si>
  <si>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</si>
  <si>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</si>
  <si>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</si>
  <si>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</si>
  <si>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</si>
  <si>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</si>
  <si>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</si>
  <si>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</si>
  <si>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</si>
  <si>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</si>
  <si>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</si>
  <si>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</si>
  <si>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</si>
  <si>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</si>
  <si>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</si>
  <si>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</si>
  <si>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</si>
  <si>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</si>
  <si>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</si>
  <si>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</si>
  <si>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</si>
  <si>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</si>
  <si>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</si>
  <si>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</si>
  <si>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</si>
  <si>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</si>
  <si>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</si>
  <si>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</si>
  <si>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</si>
  <si>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</si>
  <si>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</si>
  <si>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</si>
  <si>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</si>
  <si>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</si>
  <si>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</si>
  <si>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</si>
  <si>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</si>
  <si>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</si>
  <si>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</si>
  <si>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</si>
  <si>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</si>
  <si>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</si>
  <si>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</si>
  <si>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</si>
  <si>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</si>
  <si>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</si>
  <si>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</si>
  <si>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</si>
  <si>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</si>
  <si>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</si>
  <si>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</si>
  <si>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</si>
  <si>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</si>
  <si>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</si>
  <si>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</si>
  <si>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</si>
  <si>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</si>
  <si>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</si>
  <si>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</si>
  <si>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</si>
  <si>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</si>
  <si>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</si>
  <si>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</si>
  <si>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</si>
  <si>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</si>
  <si>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</si>
  <si>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</si>
  <si>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</si>
  <si>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</si>
  <si>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</si>
  <si>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</si>
  <si>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</si>
  <si>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</si>
  <si>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</si>
  <si>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</si>
  <si>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</si>
  <si>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</si>
  <si>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</si>
  <si>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</si>
  <si>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</si>
  <si>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</si>
  <si>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</si>
  <si>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</si>
  <si>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</si>
  <si>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</si>
  <si>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</si>
  <si>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</si>
  <si>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</si>
  <si>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</si>
  <si>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</si>
  <si>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</si>
  <si>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</si>
  <si>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</si>
  <si>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</si>
  <si>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</si>
  <si>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</si>
  <si>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</si>
  <si>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</si>
  <si>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</si>
  <si>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</si>
  <si>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</si>
  <si>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</si>
  <si>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</si>
  <si>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</si>
  <si>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</si>
  <si>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</si>
  <si>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</si>
  <si>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</si>
  <si>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</si>
  <si>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</si>
  <si>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</si>
  <si>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</si>
  <si>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</si>
  <si>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</si>
  <si>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</si>
  <si>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</si>
  <si>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</si>
  <si>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</si>
  <si>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</si>
  <si>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</si>
  <si>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</si>
  <si>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</si>
  <si>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</si>
  <si>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</si>
  <si>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</si>
  <si>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</si>
  <si>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</si>
  <si>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</si>
  <si>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</si>
  <si>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</si>
  <si>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</si>
  <si>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</si>
  <si>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</si>
  <si>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</si>
  <si>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</si>
  <si>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</si>
  <si>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</si>
  <si>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</si>
  <si>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</si>
  <si>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</si>
  <si>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</si>
  <si>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</si>
  <si>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</si>
  <si>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</si>
  <si>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</si>
  <si>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</si>
  <si>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</si>
  <si>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</si>
  <si>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</si>
  <si>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</si>
  <si>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</si>
  <si>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</si>
  <si>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</si>
  <si>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</si>
  <si>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</si>
  <si>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</si>
  <si>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</si>
  <si>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</si>
  <si>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</si>
  <si>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</si>
  <si>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</si>
  <si>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</si>
  <si>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</si>
  <si>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</si>
  <si>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</si>
  <si>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</si>
  <si>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</si>
  <si>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</si>
  <si>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</si>
  <si>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</si>
  <si>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</si>
  <si>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</si>
  <si>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</si>
  <si>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</si>
  <si>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</si>
  <si>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</si>
  <si>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</si>
  <si>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</si>
  <si>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</si>
  <si>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</si>
  <si>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</si>
  <si>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</si>
  <si>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</si>
  <si>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</si>
  <si>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</si>
  <si>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</si>
  <si>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</si>
  <si>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</si>
  <si>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</si>
  <si>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</si>
  <si>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</si>
  <si>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</si>
  <si>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</si>
  <si>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</si>
  <si>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</si>
  <si>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</si>
  <si>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</si>
  <si>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</si>
  <si>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</si>
  <si>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</si>
  <si>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</si>
  <si>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</si>
  <si>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</si>
  <si>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</si>
  <si>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</si>
  <si>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</si>
  <si>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</si>
  <si>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</si>
  <si>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</si>
  <si>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</si>
  <si>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</si>
  <si>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</si>
  <si>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</si>
  <si>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</si>
  <si>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</si>
  <si>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</si>
  <si>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</si>
  <si>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</si>
  <si>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</si>
  <si>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</si>
  <si>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</si>
  <si>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</si>
  <si>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</si>
  <si>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</si>
  <si>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</si>
  <si>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</si>
  <si>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</si>
  <si>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</si>
  <si>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</si>
  <si>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</si>
  <si>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</si>
  <si>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</si>
  <si>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</si>
  <si>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</si>
  <si>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</si>
  <si>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</si>
  <si>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</si>
  <si>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</si>
  <si>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</si>
  <si>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</si>
  <si>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</si>
  <si>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</si>
  <si>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</si>
  <si>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</si>
  <si>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</si>
  <si>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</si>
  <si>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</si>
  <si>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</si>
  <si>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</si>
  <si>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</si>
  <si>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</si>
  <si>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</si>
  <si>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</si>
  <si>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</si>
  <si>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</si>
  <si>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</si>
  <si>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</si>
  <si>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</si>
  <si>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</si>
  <si>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</si>
  <si>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</si>
  <si>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</si>
  <si>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</si>
  <si>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</si>
  <si>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</si>
  <si>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</si>
  <si>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</si>
  <si>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</si>
  <si>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</si>
  <si>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</si>
  <si>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</si>
  <si>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</si>
  <si>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</si>
  <si>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</si>
  <si>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</si>
  <si>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</si>
  <si>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</si>
  <si>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</si>
  <si>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</si>
  <si>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</si>
  <si>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</si>
  <si>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</si>
  <si>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</si>
  <si>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</si>
  <si>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</si>
  <si>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</si>
  <si>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</si>
  <si>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</si>
  <si>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</si>
  <si>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</si>
  <si>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</si>
  <si>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</si>
  <si>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</si>
  <si>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</si>
  <si>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</si>
  <si>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</si>
  <si>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</si>
  <si>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</si>
  <si>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</si>
  <si>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</si>
  <si>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</si>
  <si>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</si>
  <si>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</si>
  <si>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</si>
  <si>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</si>
  <si>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</si>
  <si>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</si>
  <si>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</si>
  <si>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</si>
  <si>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</si>
  <si>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</si>
  <si>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</si>
  <si>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</si>
  <si>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</si>
  <si>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</si>
  <si>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</si>
  <si>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</si>
  <si>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</si>
  <si>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</si>
  <si>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</si>
  <si>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</si>
  <si>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</si>
  <si>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</si>
  <si>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</si>
  <si>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</si>
  <si>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</si>
  <si>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</si>
  <si>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</si>
  <si>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</si>
  <si>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</si>
  <si>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</si>
  <si>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</si>
  <si>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</si>
  <si>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</si>
  <si>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</si>
  <si>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</si>
  <si>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</si>
  <si>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</si>
  <si>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</si>
  <si>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</si>
  <si>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</si>
  <si>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</si>
  <si>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</si>
  <si>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</si>
  <si>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</si>
  <si>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</si>
  <si>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</si>
  <si>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</si>
  <si>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</si>
  <si>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</si>
  <si>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</si>
  <si>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</si>
  <si>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</si>
  <si>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</si>
  <si>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</si>
  <si>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</si>
  <si>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</si>
  <si>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</si>
  <si>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</si>
  <si>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</si>
  <si>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</si>
  <si>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</si>
  <si>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</si>
  <si>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</si>
  <si>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</si>
  <si>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</si>
  <si>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</si>
  <si>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</si>
  <si>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</si>
  <si>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</si>
  <si>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</si>
  <si>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</si>
  <si>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</si>
  <si>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</si>
  <si>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</si>
  <si>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</si>
  <si>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</si>
  <si>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</si>
  <si>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</si>
  <si>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</si>
  <si>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</si>
  <si>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</si>
  <si>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</si>
  <si>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</si>
  <si>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</si>
  <si>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</si>
  <si>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</si>
  <si>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</si>
  <si>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</si>
  <si>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</si>
  <si>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</si>
  <si>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</si>
  <si>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</si>
  <si>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</si>
  <si>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</si>
  <si>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</si>
  <si>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</si>
  <si>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</si>
  <si>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</si>
  <si>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</si>
  <si>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</si>
  <si>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</si>
  <si>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</si>
  <si>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</si>
  <si>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</si>
  <si>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</si>
  <si>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</si>
  <si>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</si>
  <si>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</si>
  <si>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</si>
  <si>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</si>
  <si>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</si>
  <si>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</si>
  <si>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</si>
  <si>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</si>
  <si>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</si>
  <si>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</si>
  <si>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</si>
  <si>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</si>
  <si>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</si>
  <si>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</si>
  <si>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</si>
  <si>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</si>
  <si>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</si>
  <si>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</si>
  <si>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</si>
  <si>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</si>
  <si>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</si>
  <si>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</si>
  <si>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</si>
  <si>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</si>
  <si>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</si>
  <si>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</si>
  <si>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</si>
  <si>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</si>
  <si>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</si>
  <si>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</si>
  <si>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</si>
  <si>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</si>
  <si>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</si>
  <si>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</si>
  <si>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</si>
  <si>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</si>
  <si>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</si>
  <si>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</si>
  <si>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</si>
  <si>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</si>
  <si>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</si>
  <si>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</si>
  <si>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</si>
  <si>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</si>
  <si>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</si>
  <si>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</si>
  <si>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</si>
  <si>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</si>
  <si>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</si>
  <si>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</si>
  <si>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</si>
  <si>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</si>
  <si>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</si>
  <si>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</si>
  <si>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</si>
  <si>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</si>
  <si>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</si>
  <si>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</si>
  <si>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</si>
  <si>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</si>
  <si>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</si>
  <si>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</si>
  <si>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</si>
  <si>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</si>
  <si>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</si>
  <si>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</si>
  <si>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</si>
  <si>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</si>
  <si>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</si>
  <si>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</si>
  <si>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</si>
  <si>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</si>
  <si>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</si>
  <si>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</si>
  <si>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</si>
  <si>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</si>
  <si>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</si>
  <si>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</si>
  <si>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</si>
  <si>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</si>
  <si>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</si>
  <si>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</si>
  <si>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</si>
  <si>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</si>
  <si>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</si>
  <si>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</si>
  <si>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</si>
  <si>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</si>
  <si>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</si>
  <si>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</si>
  <si>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</si>
  <si>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</si>
  <si>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</si>
  <si>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</si>
  <si>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</si>
  <si>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</si>
  <si>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</si>
  <si>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</si>
  <si>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</si>
  <si>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</si>
  <si>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</si>
  <si>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</si>
  <si>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</si>
  <si>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</si>
  <si>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</si>
  <si>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</si>
  <si>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</si>
  <si>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</si>
  <si>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</si>
  <si>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</si>
  <si>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</si>
  <si>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</si>
  <si>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</si>
  <si>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</si>
  <si>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</si>
  <si>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</si>
  <si>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</si>
  <si>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</si>
  <si>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</si>
  <si>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</si>
  <si>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</si>
  <si>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</si>
  <si>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</si>
  <si>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</si>
  <si>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</si>
  <si>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</si>
  <si>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</si>
  <si>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</si>
  <si>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</si>
  <si>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</si>
  <si>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</si>
  <si>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</si>
  <si>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</si>
  <si>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</si>
  <si>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</si>
  <si>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</si>
  <si>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</si>
  <si>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</si>
  <si>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</si>
  <si>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</si>
  <si>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</si>
  <si>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</si>
  <si>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</si>
  <si>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</si>
  <si>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</si>
  <si>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</si>
  <si>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</si>
  <si>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</si>
  <si>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</si>
  <si>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</si>
  <si>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</si>
  <si>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</si>
  <si>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</si>
  <si>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</si>
  <si>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</si>
  <si>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</si>
  <si>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</si>
  <si>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</si>
  <si>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</si>
  <si>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</si>
  <si>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</si>
  <si>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</si>
  <si>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</si>
  <si>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</si>
  <si>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</si>
  <si>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</si>
  <si>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</si>
  <si>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</si>
  <si>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</si>
  <si>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</si>
  <si>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</si>
  <si>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</si>
  <si>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</si>
  <si>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</si>
  <si>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</si>
  <si>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</si>
  <si>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</si>
  <si>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</si>
  <si>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</si>
  <si>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</si>
  <si>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</si>
  <si>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</si>
  <si>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</si>
  <si>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</si>
  <si>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</si>
  <si>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</si>
  <si>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</si>
  <si>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</si>
  <si>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</si>
  <si>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</si>
  <si>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</si>
  <si>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</si>
  <si>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</si>
  <si>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</si>
  <si>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</si>
  <si>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</si>
  <si>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</si>
  <si>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</si>
  <si>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</si>
  <si>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</si>
  <si>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</si>
  <si>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</si>
  <si>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</si>
  <si>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</si>
  <si>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</si>
  <si>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</si>
  <si>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</si>
  <si>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</si>
  <si>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</si>
  <si>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</si>
  <si>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</si>
  <si>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</si>
  <si>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</si>
  <si>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</si>
  <si>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</si>
  <si>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</si>
  <si>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</si>
  <si>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</si>
  <si>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</si>
  <si>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</si>
  <si>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</si>
  <si>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</si>
  <si>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</si>
  <si>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</si>
  <si>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</si>
  <si>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</si>
  <si>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</si>
  <si>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</si>
  <si>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</si>
  <si>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</si>
  <si>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</si>
  <si>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</si>
  <si>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</si>
  <si>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</si>
  <si>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</si>
  <si>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</si>
  <si>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</si>
  <si>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</si>
  <si>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</si>
  <si>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</si>
  <si>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</si>
  <si>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</si>
  <si>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</si>
  <si>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</si>
  <si>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</si>
  <si>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</si>
  <si>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</si>
  <si>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</si>
  <si>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</si>
  <si>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</si>
  <si>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</si>
  <si>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</si>
  <si>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</si>
  <si>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</si>
  <si>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</si>
  <si>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</si>
  <si>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</si>
  <si>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</si>
  <si>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</si>
  <si>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</si>
  <si>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</si>
  <si>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</si>
  <si>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</si>
  <si>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</si>
  <si>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</si>
  <si>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</si>
  <si>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</si>
  <si>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</si>
  <si>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</si>
  <si>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</si>
  <si>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</si>
  <si>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</si>
  <si>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</si>
  <si>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</si>
  <si>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</si>
  <si>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</si>
  <si>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</si>
  <si>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</si>
  <si>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</si>
  <si>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</si>
  <si>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</si>
  <si>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</si>
  <si>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</si>
  <si>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</si>
  <si>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</si>
  <si>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</si>
  <si>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</si>
  <si>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</si>
  <si>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</si>
  <si>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</si>
  <si>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</si>
  <si>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</si>
  <si>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</si>
  <si>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</si>
  <si>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</si>
  <si>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</si>
  <si>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</si>
  <si>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</si>
  <si>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</si>
  <si>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</si>
  <si>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</si>
  <si>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</si>
  <si>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</si>
  <si>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</si>
  <si>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</si>
  <si>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</si>
  <si>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</si>
  <si>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</si>
  <si>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</si>
  <si>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</si>
  <si>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</si>
  <si>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</si>
  <si>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</si>
  <si>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</si>
  <si>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</si>
  <si>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</si>
  <si>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</si>
  <si>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</si>
  <si>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</si>
  <si>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</si>
  <si>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</si>
  <si>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</si>
  <si>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</si>
  <si>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</si>
  <si>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</si>
  <si>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</si>
  <si>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</si>
  <si>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</si>
  <si>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</si>
  <si>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</si>
  <si>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</si>
  <si>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</si>
  <si>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</si>
  <si>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</si>
  <si>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</si>
  <si>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</si>
  <si>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</si>
  <si>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</si>
  <si>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</si>
  <si>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</si>
  <si>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</si>
  <si>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</si>
  <si>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</si>
  <si>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</si>
  <si>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</si>
  <si>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</si>
  <si>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</si>
  <si>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</si>
  <si>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</si>
  <si>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</si>
  <si>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</si>
  <si>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</si>
  <si>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</si>
  <si>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</si>
  <si>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</si>
  <si>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</si>
  <si>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</si>
  <si>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</si>
  <si>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</si>
  <si>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</si>
  <si>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</si>
  <si>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</si>
  <si>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</si>
  <si>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</si>
  <si>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</si>
  <si>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</si>
  <si>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</si>
  <si>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</si>
  <si>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</si>
  <si>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</si>
  <si>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</si>
  <si>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</si>
  <si>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</si>
  <si>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</si>
  <si>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</si>
  <si>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</si>
  <si>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</si>
  <si>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</si>
  <si>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</si>
  <si>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</si>
  <si>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</si>
  <si>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</si>
  <si>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</si>
  <si>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</si>
  <si>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</si>
  <si>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</si>
  <si>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</si>
  <si>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</si>
  <si>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</si>
  <si>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</si>
  <si>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</si>
  <si>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</si>
  <si>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</si>
  <si>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</si>
  <si>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</si>
  <si>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</si>
  <si>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</si>
  <si>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</si>
  <si>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</si>
  <si>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</si>
  <si>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</si>
  <si>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</si>
  <si>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</si>
  <si>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</si>
  <si>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</si>
  <si>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</si>
  <si>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</si>
  <si>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</si>
  <si>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</si>
  <si>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</si>
  <si>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</si>
  <si>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</si>
  <si>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</si>
  <si>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</si>
  <si>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</si>
  <si>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</si>
  <si>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</si>
  <si>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</si>
  <si>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</si>
  <si>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</si>
  <si>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</si>
  <si>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</si>
  <si>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</si>
  <si>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</si>
  <si>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</si>
  <si>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</si>
  <si>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</si>
  <si>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</si>
  <si>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</si>
  <si>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</si>
  <si>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</si>
  <si>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</si>
  <si>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</si>
  <si>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</si>
  <si>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</si>
  <si>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</si>
  <si>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</si>
  <si>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</si>
  <si>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</si>
  <si>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</si>
  <si>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</si>
  <si>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</si>
  <si>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</si>
  <si>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</si>
  <si>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</si>
  <si>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</si>
  <si>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</si>
  <si>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</si>
  <si>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</si>
  <si>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</si>
  <si>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</si>
  <si>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</si>
  <si>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</si>
  <si>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</si>
  <si>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</si>
  <si>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</si>
  <si>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</si>
  <si>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</si>
  <si>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</si>
  <si>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</si>
  <si>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</si>
  <si>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</si>
  <si>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</si>
  <si>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</si>
  <si>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</si>
  <si>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</si>
  <si>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</si>
  <si>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</si>
  <si>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</si>
  <si>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</si>
  <si>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</si>
  <si>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</si>
  <si>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</si>
  <si>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</si>
  <si>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</si>
  <si>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</si>
  <si>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</si>
  <si>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</si>
  <si>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</si>
  <si>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</si>
  <si>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</si>
  <si>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</si>
  <si>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</si>
  <si>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</si>
  <si>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</si>
  <si>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</si>
  <si>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</si>
  <si>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</si>
  <si>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</si>
  <si>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</si>
  <si>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</si>
  <si>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</si>
  <si>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</si>
  <si>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</si>
  <si>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</si>
  <si>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</si>
  <si>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</si>
  <si>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</si>
  <si>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</si>
  <si>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</si>
  <si>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</si>
  <si>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</si>
  <si>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</si>
  <si>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</si>
  <si>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</si>
  <si>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</si>
  <si>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</si>
  <si>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</si>
  <si>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</si>
  <si>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</si>
  <si>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</si>
  <si>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</si>
  <si>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</si>
  <si>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</si>
  <si>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</si>
  <si>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</si>
  <si>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</si>
  <si>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</si>
  <si>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</si>
  <si>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</si>
  <si>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</si>
  <si>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</si>
  <si>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</si>
  <si>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</si>
  <si>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</si>
  <si>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</si>
  <si>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</si>
  <si>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</si>
  <si>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</si>
  <si>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</si>
  <si>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</si>
  <si>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</si>
  <si>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</si>
  <si>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</si>
  <si>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</si>
  <si>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</si>
  <si>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</si>
  <si>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</si>
  <si>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</si>
  <si>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</si>
  <si>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</si>
  <si>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</si>
  <si>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</si>
  <si>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</si>
  <si>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</si>
  <si>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</si>
  <si>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</si>
  <si>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</si>
  <si>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</si>
  <si>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</si>
  <si>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</si>
  <si>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</si>
  <si>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</si>
  <si>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</si>
  <si>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</si>
  <si>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</si>
  <si>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</si>
  <si>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</si>
  <si>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</si>
  <si>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</si>
  <si>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</si>
  <si>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</si>
  <si>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</si>
  <si>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</si>
  <si>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</si>
  <si>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</si>
  <si>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</si>
  <si>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</si>
  <si>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</si>
  <si>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</si>
  <si>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</si>
  <si>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</si>
  <si>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</si>
  <si>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</si>
  <si>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</si>
  <si>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</si>
  <si>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</si>
  <si>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</si>
  <si>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</si>
  <si>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</si>
  <si>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</si>
  <si>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</si>
  <si>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</si>
  <si>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</si>
  <si>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</si>
  <si>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</si>
  <si>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</si>
  <si>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</si>
  <si>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</si>
  <si>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</si>
  <si>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</si>
  <si>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</si>
  <si>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</si>
  <si>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</si>
  <si>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</si>
  <si>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</si>
  <si>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</si>
  <si>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</si>
  <si>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</si>
  <si>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</si>
  <si>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</si>
  <si>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</si>
  <si>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</si>
  <si>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</si>
  <si>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</si>
  <si>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</si>
  <si>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</si>
  <si>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</si>
  <si>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</si>
  <si>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</si>
  <si>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</si>
  <si>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</si>
  <si>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</si>
  <si>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</si>
  <si>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</si>
  <si>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</si>
  <si>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</si>
  <si>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</si>
  <si>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</si>
  <si>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</si>
  <si>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</si>
  <si>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</si>
  <si>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</si>
  <si>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</si>
  <si>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</si>
  <si>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</si>
  <si>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</si>
  <si>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</si>
  <si>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</si>
  <si>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</si>
  <si>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</si>
  <si>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</si>
  <si>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</si>
  <si>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</si>
  <si>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</si>
  <si>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</si>
  <si>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</si>
  <si>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</si>
  <si>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</si>
  <si>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</si>
  <si>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</si>
  <si>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</si>
  <si>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</si>
  <si>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</si>
  <si>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</si>
  <si>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</si>
  <si>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</si>
  <si>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</si>
  <si>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</si>
  <si>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</si>
  <si>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</si>
  <si>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</si>
  <si>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</si>
  <si>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</si>
  <si>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</si>
  <si>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</si>
  <si>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</si>
  <si>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</si>
  <si>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</si>
  <si>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</si>
  <si>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</si>
  <si>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</si>
  <si>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</si>
  <si>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</si>
  <si>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</si>
  <si>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</si>
  <si>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</si>
  <si>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</si>
  <si>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</si>
  <si>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</si>
  <si>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</si>
  <si>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</si>
  <si>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</si>
  <si>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</si>
  <si>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</si>
  <si>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</si>
  <si>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</si>
  <si>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</si>
  <si>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</si>
  <si>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</si>
  <si>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</si>
  <si>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</si>
  <si>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</si>
  <si>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</si>
  <si>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</si>
  <si>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</si>
  <si>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</si>
  <si>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</si>
  <si>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</si>
  <si>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</si>
  <si>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</si>
  <si>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</si>
  <si>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</si>
  <si>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</si>
  <si>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</si>
  <si>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</si>
  <si>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</si>
  <si>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</si>
  <si>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</si>
  <si>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</si>
  <si>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</si>
  <si>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</si>
  <si>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</si>
  <si>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</si>
  <si>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</si>
  <si>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</si>
  <si>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</si>
  <si>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</si>
  <si>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</si>
  <si>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</si>
  <si>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</si>
  <si>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</si>
  <si>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</si>
  <si>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</si>
  <si>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</si>
  <si>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</si>
  <si>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</si>
  <si>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</si>
  <si>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</si>
  <si>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</si>
  <si>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</si>
  <si>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</si>
  <si>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</si>
  <si>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</si>
  <si>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</si>
  <si>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</si>
  <si>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</si>
  <si>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</si>
  <si>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</si>
  <si>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</si>
  <si>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</si>
  <si>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</si>
  <si>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</si>
  <si>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</si>
  <si>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</si>
  <si>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</si>
  <si>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</si>
  <si>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</si>
  <si>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</si>
  <si>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</si>
  <si>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</si>
  <si>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</si>
  <si>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</si>
  <si>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</si>
  <si>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</si>
  <si>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</si>
  <si>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</si>
  <si>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</si>
  <si>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</si>
  <si>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</si>
  <si>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</si>
  <si>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</si>
  <si>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</si>
  <si>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</si>
  <si>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</si>
  <si>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</si>
  <si>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</si>
  <si>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</si>
  <si>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</si>
  <si>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</si>
  <si>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</si>
  <si>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</si>
  <si>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</si>
  <si>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</si>
  <si>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</si>
  <si>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</si>
  <si>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</si>
  <si>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</si>
  <si>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</si>
  <si>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</si>
  <si>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</si>
  <si>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</si>
  <si>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</si>
  <si>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</si>
  <si>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</si>
  <si>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</si>
  <si>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</si>
  <si>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</si>
  <si>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</si>
  <si>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</si>
  <si>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</si>
  <si>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</si>
  <si>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</si>
  <si>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</si>
  <si>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</si>
  <si>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</si>
  <si>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</si>
  <si>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</si>
  <si>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</si>
  <si>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</si>
  <si>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</si>
  <si>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</si>
  <si>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</si>
  <si>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</si>
  <si>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</si>
  <si>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</si>
  <si>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</si>
  <si>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</si>
  <si>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</si>
  <si>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</si>
  <si>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</si>
  <si>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</si>
  <si>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</si>
  <si>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</si>
  <si>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</si>
  <si>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</si>
  <si>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</si>
  <si>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</si>
  <si>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</si>
  <si>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</si>
  <si>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</si>
  <si>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</si>
  <si>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</si>
  <si>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</si>
  <si>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</si>
  <si>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</si>
  <si>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</si>
  <si>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</si>
  <si>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</si>
  <si>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</si>
  <si>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</si>
  <si>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</si>
  <si>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</si>
  <si>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</si>
  <si>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</si>
  <si>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</si>
  <si>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</si>
  <si>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</si>
  <si>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</si>
  <si>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</si>
  <si>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</si>
  <si>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</si>
  <si>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</si>
  <si>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</si>
  <si>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</si>
  <si>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</si>
  <si>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</si>
  <si>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</si>
  <si>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</si>
  <si>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</si>
  <si>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</si>
  <si>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</si>
  <si>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</si>
  <si>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</si>
  <si>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</si>
  <si>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</si>
  <si>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</si>
  <si>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</si>
  <si>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</si>
  <si>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</si>
  <si>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</si>
  <si>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</si>
  <si>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</si>
  <si>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</si>
  <si>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</si>
  <si>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</si>
  <si>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</si>
  <si>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</si>
  <si>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</si>
  <si>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</si>
  <si>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</si>
  <si>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</si>
  <si>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</si>
  <si>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</si>
  <si>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</si>
  <si>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</si>
  <si>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</si>
  <si>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</si>
  <si>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</si>
  <si>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</si>
  <si>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</si>
  <si>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</si>
  <si>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</si>
  <si>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</si>
  <si>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</si>
  <si>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</si>
  <si>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</si>
  <si>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</si>
  <si>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</si>
  <si>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</si>
  <si>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</si>
  <si>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</si>
  <si>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</si>
  <si>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</si>
  <si>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</si>
  <si>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</si>
  <si>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</si>
  <si>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</si>
  <si>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</si>
  <si>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</si>
  <si>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</si>
  <si>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</si>
  <si>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</si>
  <si>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</si>
  <si>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</si>
  <si>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</si>
  <si>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</si>
  <si>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</si>
  <si>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</si>
  <si>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</si>
  <si>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</si>
  <si>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</si>
  <si>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</si>
  <si>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</si>
  <si>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</si>
  <si>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</si>
  <si>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</si>
  <si>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</si>
  <si>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</si>
  <si>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</si>
  <si>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</si>
  <si>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</si>
  <si>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</si>
  <si>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</si>
  <si>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</si>
  <si>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</si>
  <si>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</si>
  <si>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</si>
  <si>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</si>
  <si>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</si>
  <si>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</si>
  <si>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</si>
  <si>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</si>
  <si>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</si>
  <si>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</si>
  <si>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</si>
  <si>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</si>
  <si>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</si>
  <si>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</si>
  <si>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</si>
  <si>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</si>
  <si>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</si>
  <si>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</si>
  <si>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</si>
  <si>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</si>
  <si>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</si>
  <si>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</si>
  <si>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</si>
  <si>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</si>
  <si>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</si>
  <si>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</si>
  <si>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</si>
  <si>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</si>
  <si>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</si>
  <si>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</si>
  <si>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</si>
  <si>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</si>
  <si>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</si>
  <si>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</si>
  <si>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</si>
  <si>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</si>
  <si>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</si>
  <si>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</si>
  <si>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</si>
  <si>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</si>
  <si>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</si>
  <si>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</si>
  <si>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</si>
  <si>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</si>
  <si>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</si>
  <si>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</si>
  <si>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</si>
  <si>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</si>
  <si>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</si>
  <si>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</si>
  <si>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</si>
  <si>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</si>
  <si>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</si>
  <si>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</si>
  <si>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</si>
  <si>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</si>
  <si>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</si>
  <si>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</si>
  <si>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</si>
  <si>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</si>
  <si>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</si>
  <si>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</si>
  <si>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</si>
  <si>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</si>
  <si>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</si>
  <si>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</si>
  <si>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</si>
  <si>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</si>
  <si>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</si>
  <si>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</si>
  <si>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</si>
  <si>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</si>
  <si>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</si>
  <si>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</si>
  <si>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</si>
  <si>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</si>
  <si>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</si>
  <si>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</si>
  <si>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</si>
  <si>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</si>
  <si>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</si>
  <si>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</si>
  <si>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</si>
  <si>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</si>
  <si>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</si>
  <si>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</si>
  <si>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</si>
  <si>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</si>
  <si>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</si>
  <si>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</si>
  <si>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</si>
  <si>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</si>
  <si>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</si>
  <si>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</si>
  <si>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</si>
  <si>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</si>
  <si>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</si>
  <si>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</si>
  <si>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</si>
  <si>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</si>
  <si>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</si>
  <si>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</si>
  <si>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</si>
  <si>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</si>
  <si>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</si>
  <si>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</si>
  <si>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</si>
  <si>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</si>
  <si>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</si>
  <si>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</si>
  <si>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</si>
  <si>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</si>
  <si>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</si>
  <si>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</si>
  <si>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</si>
  <si>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</si>
  <si>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</si>
  <si>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</si>
  <si>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</si>
  <si>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</si>
  <si>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</si>
  <si>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</si>
  <si>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</si>
  <si>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</si>
  <si>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</si>
  <si>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</si>
  <si>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</si>
  <si>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</si>
  <si>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</si>
  <si>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</si>
  <si>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</si>
  <si>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</si>
  <si>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</si>
  <si>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</si>
  <si>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</si>
  <si>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</si>
  <si>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</si>
  <si>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</si>
  <si>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</si>
  <si>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</si>
  <si>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</si>
  <si>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</si>
  <si>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</si>
  <si>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</si>
  <si>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</si>
  <si>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</si>
  <si>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</si>
  <si>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</si>
  <si>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</si>
  <si>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</si>
  <si>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</si>
  <si>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</si>
  <si>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</si>
  <si>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</si>
  <si>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</si>
  <si>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</si>
  <si>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</si>
  <si>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</si>
  <si>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</si>
  <si>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</si>
  <si>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</si>
  <si>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</si>
  <si>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</si>
  <si>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</si>
  <si>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</si>
  <si>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</si>
  <si>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</si>
  <si>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</si>
  <si>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</si>
  <si>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</si>
  <si>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</si>
  <si>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</si>
  <si>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</si>
  <si>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</si>
  <si>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</si>
  <si>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</si>
  <si>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</si>
  <si>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</si>
  <si>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</si>
  <si>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</si>
  <si>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</si>
  <si>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</si>
  <si>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</si>
  <si>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</si>
  <si>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</si>
  <si>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</si>
  <si>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</si>
  <si>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</si>
  <si>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</si>
  <si>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</si>
  <si>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</si>
  <si>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</si>
  <si>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</si>
  <si>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</si>
  <si>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</si>
  <si>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</si>
  <si>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</si>
  <si>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</si>
  <si>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</si>
  <si>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</si>
  <si>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</si>
  <si>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</si>
  <si>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</si>
  <si>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</si>
  <si>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</si>
  <si>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</si>
  <si>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</si>
  <si>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</si>
  <si>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</si>
  <si>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</si>
  <si>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</si>
  <si>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</si>
  <si>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</si>
  <si>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</si>
  <si>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</si>
  <si>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</si>
  <si>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</si>
  <si>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</si>
  <si>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</si>
  <si>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</si>
  <si>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</si>
  <si>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</si>
  <si>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</si>
  <si>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</si>
  <si>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</si>
  <si>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</si>
  <si>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</si>
  <si>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</si>
  <si>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</si>
  <si>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</si>
  <si>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</si>
  <si>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</si>
  <si>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</si>
  <si>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</si>
  <si>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</si>
  <si>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</si>
  <si>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</si>
  <si>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</si>
  <si>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</si>
  <si>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</si>
  <si>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</si>
  <si>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</si>
  <si>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</si>
  <si>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</si>
  <si>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</si>
  <si>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</si>
  <si>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</si>
  <si>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</si>
  <si>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</si>
  <si>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</si>
  <si>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</si>
  <si>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</si>
  <si>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</si>
  <si>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</si>
  <si>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</si>
  <si>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</si>
  <si>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</si>
  <si>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</si>
  <si>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</si>
  <si>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</si>
  <si>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</si>
  <si>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</si>
  <si>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</si>
  <si>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</si>
  <si>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</si>
  <si>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</si>
  <si>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</si>
  <si>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</si>
  <si>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</si>
  <si>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</si>
  <si>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</si>
  <si>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</si>
  <si>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</si>
  <si>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</si>
  <si>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</si>
  <si>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</si>
  <si>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</si>
  <si>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</si>
  <si>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</si>
  <si>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</si>
  <si>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</si>
  <si>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</si>
  <si>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</si>
  <si>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</si>
  <si>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</si>
  <si>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</si>
  <si>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</si>
  <si>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</si>
  <si>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</si>
  <si>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</si>
  <si>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</si>
  <si>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</si>
  <si>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</si>
  <si>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</si>
  <si>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</si>
  <si>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</si>
  <si>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</si>
  <si>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</si>
  <si>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</si>
  <si>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</si>
  <si>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</si>
  <si>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</si>
  <si>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</si>
  <si>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</si>
  <si>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</si>
  <si>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</si>
  <si>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</si>
  <si>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</si>
  <si>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</si>
  <si>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</si>
  <si>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</si>
  <si>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</si>
  <si>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</si>
  <si>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</si>
  <si>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</si>
  <si>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</si>
  <si>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</si>
  <si>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</si>
  <si>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</si>
  <si>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</si>
  <si>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</si>
  <si>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</si>
  <si>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</si>
  <si>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</si>
  <si>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</si>
  <si>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</si>
  <si>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</si>
  <si>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</si>
  <si>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</si>
  <si>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</si>
  <si>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</si>
  <si>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</si>
  <si>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</si>
  <si>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</si>
  <si>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</si>
  <si>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</si>
  <si>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</si>
  <si>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</si>
  <si>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</si>
  <si>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</si>
  <si>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</si>
  <si>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</si>
  <si>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</si>
  <si>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</si>
  <si>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</si>
  <si>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</si>
  <si>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</si>
  <si>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</si>
  <si>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</si>
  <si>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</si>
  <si>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</si>
  <si>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</si>
  <si>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</si>
  <si>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</si>
  <si>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</si>
  <si>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</si>
  <si>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</si>
  <si>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</si>
  <si>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</si>
  <si>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</si>
  <si>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</si>
  <si>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</si>
  <si>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</si>
  <si>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</si>
  <si>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</si>
  <si>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</si>
  <si>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</si>
  <si>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</si>
  <si>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</si>
  <si>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</si>
  <si>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</si>
  <si>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</si>
  <si>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</si>
  <si>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</si>
  <si>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</si>
  <si>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</si>
  <si>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</si>
  <si>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</si>
  <si>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</si>
  <si>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</si>
  <si>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</si>
  <si>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</si>
  <si>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</si>
  <si>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</si>
  <si>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</si>
  <si>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</si>
  <si>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</si>
  <si>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</si>
  <si>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</si>
  <si>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</si>
  <si>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</si>
  <si>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</si>
  <si>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</si>
  <si>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</si>
  <si>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</si>
  <si>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</si>
  <si>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</si>
  <si>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</si>
  <si>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</si>
  <si>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</si>
  <si>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</si>
  <si>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</si>
  <si>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</si>
  <si>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</si>
  <si>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</si>
  <si>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</si>
  <si>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</si>
  <si>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</si>
  <si>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</si>
  <si>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</si>
  <si>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</si>
  <si>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</si>
  <si>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</si>
  <si>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</si>
  <si>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</si>
  <si>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</si>
  <si>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</si>
  <si>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</si>
  <si>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</si>
  <si>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</si>
  <si>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</si>
  <si>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</si>
  <si>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</si>
  <si>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</si>
  <si>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</si>
  <si>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</si>
  <si>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</si>
  <si>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</si>
  <si>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</si>
  <si>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</si>
  <si>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</si>
  <si>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</si>
  <si>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</si>
  <si>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</si>
  <si>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</si>
  <si>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</si>
  <si>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</si>
  <si>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</si>
  <si>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</si>
  <si>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</si>
  <si>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</si>
  <si>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</si>
  <si>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</si>
  <si>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</si>
  <si>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</si>
  <si>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</si>
  <si>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</si>
  <si>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</si>
  <si>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</si>
  <si>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</si>
  <si>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</si>
  <si>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</si>
  <si>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</si>
  <si>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</si>
  <si>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</si>
  <si>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</si>
  <si>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</si>
  <si>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</si>
  <si>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</si>
  <si>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</si>
  <si>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</si>
  <si>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</si>
  <si>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</si>
  <si>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</si>
  <si>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</si>
  <si>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</si>
  <si>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</si>
  <si>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</si>
  <si>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</si>
  <si>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</si>
  <si>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</si>
  <si>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</si>
  <si>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</si>
  <si>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</si>
  <si>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</si>
  <si>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</si>
  <si>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</si>
  <si>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</si>
  <si>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</si>
  <si>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</si>
  <si>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</si>
  <si>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</si>
  <si>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</si>
  <si>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</si>
  <si>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</si>
  <si>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</si>
  <si>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</si>
  <si>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</si>
  <si>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</si>
  <si>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</si>
  <si>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</si>
  <si>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</si>
  <si>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</si>
  <si>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</si>
  <si>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</si>
  <si>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</si>
  <si>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</si>
  <si>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</si>
  <si>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</si>
  <si>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</si>
  <si>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</si>
  <si>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</si>
  <si>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</si>
  <si>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</si>
  <si>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</si>
  <si>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</si>
  <si>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</si>
  <si>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</si>
  <si>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</si>
  <si>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</si>
  <si>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</si>
  <si>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</si>
  <si>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</si>
  <si>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</si>
  <si>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</si>
  <si>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</si>
  <si>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</si>
  <si>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</si>
  <si>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</si>
  <si>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</si>
  <si>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</si>
  <si>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</si>
  <si>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</si>
  <si>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</si>
  <si>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</si>
  <si>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</si>
  <si>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</si>
  <si>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</si>
  <si>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</si>
  <si>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</si>
  <si>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</si>
  <si>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</si>
  <si>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</si>
  <si>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</si>
  <si>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</si>
  <si>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</si>
  <si>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</si>
  <si>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</si>
  <si>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</si>
  <si>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</si>
  <si>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</si>
  <si>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</si>
  <si>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</si>
  <si>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</si>
  <si>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</si>
  <si>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</si>
  <si>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</si>
  <si>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</si>
  <si>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</si>
  <si>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</si>
  <si>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</si>
  <si>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</si>
  <si>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</si>
  <si>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</si>
  <si>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</si>
  <si>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</si>
  <si>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</si>
  <si>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</si>
  <si>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</si>
  <si>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</si>
  <si>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</si>
  <si>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</si>
  <si>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</si>
  <si>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</si>
  <si>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</si>
  <si>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</si>
  <si>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</si>
  <si>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</si>
  <si>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</si>
  <si>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</si>
  <si>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</si>
  <si>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</si>
  <si>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</si>
  <si>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</si>
  <si>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</si>
  <si>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</si>
  <si>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</si>
  <si>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</si>
  <si>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</si>
  <si>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</si>
  <si>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</si>
  <si>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</si>
  <si>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</si>
  <si>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</si>
  <si>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</si>
  <si>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</si>
  <si>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</si>
  <si>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</si>
  <si>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</si>
  <si>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</si>
  <si>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</si>
  <si>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</si>
  <si>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</si>
  <si>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</si>
  <si>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</si>
  <si>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</si>
  <si>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</si>
  <si>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</si>
  <si>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</si>
  <si>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</si>
  <si>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</si>
  <si>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</si>
  <si>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</si>
  <si>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</si>
  <si>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</si>
  <si>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</si>
  <si>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</si>
  <si>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</si>
  <si>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</si>
  <si>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</si>
  <si>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</si>
  <si>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</si>
  <si>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</si>
  <si>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</si>
  <si>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</si>
  <si>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</si>
  <si>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</si>
  <si>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</si>
  <si>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</si>
  <si>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</si>
  <si>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</si>
  <si>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</si>
  <si>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</si>
  <si>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</si>
  <si>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</si>
  <si>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</si>
  <si>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</si>
  <si>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</si>
  <si>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</si>
  <si>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</si>
  <si>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</si>
  <si>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</si>
  <si>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</si>
  <si>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</si>
  <si>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</si>
  <si>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</si>
  <si>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</si>
  <si>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</si>
  <si>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</si>
  <si>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</si>
  <si>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</si>
  <si>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</si>
  <si>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</si>
  <si>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</si>
  <si>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</si>
  <si>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</si>
  <si>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</si>
  <si>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</si>
  <si>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</si>
  <si>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</si>
  <si>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</si>
  <si>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</si>
  <si>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</si>
  <si>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</si>
  <si>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</si>
  <si>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</si>
  <si>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</si>
  <si>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</si>
  <si>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</si>
  <si>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</si>
  <si>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</si>
  <si>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</si>
  <si>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</si>
  <si>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</si>
  <si>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</si>
  <si>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</si>
  <si>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</si>
  <si>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</si>
  <si>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</si>
  <si>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</si>
  <si>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</si>
  <si>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</si>
  <si>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</si>
  <si>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</si>
  <si>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</si>
  <si>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</si>
  <si>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</si>
  <si>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</si>
  <si>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</si>
  <si>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</si>
  <si>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</si>
  <si>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</si>
  <si>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</si>
  <si>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</si>
  <si>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</si>
  <si>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</si>
  <si>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</si>
  <si>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</si>
  <si>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</si>
  <si>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</si>
  <si>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</si>
  <si>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</si>
  <si>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</si>
  <si>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</si>
  <si>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</si>
  <si>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</si>
  <si>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</si>
  <si>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</si>
  <si>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</si>
  <si>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</si>
  <si>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</si>
  <si>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</si>
  <si>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</si>
  <si>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</si>
  <si>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</si>
  <si>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</si>
  <si>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</si>
  <si>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</si>
  <si>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</si>
  <si>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</si>
  <si>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</si>
  <si>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</si>
  <si>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</si>
  <si>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</si>
  <si>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</si>
  <si>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</si>
  <si>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</si>
  <si>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</si>
  <si>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</si>
  <si>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</si>
  <si>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</si>
  <si>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</si>
  <si>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</si>
  <si>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</si>
  <si>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</si>
  <si>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</si>
  <si>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</si>
  <si>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</si>
  <si>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</si>
  <si>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</si>
  <si>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</si>
  <si>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</si>
  <si>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</si>
  <si>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</si>
  <si>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</si>
  <si>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</si>
  <si>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</si>
  <si>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</si>
  <si>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</si>
  <si>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</si>
  <si>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</si>
  <si>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</si>
  <si>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</si>
  <si>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</si>
  <si>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</si>
  <si>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</si>
  <si>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</si>
  <si>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</si>
  <si>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</si>
  <si>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</si>
  <si>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</si>
  <si>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</si>
  <si>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</si>
  <si>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</si>
  <si>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</si>
  <si>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</si>
  <si>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</si>
  <si>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</si>
  <si>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</si>
  <si>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</si>
  <si>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</si>
  <si>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</si>
  <si>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</si>
  <si>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</si>
  <si>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</si>
  <si>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</si>
  <si>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</si>
  <si>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</si>
  <si>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</si>
  <si>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</si>
  <si>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</si>
  <si>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</si>
  <si>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</si>
  <si>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</si>
  <si>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</si>
  <si>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</si>
  <si>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</si>
  <si>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</si>
  <si>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</si>
  <si>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</si>
  <si>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</si>
  <si>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</si>
  <si>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</si>
  <si>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</si>
  <si>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</si>
  <si>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</si>
  <si>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</si>
  <si>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</si>
  <si>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</si>
  <si>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</si>
  <si>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</si>
  <si>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</si>
  <si>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</si>
  <si>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</si>
  <si>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</si>
  <si>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</si>
  <si>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</si>
  <si>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</si>
  <si>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</si>
  <si>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</si>
  <si>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</si>
  <si>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</si>
  <si>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</si>
  <si>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</si>
  <si>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</si>
  <si>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</si>
  <si>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</si>
  <si>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</si>
  <si>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</si>
  <si>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</si>
  <si>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</si>
  <si>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</si>
  <si>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</si>
  <si>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</si>
  <si>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</si>
  <si>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</si>
  <si>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</si>
  <si>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</si>
  <si>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</si>
  <si>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</si>
  <si>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</si>
  <si>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</si>
  <si>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</si>
  <si>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</si>
  <si>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</si>
  <si>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</si>
  <si>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</si>
  <si>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</si>
  <si>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</si>
  <si>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</si>
  <si>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</si>
  <si>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</si>
  <si>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</si>
  <si>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</si>
  <si>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</si>
  <si>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</si>
  <si>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</si>
  <si>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</si>
  <si>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</si>
  <si>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</si>
  <si>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</si>
  <si>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</si>
  <si>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</si>
  <si>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</si>
  <si>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</si>
  <si>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</si>
  <si>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</si>
  <si>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</si>
  <si>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</si>
  <si>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</si>
  <si>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</si>
  <si>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</si>
  <si>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</si>
  <si>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</si>
  <si>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</si>
  <si>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</si>
  <si>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</si>
  <si>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</si>
  <si>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</si>
  <si>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</si>
  <si>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</si>
  <si>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</si>
  <si>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</si>
  <si>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</si>
  <si>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</si>
  <si>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</si>
  <si>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</si>
  <si>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</si>
  <si>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</si>
  <si>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</si>
  <si>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</si>
  <si>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</si>
  <si>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</si>
  <si>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</si>
  <si>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</si>
  <si>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</si>
  <si>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</si>
  <si>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</si>
  <si>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</si>
  <si>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</si>
  <si>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</si>
  <si>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</si>
  <si>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</si>
  <si>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</si>
  <si>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</si>
  <si>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</si>
  <si>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</si>
  <si>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</si>
  <si>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</si>
  <si>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</si>
  <si>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</si>
  <si>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</si>
  <si>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</si>
  <si>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</si>
  <si>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</si>
  <si>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</si>
  <si>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</si>
  <si>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</si>
  <si>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</si>
  <si>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</si>
  <si>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</si>
  <si>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</si>
  <si>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</si>
  <si>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</si>
  <si>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</si>
  <si>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</si>
  <si>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</si>
  <si>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</si>
  <si>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</si>
  <si>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</si>
  <si>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</si>
  <si>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</si>
  <si>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</si>
  <si>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</si>
  <si>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</si>
  <si>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</si>
  <si>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</si>
  <si>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</si>
  <si>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</si>
  <si>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</si>
  <si>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</si>
  <si>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</si>
  <si>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</si>
  <si>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</si>
  <si>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</si>
  <si>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</si>
  <si>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</si>
  <si>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</si>
  <si>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</si>
  <si>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</si>
  <si>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</si>
  <si>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</si>
  <si>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</si>
  <si>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</si>
  <si>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</si>
  <si>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</si>
  <si>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</si>
  <si>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</si>
  <si>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</si>
  <si>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</si>
  <si>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</si>
  <si>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</si>
  <si>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</si>
  <si>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</si>
  <si>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</si>
  <si>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</si>
  <si>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</si>
  <si>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</si>
  <si>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</si>
  <si>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</si>
  <si>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</si>
  <si>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</si>
  <si>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</si>
  <si>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</si>
  <si>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</si>
  <si>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</si>
  <si>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</si>
  <si>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</si>
  <si>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</si>
  <si>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</si>
  <si>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</si>
  <si>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</si>
  <si>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</si>
  <si>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</si>
  <si>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</si>
  <si>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</si>
  <si>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</si>
  <si>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</si>
  <si>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</si>
  <si>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</si>
  <si>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</si>
  <si>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</si>
  <si>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</si>
  <si>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</si>
  <si>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</si>
  <si>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</si>
  <si>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</si>
  <si>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</si>
  <si>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</si>
  <si>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</si>
  <si>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</si>
  <si>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</si>
  <si>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</si>
  <si>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</si>
  <si>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</si>
  <si>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</si>
  <si>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</si>
  <si>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</si>
  <si>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</si>
  <si>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</si>
  <si>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</si>
  <si>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</si>
  <si>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</si>
  <si>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</si>
  <si>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</si>
  <si>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</si>
  <si>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</si>
  <si>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</si>
  <si>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</si>
  <si>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</si>
  <si>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</si>
  <si>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</si>
  <si>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</si>
  <si>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</si>
  <si>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</si>
  <si>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</si>
  <si>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</si>
  <si>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</si>
  <si>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</si>
  <si>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</si>
  <si>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</si>
  <si>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</si>
  <si>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</si>
  <si>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</si>
  <si>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</si>
  <si>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</si>
  <si>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</si>
  <si>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</si>
  <si>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</si>
  <si>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</si>
  <si>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</si>
  <si>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</si>
  <si>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</si>
  <si>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</si>
  <si>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</si>
  <si>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</si>
  <si>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</si>
  <si>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</si>
  <si>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</si>
  <si>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</si>
  <si>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</si>
  <si>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</si>
  <si>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</si>
  <si>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</si>
  <si>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</si>
  <si>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</si>
  <si>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</si>
  <si>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</si>
  <si>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</si>
  <si>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</si>
  <si>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</si>
  <si>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</si>
  <si>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</si>
  <si>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</si>
  <si>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</si>
  <si>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</si>
  <si>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</si>
  <si>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</si>
  <si>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</si>
  <si>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</si>
  <si>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</si>
  <si>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</si>
  <si>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</si>
  <si>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</si>
  <si>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</si>
  <si>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</si>
  <si>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</si>
  <si>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</si>
  <si>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</si>
  <si>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</si>
  <si>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</si>
  <si>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</si>
  <si>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</si>
  <si>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</si>
  <si>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</si>
  <si>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</si>
  <si>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</si>
  <si>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</si>
  <si>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</si>
  <si>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</si>
  <si>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</si>
  <si>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</si>
  <si>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</si>
  <si>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</si>
  <si>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</si>
  <si>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</si>
  <si>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</si>
  <si>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</si>
  <si>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</si>
  <si>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</si>
  <si>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</si>
  <si>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</si>
  <si>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</si>
  <si>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</si>
  <si>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</si>
  <si>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</si>
  <si>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</si>
  <si>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</si>
  <si>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</si>
  <si>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</si>
  <si>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</si>
  <si>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</si>
  <si>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</si>
  <si>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</si>
  <si>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</si>
  <si>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</si>
  <si>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</si>
  <si>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</si>
  <si>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</si>
  <si>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</si>
  <si>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</si>
  <si>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</si>
  <si>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</si>
  <si>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</si>
  <si>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</si>
  <si>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</si>
  <si>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</si>
  <si>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</si>
  <si>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</si>
  <si>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</si>
  <si>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</si>
  <si>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</si>
  <si>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</si>
  <si>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</si>
  <si>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</si>
  <si>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</si>
  <si>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</si>
  <si>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</si>
  <si>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</si>
  <si>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</si>
  <si>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</si>
  <si>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</si>
  <si>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</si>
  <si>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</si>
  <si>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</si>
  <si>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</si>
  <si>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</si>
  <si>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</si>
  <si>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</si>
  <si>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</si>
  <si>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</si>
  <si>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</si>
  <si>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</si>
  <si>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</si>
  <si>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</si>
  <si>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</si>
  <si>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</si>
  <si>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</si>
  <si>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</si>
  <si>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</si>
  <si>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</si>
  <si>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</si>
  <si>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</si>
  <si>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</si>
  <si>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</si>
  <si>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</si>
  <si>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</si>
  <si>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</si>
  <si>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</si>
  <si>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</si>
  <si>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</si>
  <si>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</si>
  <si>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</si>
  <si>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</si>
  <si>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</si>
  <si>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</si>
  <si>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</si>
  <si>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</si>
  <si>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</si>
  <si>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</si>
  <si>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</si>
  <si>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</si>
  <si>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</si>
  <si>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</si>
  <si>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</si>
  <si>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</si>
  <si>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</si>
  <si>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</si>
  <si>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</si>
  <si>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</si>
  <si>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</si>
  <si>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</si>
  <si>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</si>
  <si>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</si>
  <si>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</si>
  <si>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</si>
  <si>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</si>
  <si>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</si>
  <si>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</si>
  <si>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</si>
  <si>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</si>
  <si>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</si>
  <si>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</si>
  <si>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</si>
  <si>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</si>
  <si>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</si>
  <si>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</si>
  <si>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</si>
  <si>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</si>
  <si>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</si>
  <si>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</si>
  <si>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</si>
  <si>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</si>
  <si>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</si>
  <si>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</si>
  <si>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</si>
  <si>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</si>
  <si>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</si>
  <si>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</si>
  <si>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</si>
  <si>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</si>
  <si>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</si>
  <si>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</si>
  <si>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</si>
  <si>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</si>
  <si>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</si>
  <si>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</si>
  <si>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</si>
  <si>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</si>
  <si>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</si>
  <si>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</si>
  <si>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</si>
  <si>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</si>
  <si>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</si>
  <si>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</si>
  <si>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</si>
  <si>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</si>
  <si>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</si>
  <si>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</si>
  <si>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</si>
  <si>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</si>
  <si>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</si>
  <si>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</si>
  <si>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</si>
  <si>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</si>
  <si>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</si>
  <si>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</si>
  <si>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</si>
  <si>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</si>
  <si>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</si>
  <si>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</si>
  <si>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</si>
  <si>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</si>
  <si>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</si>
  <si>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</si>
  <si>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</si>
  <si>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</si>
  <si>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</si>
  <si>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</si>
  <si>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</si>
  <si>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</si>
  <si>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</si>
  <si>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</si>
  <si>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</si>
  <si>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</si>
  <si>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</si>
  <si>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</si>
  <si>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</si>
  <si>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</si>
  <si>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</si>
  <si>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</si>
  <si>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</si>
  <si>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</si>
  <si>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</si>
  <si>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</si>
  <si>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</si>
  <si>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</si>
  <si>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</si>
  <si>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</si>
  <si>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</si>
  <si>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</si>
  <si>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</si>
  <si>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</si>
  <si>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</si>
  <si>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</si>
  <si>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</si>
  <si>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</si>
  <si>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</si>
  <si>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</si>
  <si>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</si>
  <si>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</si>
  <si>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</si>
  <si>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</si>
  <si>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</si>
  <si>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</si>
  <si>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</si>
  <si>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</si>
  <si>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</si>
  <si>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</si>
  <si>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</si>
  <si>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</si>
  <si>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</si>
  <si>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</si>
  <si>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</si>
  <si>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</si>
  <si>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</si>
  <si>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</si>
  <si>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</si>
  <si>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</si>
  <si>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</si>
  <si>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</si>
  <si>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</si>
  <si>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</si>
  <si>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</si>
  <si>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</si>
  <si>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</si>
  <si>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</si>
  <si>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</si>
  <si>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</si>
  <si>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</si>
  <si>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</si>
  <si>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</si>
  <si>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</si>
  <si>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</si>
  <si>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</si>
  <si>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</si>
  <si>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</si>
  <si>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</si>
  <si>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</si>
  <si>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</si>
  <si>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</si>
  <si>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</si>
  <si>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</si>
  <si>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</si>
  <si>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</si>
  <si>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</si>
  <si>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</si>
  <si>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</si>
  <si>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</si>
  <si>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</si>
  <si>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</si>
  <si>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</si>
  <si>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</si>
  <si>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</si>
  <si>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</si>
  <si>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</si>
  <si>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</si>
  <si>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</si>
  <si>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</si>
  <si>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</si>
  <si>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</si>
  <si>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</si>
  <si>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</si>
  <si>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</si>
  <si>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</si>
  <si>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</si>
  <si>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</si>
  <si>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</si>
  <si>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</si>
  <si>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</si>
  <si>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</si>
  <si>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</si>
  <si>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</si>
  <si>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</si>
  <si>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</si>
  <si>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</si>
  <si>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</si>
  <si>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</si>
  <si>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</si>
  <si>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</si>
  <si>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</si>
  <si>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</si>
  <si>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</si>
  <si>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</si>
  <si>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</si>
  <si>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</si>
  <si>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</si>
  <si>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</si>
  <si>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</si>
  <si>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</si>
  <si>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</si>
  <si>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</si>
  <si>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</si>
  <si>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</si>
  <si>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</si>
  <si>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</si>
  <si>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</si>
  <si>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</si>
  <si>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</si>
  <si>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</si>
  <si>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</si>
  <si>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</si>
  <si>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</si>
  <si>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</si>
  <si>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</si>
  <si>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</si>
  <si>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</si>
  <si>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</si>
  <si>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</si>
  <si>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</si>
  <si>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</si>
  <si>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</si>
  <si>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</si>
  <si>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</si>
  <si>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</si>
  <si>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</si>
  <si>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</si>
  <si>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</si>
  <si>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</si>
  <si>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</si>
  <si>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</si>
  <si>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</si>
  <si>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</si>
  <si>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</si>
  <si>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</si>
  <si>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</si>
  <si>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</si>
  <si>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</si>
  <si>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</si>
  <si>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</si>
  <si>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</si>
  <si>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</si>
  <si>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</si>
  <si>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</si>
  <si>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</si>
  <si>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</si>
  <si>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</si>
  <si>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</si>
  <si>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</si>
  <si>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</si>
  <si>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</si>
  <si>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</si>
  <si>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</si>
  <si>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</si>
  <si>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</si>
  <si>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</si>
  <si>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</si>
  <si>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</si>
  <si>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</si>
  <si>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</si>
  <si>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</si>
  <si>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</si>
  <si>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</si>
  <si>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</si>
  <si>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</si>
  <si>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</si>
  <si>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</si>
  <si>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</si>
  <si>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</si>
  <si>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</si>
  <si>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</si>
  <si>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</si>
  <si>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</si>
  <si>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</si>
  <si>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</si>
  <si>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</si>
  <si>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</si>
  <si>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</si>
  <si>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</si>
  <si>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</si>
  <si>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</si>
  <si>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</si>
  <si>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</si>
  <si>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</si>
  <si>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</si>
  <si>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</si>
  <si>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</si>
  <si>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</si>
  <si>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</si>
  <si>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</si>
  <si>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</si>
  <si>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</si>
  <si>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</si>
  <si>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</si>
  <si>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</si>
  <si>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</si>
  <si>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</si>
  <si>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</si>
  <si>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</si>
  <si>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</si>
  <si>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</si>
  <si>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</si>
  <si>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</si>
  <si>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</si>
  <si>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</si>
  <si>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</si>
  <si>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</si>
  <si>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</si>
  <si>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</si>
  <si>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</si>
  <si>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</si>
  <si>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</si>
  <si>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</si>
  <si>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</si>
  <si>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</si>
  <si>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</si>
  <si>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</si>
  <si>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</si>
  <si>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</si>
  <si>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</si>
  <si>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</si>
  <si>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</si>
  <si>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</si>
  <si>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</si>
  <si>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</si>
  <si>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</si>
  <si>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</si>
  <si>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</si>
  <si>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</si>
  <si>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</si>
  <si>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</si>
  <si>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</si>
  <si>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</si>
  <si>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</si>
  <si>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</si>
  <si>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</si>
  <si>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</si>
  <si>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</si>
  <si>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</si>
  <si>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</si>
  <si>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</si>
  <si>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</si>
  <si>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</si>
  <si>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</si>
  <si>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</si>
  <si>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</si>
  <si>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</si>
  <si>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</si>
  <si>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</si>
  <si>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</si>
  <si>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</si>
  <si>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</si>
  <si>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</si>
  <si>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</si>
  <si>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</si>
  <si>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</si>
  <si>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</si>
  <si>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</si>
  <si>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</si>
  <si>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</si>
  <si>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</si>
  <si>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</si>
  <si>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</si>
  <si>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</si>
  <si>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</si>
  <si>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</si>
  <si>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</si>
  <si>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</si>
  <si>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</si>
  <si>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</si>
  <si>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</si>
  <si>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</si>
  <si>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</si>
  <si>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</si>
  <si>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</si>
  <si>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</si>
  <si>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</si>
  <si>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</si>
  <si>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</si>
  <si>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</si>
  <si>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</si>
  <si>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</si>
  <si>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</si>
  <si>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</si>
  <si>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</si>
  <si>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</si>
  <si>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</si>
  <si>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</si>
  <si>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</si>
  <si>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</si>
  <si>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</si>
  <si>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</si>
  <si>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</si>
  <si>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</si>
  <si>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</si>
  <si>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</si>
  <si>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</si>
  <si>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</si>
  <si>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</si>
  <si>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</si>
  <si>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</si>
  <si>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</si>
  <si>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</si>
  <si>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</si>
  <si>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</si>
  <si>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</si>
  <si>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</si>
  <si>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</si>
  <si>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</si>
  <si>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</si>
  <si>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</si>
  <si>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</si>
  <si>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</si>
  <si>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</si>
  <si>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</si>
  <si>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</si>
  <si>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</si>
  <si>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</si>
  <si>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</si>
  <si>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</si>
  <si>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</si>
  <si>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</si>
  <si>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</si>
  <si>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</si>
  <si>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</si>
  <si>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</si>
  <si>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</si>
  <si>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</si>
  <si>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</si>
  <si>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</si>
  <si>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</si>
  <si>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</si>
  <si>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</si>
  <si>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</si>
  <si>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</si>
  <si>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</si>
  <si>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</si>
  <si>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</si>
  <si>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</si>
  <si>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</si>
  <si>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</si>
  <si>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</si>
  <si>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</si>
  <si>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</si>
  <si>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</si>
  <si>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</si>
  <si>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</si>
  <si>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</si>
  <si>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</si>
  <si>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</si>
  <si>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</si>
  <si>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</si>
  <si>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</si>
  <si>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</si>
  <si>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</si>
  <si>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</si>
  <si>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</si>
  <si>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</si>
  <si>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</si>
  <si>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</si>
  <si>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</si>
  <si>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</si>
  <si>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</si>
  <si>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</si>
  <si>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</si>
  <si>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</si>
  <si>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</si>
  <si>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</si>
  <si>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</si>
  <si>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</si>
  <si>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</si>
  <si>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</si>
  <si>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</si>
  <si>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</si>
  <si>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</si>
  <si>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</si>
  <si>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</si>
  <si>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</si>
  <si>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</si>
  <si>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</si>
  <si>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</si>
  <si>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</si>
  <si>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</si>
  <si>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</si>
  <si>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</si>
  <si>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</si>
  <si>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</si>
  <si>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</si>
  <si>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</si>
  <si>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</si>
  <si>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</si>
  <si>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</si>
  <si>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</si>
  <si>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</si>
  <si>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</si>
  <si>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</si>
  <si>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</si>
  <si>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</si>
  <si>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</si>
  <si>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</si>
  <si>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</si>
  <si>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</si>
  <si>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</si>
  <si>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</si>
  <si>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</si>
  <si>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</si>
  <si>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</si>
  <si>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</si>
  <si>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</si>
  <si>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</si>
  <si>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</si>
  <si>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</si>
  <si>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</si>
  <si>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</si>
  <si>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</si>
  <si>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</si>
  <si>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</si>
  <si>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</si>
  <si>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</si>
  <si>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</si>
  <si>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</si>
  <si>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</si>
  <si>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</si>
  <si>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</si>
  <si>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</si>
  <si>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</si>
  <si>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</si>
  <si>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</si>
  <si>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</si>
  <si>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</si>
  <si>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</si>
  <si>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</si>
  <si>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</si>
  <si>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</si>
  <si>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</si>
  <si>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</si>
  <si>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</si>
  <si>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</si>
  <si>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</si>
  <si>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</si>
  <si>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</si>
  <si>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</si>
  <si>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</si>
  <si>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</si>
  <si>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</si>
  <si>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</si>
  <si>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</si>
  <si>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</si>
  <si>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</si>
  <si>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</si>
  <si>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</si>
  <si>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</si>
  <si>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</si>
  <si>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</si>
  <si>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</si>
  <si>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</si>
  <si>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</si>
  <si>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</si>
  <si>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</si>
  <si>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</si>
  <si>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</si>
  <si>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</si>
  <si>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</si>
  <si>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</si>
  <si>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</si>
  <si>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</si>
  <si>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</si>
  <si>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</si>
  <si>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</si>
  <si>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</si>
  <si>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</si>
  <si>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</si>
  <si>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</si>
  <si>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</si>
  <si>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</si>
  <si>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</si>
  <si>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</si>
  <si>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</si>
  <si>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</si>
  <si>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</si>
  <si>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</si>
  <si>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</si>
  <si>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</si>
  <si>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</si>
  <si>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</si>
  <si>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</si>
  <si>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</si>
  <si>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</si>
  <si>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</si>
  <si>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</si>
  <si>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</si>
  <si>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</si>
  <si>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</si>
  <si>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</si>
  <si>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</si>
  <si>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</si>
  <si>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</si>
  <si>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</si>
  <si>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</si>
  <si>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</si>
  <si>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</si>
  <si>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</si>
  <si>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</si>
  <si>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</si>
  <si>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</si>
  <si>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</si>
  <si>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</si>
  <si>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</si>
  <si>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</si>
  <si>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</si>
  <si>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</si>
  <si>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</si>
  <si>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</si>
  <si>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</si>
  <si>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</si>
  <si>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</si>
  <si>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</si>
  <si>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</si>
  <si>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</si>
  <si>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</si>
  <si>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</si>
  <si>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</si>
  <si>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</si>
  <si>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</si>
  <si>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</si>
  <si>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</si>
  <si>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</si>
  <si>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</si>
  <si>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</si>
  <si>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</si>
  <si>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</si>
  <si>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</si>
  <si>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</si>
  <si>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</si>
  <si>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</si>
  <si>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</si>
  <si>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</si>
  <si>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</si>
  <si>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</si>
  <si>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</si>
  <si>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</si>
  <si>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</si>
  <si>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</si>
  <si>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</si>
  <si>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</si>
  <si>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</si>
  <si>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</si>
  <si>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</si>
  <si>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</si>
  <si>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</si>
  <si>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</si>
  <si>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</si>
  <si>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</si>
  <si>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</si>
  <si>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</si>
  <si>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</si>
  <si>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</si>
  <si>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</si>
  <si>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</si>
  <si>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</si>
  <si>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</si>
  <si>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</si>
  <si>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</si>
  <si>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</si>
  <si>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</si>
  <si>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</si>
  <si>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</si>
  <si>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</si>
  <si>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</si>
  <si>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</si>
  <si>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</si>
  <si>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</si>
  <si>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</si>
  <si>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</si>
  <si>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</si>
  <si>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</si>
  <si>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</si>
  <si>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</si>
  <si>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</si>
  <si>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</si>
  <si>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</si>
  <si>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</si>
  <si>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</si>
  <si>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</si>
  <si>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</si>
  <si>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</si>
  <si>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</si>
  <si>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</si>
  <si>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</si>
  <si>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</si>
  <si>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</si>
  <si>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</si>
  <si>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</si>
  <si>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</si>
  <si>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</si>
  <si>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</si>
  <si>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</si>
  <si>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</si>
  <si>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</si>
  <si>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</si>
  <si>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</si>
  <si>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</si>
  <si>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</si>
  <si>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</si>
  <si>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</si>
  <si>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</si>
  <si>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</si>
  <si>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</si>
  <si>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</si>
  <si>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</si>
  <si>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</si>
  <si>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</si>
  <si>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</si>
  <si>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</si>
  <si>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</si>
  <si>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</si>
  <si>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</si>
  <si>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</si>
  <si>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</si>
  <si>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</si>
  <si>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</si>
  <si>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</si>
  <si>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</si>
  <si>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</si>
  <si>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</si>
  <si>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</si>
  <si>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</si>
  <si>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</si>
  <si>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</si>
  <si>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</si>
  <si>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</si>
  <si>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</si>
  <si>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</si>
  <si>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</si>
  <si>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</si>
  <si>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</si>
  <si>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</si>
  <si>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</si>
  <si>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</si>
  <si>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</si>
  <si>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</si>
  <si>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</si>
  <si>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</si>
  <si>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</si>
  <si>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</si>
  <si>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</si>
  <si>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</si>
  <si>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</si>
  <si>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</si>
  <si>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</si>
  <si>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</si>
  <si>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</si>
  <si>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</si>
  <si>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</si>
  <si>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</si>
  <si>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</si>
  <si>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</si>
  <si>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</si>
  <si>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</si>
  <si>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</si>
  <si>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</si>
  <si>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</si>
  <si>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</si>
  <si>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</si>
  <si>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</si>
  <si>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</si>
  <si>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</si>
  <si>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</si>
  <si>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</si>
  <si>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</si>
  <si>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</si>
  <si>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</si>
  <si>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</si>
  <si>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</si>
  <si>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</si>
  <si>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</si>
  <si>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</si>
  <si>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</si>
  <si>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</si>
  <si>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</si>
  <si>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</si>
  <si>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</si>
  <si>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</si>
  <si>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</si>
  <si>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</si>
  <si>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</si>
  <si>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</si>
  <si>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</si>
  <si>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</si>
  <si>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</si>
  <si>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</si>
  <si>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</si>
  <si>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</si>
  <si>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</si>
  <si>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</si>
  <si>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</si>
  <si>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</si>
  <si>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</si>
  <si>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</si>
  <si>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</si>
  <si>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</si>
  <si>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</si>
  <si>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</si>
  <si>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</si>
  <si>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</si>
  <si>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</si>
  <si>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</si>
  <si>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</si>
  <si>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</si>
  <si>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</si>
  <si>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</si>
  <si>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</si>
  <si>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</si>
  <si>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</si>
  <si>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</si>
  <si>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</si>
  <si>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</si>
  <si>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</si>
  <si>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</si>
  <si>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</si>
  <si>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</si>
  <si>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</si>
  <si>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</si>
  <si>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</si>
  <si>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</si>
  <si>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</si>
  <si>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</si>
  <si>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</si>
  <si>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</si>
  <si>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</si>
  <si>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</si>
  <si>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</si>
  <si>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</si>
  <si>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</si>
  <si>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</si>
  <si>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</si>
  <si>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</si>
  <si>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</si>
  <si>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</si>
  <si>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</si>
  <si>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</si>
  <si>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</si>
  <si>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</si>
  <si>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</si>
  <si>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</si>
  <si>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</si>
  <si>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</si>
  <si>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</si>
  <si>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</si>
  <si>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</si>
  <si>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</si>
  <si>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</si>
  <si>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</si>
  <si>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</si>
  <si>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</si>
  <si>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</si>
  <si>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</si>
  <si>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</si>
  <si>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</si>
  <si>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</si>
  <si>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</si>
  <si>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</si>
  <si>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</si>
  <si>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</si>
  <si>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</si>
  <si>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</si>
  <si>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</si>
  <si>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</si>
  <si>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</si>
  <si>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</si>
  <si>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</si>
  <si>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</si>
  <si>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</si>
  <si>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</si>
  <si>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</si>
  <si>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</si>
  <si>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</si>
  <si>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</si>
  <si>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</si>
  <si>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</si>
  <si>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</si>
  <si>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</si>
  <si>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</si>
  <si>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</si>
  <si>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</si>
  <si>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</si>
  <si>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</si>
  <si>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</si>
  <si>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</si>
  <si>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</si>
  <si>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</si>
  <si>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</si>
  <si>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</si>
  <si>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</si>
  <si>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</si>
  <si>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</si>
  <si>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</si>
  <si>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</si>
  <si>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</si>
  <si>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</si>
  <si>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</si>
  <si>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</si>
  <si>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</si>
  <si>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</si>
  <si>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</si>
  <si>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</si>
  <si>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</si>
  <si>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</si>
  <si>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</si>
  <si>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</si>
  <si>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</si>
  <si>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</si>
  <si>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</si>
  <si>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</si>
  <si>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</si>
  <si>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</si>
  <si>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</si>
  <si>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</si>
  <si>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</si>
  <si>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</si>
  <si>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</si>
  <si>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</si>
  <si>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</si>
  <si>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</si>
  <si>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</si>
  <si>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</si>
  <si>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</si>
  <si>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</si>
  <si>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</si>
  <si>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</si>
  <si>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</si>
  <si>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</si>
  <si>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</si>
  <si>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</si>
  <si>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</si>
  <si>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</si>
  <si>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</si>
  <si>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</si>
  <si>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</si>
  <si>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</si>
  <si>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</si>
  <si>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</si>
  <si>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</si>
  <si>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</si>
  <si>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</si>
  <si>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</si>
  <si>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</si>
  <si>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</si>
  <si>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</si>
  <si>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</si>
  <si>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</si>
  <si>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</si>
  <si>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</si>
  <si>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</si>
  <si>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</si>
  <si>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</si>
  <si>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</si>
  <si>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</si>
  <si>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</si>
  <si>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</si>
  <si>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</si>
  <si>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</si>
  <si>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</si>
  <si>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</si>
  <si>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</si>
  <si>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</si>
  <si>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</si>
  <si>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</si>
  <si>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</si>
  <si>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</si>
  <si>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</si>
  <si>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</si>
  <si>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</si>
  <si>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</si>
  <si>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</si>
  <si>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</si>
  <si>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</si>
  <si>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</si>
  <si>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</si>
  <si>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</si>
  <si>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</si>
  <si>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</si>
  <si>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</si>
  <si>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</si>
  <si>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</si>
  <si>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</si>
  <si>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</si>
  <si>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</si>
  <si>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</si>
  <si>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</si>
  <si>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</si>
  <si>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</si>
  <si>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</si>
  <si>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</si>
  <si>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</si>
  <si>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</si>
  <si>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</si>
  <si>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</si>
  <si>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</si>
  <si>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</si>
  <si>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</si>
  <si>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</si>
  <si>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</si>
  <si>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</si>
  <si>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</si>
  <si>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</si>
  <si>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</si>
  <si>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</si>
  <si>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</si>
  <si>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</si>
  <si>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</si>
  <si>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</si>
  <si>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</si>
  <si>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</si>
  <si>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</si>
  <si>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</si>
  <si>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</si>
  <si>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</si>
  <si>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</si>
  <si>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</si>
  <si>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</si>
  <si>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</si>
  <si>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</si>
  <si>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</si>
  <si>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</si>
  <si>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</si>
  <si>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</si>
  <si>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</si>
  <si>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</si>
  <si>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</si>
  <si>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</si>
  <si>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</si>
  <si>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</si>
  <si>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</si>
  <si>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</si>
  <si>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</si>
  <si>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</si>
  <si>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</si>
  <si>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</si>
  <si>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</si>
  <si>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</si>
  <si>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</si>
  <si>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</si>
  <si>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</si>
  <si>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</si>
  <si>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</si>
  <si>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</si>
  <si>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</si>
  <si>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</si>
  <si>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</si>
  <si>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</si>
  <si>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</si>
  <si>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</si>
  <si>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</si>
  <si>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</si>
  <si>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</si>
  <si>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</si>
  <si>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</si>
  <si>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</si>
  <si>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</si>
  <si>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</si>
  <si>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</si>
  <si>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</si>
  <si>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</si>
  <si>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</si>
  <si>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</si>
  <si>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</si>
  <si>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</si>
  <si>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</si>
  <si>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</si>
  <si>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</si>
  <si>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</si>
  <si>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</si>
  <si>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</si>
  <si>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</si>
  <si>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</si>
  <si>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</si>
  <si>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</si>
  <si>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</si>
  <si>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</si>
  <si>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</si>
  <si>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</si>
  <si>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</si>
  <si>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</si>
  <si>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</si>
  <si>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</si>
  <si>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</si>
  <si>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</si>
  <si>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</si>
  <si>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</si>
  <si>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</si>
  <si>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</si>
  <si>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</si>
  <si>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</si>
  <si>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</si>
  <si>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</si>
  <si>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</si>
  <si>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</si>
  <si>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</si>
  <si>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</si>
  <si>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</si>
  <si>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</si>
  <si>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</si>
  <si>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</si>
  <si>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</si>
  <si>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</si>
  <si>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</si>
  <si>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</si>
  <si>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</si>
  <si>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</si>
  <si>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</si>
  <si>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</si>
  <si>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</si>
  <si>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</si>
  <si>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</si>
  <si>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</si>
  <si>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</si>
  <si>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</si>
  <si>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</si>
  <si>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</si>
  <si>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</si>
  <si>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</si>
  <si>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</si>
  <si>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</si>
  <si>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</si>
  <si>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</si>
  <si>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</si>
  <si>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</si>
  <si>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</si>
  <si>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</si>
  <si>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</si>
  <si>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</si>
  <si>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</si>
  <si>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</si>
  <si>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</si>
  <si>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</si>
  <si>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</si>
  <si>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</si>
  <si>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</si>
  <si>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</si>
  <si>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</si>
  <si>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</si>
  <si>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</si>
  <si>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</si>
  <si>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</si>
  <si>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</si>
  <si>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</si>
  <si>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</si>
  <si>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</si>
  <si>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</si>
  <si>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</si>
  <si>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</si>
  <si>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</si>
  <si>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</si>
  <si>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</si>
  <si>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</si>
  <si>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</si>
  <si>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</si>
  <si>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</si>
  <si>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</si>
  <si>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</si>
  <si>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</si>
  <si>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</si>
  <si>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</si>
  <si>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</si>
  <si>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</si>
  <si>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</si>
  <si>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</si>
  <si>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</si>
  <si>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</si>
  <si>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</si>
  <si>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</si>
  <si>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</si>
  <si>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</si>
  <si>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</si>
  <si>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</si>
  <si>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</si>
  <si>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</si>
  <si>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</si>
  <si>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</si>
  <si>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</si>
  <si>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</si>
  <si>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</si>
  <si>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</si>
  <si>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</si>
  <si>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</si>
  <si>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</si>
  <si>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</si>
  <si>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</si>
  <si>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</si>
  <si>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</si>
  <si>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</si>
  <si>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</si>
  <si>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</si>
  <si>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</si>
  <si>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</si>
  <si>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</si>
  <si>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</si>
  <si>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</si>
  <si>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</si>
  <si>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</si>
  <si>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</si>
  <si>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</si>
  <si>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</si>
  <si>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</si>
  <si>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</si>
  <si>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</si>
  <si>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</si>
  <si>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</si>
  <si>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</si>
  <si>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</si>
  <si>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</si>
  <si>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</si>
  <si>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</si>
  <si>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</si>
  <si>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</si>
  <si>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</si>
  <si>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</si>
  <si>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</si>
  <si>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</si>
  <si>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</si>
  <si>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</si>
  <si>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</si>
  <si>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</si>
  <si>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</si>
  <si>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</si>
  <si>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</si>
  <si>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</si>
  <si>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</si>
  <si>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</si>
  <si>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</si>
  <si>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</si>
  <si>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</si>
  <si>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</si>
  <si>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</si>
  <si>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</si>
  <si>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</si>
  <si>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</si>
  <si>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</si>
  <si>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</si>
  <si>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</si>
  <si>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</si>
  <si>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</si>
  <si>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</si>
  <si>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</si>
  <si>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</si>
  <si>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</si>
  <si>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</si>
  <si>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</si>
  <si>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</si>
  <si>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</si>
  <si>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</si>
  <si>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</si>
  <si>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</si>
  <si>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</si>
  <si>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</si>
  <si>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</si>
  <si>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</si>
  <si>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</si>
  <si>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</si>
  <si>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</si>
  <si>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</si>
  <si>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</si>
  <si>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</si>
  <si>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</si>
  <si>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</si>
  <si>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</si>
  <si>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</si>
  <si>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</si>
  <si>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</si>
  <si>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</si>
  <si>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</si>
  <si>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</si>
  <si>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</si>
  <si>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</si>
  <si>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</si>
  <si>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</si>
  <si>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</si>
  <si>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</si>
  <si>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</si>
  <si>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</si>
  <si>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</si>
  <si>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</si>
  <si>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</si>
  <si>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</si>
  <si>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</si>
  <si>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</si>
  <si>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</si>
  <si>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</si>
  <si>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</si>
  <si>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</si>
  <si>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</si>
  <si>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</si>
  <si>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</si>
  <si>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</si>
  <si>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</si>
  <si>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</si>
  <si>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</si>
  <si>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</si>
  <si>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</si>
  <si>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</si>
  <si>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</si>
  <si>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</si>
  <si>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</si>
  <si>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</si>
  <si>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</si>
  <si>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</si>
  <si>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</si>
  <si>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</si>
  <si>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</si>
  <si>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</si>
  <si>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</si>
  <si>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</si>
  <si>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</si>
  <si>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</si>
  <si>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</si>
  <si>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</si>
  <si>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</si>
  <si>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</si>
  <si>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</si>
  <si>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</si>
  <si>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</si>
  <si>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</si>
  <si>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</si>
  <si>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</si>
  <si>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</si>
  <si>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</si>
  <si>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</si>
  <si>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</si>
  <si>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</si>
  <si>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</si>
  <si>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</si>
  <si>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</si>
  <si>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</si>
  <si>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</si>
  <si>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</si>
  <si>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</si>
  <si>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</si>
  <si>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</si>
  <si>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</si>
  <si>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</si>
  <si>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</si>
  <si>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</si>
  <si>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</si>
  <si>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</si>
  <si>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</si>
  <si>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</si>
  <si>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</si>
  <si>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</si>
  <si>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</si>
  <si>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</si>
  <si>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</si>
  <si>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</si>
  <si>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</si>
  <si>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</si>
  <si>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</si>
  <si>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</si>
  <si>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</si>
  <si>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</si>
  <si>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</si>
  <si>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</si>
  <si>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</si>
  <si>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</si>
  <si>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</si>
  <si>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</si>
  <si>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</si>
  <si>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</si>
  <si>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</si>
  <si>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</si>
  <si>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</si>
  <si>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</si>
  <si>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</si>
  <si>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</si>
  <si>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</si>
  <si>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</si>
  <si>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</si>
  <si>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</si>
  <si>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</si>
  <si>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</si>
  <si>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</si>
  <si>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</si>
  <si>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</si>
  <si>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</si>
  <si>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</si>
  <si>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</si>
  <si>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</si>
  <si>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</si>
  <si>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</si>
  <si>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</si>
  <si>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</si>
  <si>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</si>
  <si>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</si>
  <si>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</si>
  <si>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</si>
  <si>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</si>
  <si>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</si>
  <si>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</si>
  <si>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</si>
  <si>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</si>
  <si>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</si>
  <si>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</si>
  <si>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</si>
  <si>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</si>
  <si>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</si>
  <si>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</si>
  <si>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</si>
  <si>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</si>
  <si>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</si>
  <si>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</si>
  <si>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</si>
  <si>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</si>
  <si>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</si>
  <si>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</si>
  <si>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</si>
  <si>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</si>
  <si>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</si>
  <si>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</si>
  <si>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</si>
  <si>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</si>
  <si>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</si>
  <si>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</si>
  <si>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</si>
  <si>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</si>
  <si>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</si>
  <si>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</si>
  <si>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</si>
  <si>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</si>
  <si>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</si>
  <si>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</si>
  <si>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</si>
  <si>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</si>
  <si>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</si>
  <si>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</si>
  <si>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</si>
  <si>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</si>
  <si>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</si>
  <si>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</si>
  <si>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</si>
  <si>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</si>
  <si>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</si>
  <si>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</si>
  <si>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</si>
  <si>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</si>
  <si>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</si>
  <si>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</si>
  <si>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</si>
  <si>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</si>
  <si>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</si>
  <si>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</si>
  <si>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</si>
  <si>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</si>
  <si>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</si>
  <si>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</si>
  <si>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</si>
  <si>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</si>
  <si>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</si>
  <si>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</si>
  <si>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</si>
  <si>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</si>
  <si>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</si>
  <si>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</si>
  <si>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</si>
  <si>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</si>
  <si>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</si>
  <si>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</si>
  <si>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</si>
  <si>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</si>
  <si>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</si>
  <si>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</si>
  <si>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</si>
  <si>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</si>
  <si>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</si>
  <si>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</si>
  <si>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</si>
  <si>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</si>
  <si>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</si>
  <si>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</si>
  <si>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</si>
  <si>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</si>
  <si>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</si>
  <si>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</si>
  <si>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</si>
  <si>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</si>
  <si>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</si>
  <si>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</si>
  <si>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</si>
  <si>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</si>
  <si>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</si>
  <si>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</si>
  <si>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</si>
  <si>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</si>
  <si>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</si>
  <si>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</si>
  <si>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</si>
  <si>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</si>
  <si>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</si>
  <si>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</si>
  <si>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</si>
  <si>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</si>
  <si>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</si>
  <si>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</si>
  <si>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</si>
  <si>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</si>
  <si>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</si>
  <si>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</si>
  <si>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</si>
  <si>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</si>
  <si>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</si>
  <si>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</si>
  <si>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</si>
  <si>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</si>
  <si>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</si>
  <si>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</si>
  <si>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</si>
  <si>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</si>
  <si>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</si>
  <si>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</si>
  <si>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</si>
  <si>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</si>
  <si>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</si>
  <si>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</si>
  <si>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</si>
  <si>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</si>
  <si>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</si>
  <si>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</si>
  <si>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</si>
  <si>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</si>
  <si>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</si>
  <si>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</si>
  <si>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</si>
  <si>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</si>
  <si>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</si>
  <si>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</si>
  <si>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</si>
  <si>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</si>
  <si>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</si>
  <si>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</si>
  <si>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</si>
  <si>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</si>
  <si>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</si>
  <si>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</si>
  <si>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</si>
  <si>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</si>
  <si>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</si>
  <si>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</si>
  <si>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</si>
  <si>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</si>
  <si>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</si>
  <si>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</si>
  <si>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</si>
  <si>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</si>
  <si>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</si>
  <si>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</si>
  <si>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</si>
  <si>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</si>
  <si>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</si>
  <si>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</si>
  <si>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</si>
  <si>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</si>
  <si>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</si>
  <si>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</si>
  <si>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</si>
  <si>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</si>
  <si>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</si>
  <si>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</si>
  <si>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</si>
  <si>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</si>
  <si>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</si>
  <si>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</si>
  <si>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</si>
  <si>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</si>
  <si>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</si>
  <si>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</si>
  <si>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</si>
  <si>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</si>
  <si>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</si>
  <si>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</si>
  <si>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</si>
  <si>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</si>
  <si>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</si>
  <si>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</si>
  <si>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</si>
  <si>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</si>
  <si>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</si>
  <si>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</si>
  <si>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</si>
  <si>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</si>
  <si>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</si>
  <si>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</si>
  <si>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</si>
  <si>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</si>
  <si>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</si>
  <si>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</si>
  <si>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</si>
  <si>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</si>
  <si>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</si>
  <si>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</si>
  <si>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</si>
  <si>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</si>
  <si>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</si>
  <si>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</si>
  <si>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</si>
  <si>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</si>
  <si>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</si>
  <si>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</si>
  <si>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</si>
  <si>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</si>
  <si>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</si>
  <si>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</si>
  <si>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</si>
  <si>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</si>
  <si>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</si>
  <si>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</si>
  <si>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</si>
  <si>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</si>
  <si>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</si>
  <si>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</si>
  <si>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</si>
  <si>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</si>
  <si>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</si>
  <si>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</si>
  <si>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</si>
  <si>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</si>
  <si>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</si>
  <si>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</si>
  <si>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</si>
  <si>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</si>
  <si>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</si>
  <si>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</si>
  <si>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</si>
  <si>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</si>
  <si>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</si>
  <si>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</si>
  <si>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</si>
  <si>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</si>
  <si>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</si>
  <si>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</si>
  <si>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</si>
  <si>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</si>
  <si>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</si>
  <si>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</si>
  <si>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</si>
  <si>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</si>
  <si>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</si>
  <si>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</si>
  <si>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</si>
  <si>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</si>
  <si>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</si>
  <si>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</si>
  <si>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</si>
  <si>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</si>
  <si>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</si>
  <si>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</si>
  <si>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</si>
  <si>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</si>
  <si>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</si>
  <si>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</si>
  <si>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</si>
  <si>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</si>
  <si>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</si>
  <si>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</si>
  <si>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</si>
  <si>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</si>
  <si>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</si>
  <si>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</si>
  <si>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</si>
  <si>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</si>
  <si>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</si>
  <si>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</si>
  <si>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</si>
  <si>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</si>
  <si>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</si>
  <si>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</si>
  <si>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</si>
  <si>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</si>
  <si>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</si>
  <si>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</si>
  <si>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</si>
  <si>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</si>
  <si>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</si>
  <si>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</si>
  <si>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</si>
  <si>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</si>
  <si>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</si>
  <si>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</si>
  <si>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</si>
  <si>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</si>
  <si>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</si>
  <si>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</si>
  <si>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</si>
  <si>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</si>
  <si>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</si>
  <si>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</si>
  <si>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</si>
  <si>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</si>
  <si>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</si>
  <si>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</si>
  <si>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</si>
  <si>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</si>
  <si>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</si>
  <si>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</si>
  <si>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</si>
  <si>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</si>
  <si>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</si>
  <si>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</si>
  <si>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</si>
  <si>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</si>
  <si>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</si>
  <si>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</si>
  <si>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</si>
  <si>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</si>
  <si>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</si>
  <si>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</si>
  <si>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</si>
  <si>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</si>
  <si>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</si>
  <si>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</si>
  <si>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</si>
  <si>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</si>
  <si>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</si>
  <si>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</si>
  <si>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</si>
  <si>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</si>
  <si>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</si>
  <si>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</si>
  <si>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</si>
  <si>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</si>
  <si>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</si>
  <si>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</si>
  <si>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</si>
  <si>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</si>
  <si>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</si>
  <si>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</si>
  <si>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</si>
  <si>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</si>
  <si>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</si>
  <si>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</si>
  <si>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</si>
  <si>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</si>
  <si>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</si>
  <si>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</si>
  <si>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</si>
  <si>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</si>
  <si>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</si>
  <si>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</si>
  <si>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</si>
  <si>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</si>
  <si>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</si>
  <si>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</si>
  <si>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</si>
  <si>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</si>
  <si>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</si>
  <si>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</si>
  <si>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</si>
  <si>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</si>
  <si>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</si>
  <si>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</si>
  <si>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</si>
  <si>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</si>
  <si>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</si>
  <si>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</si>
  <si>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</si>
  <si>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</si>
  <si>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</si>
  <si>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</si>
  <si>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</si>
  <si>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</si>
  <si>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</si>
  <si>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</si>
  <si>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</si>
  <si>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</si>
  <si>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</si>
  <si>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</si>
  <si>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</si>
  <si>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</si>
  <si>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</si>
  <si>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</si>
  <si>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</si>
  <si>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</si>
  <si>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</si>
  <si>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</si>
  <si>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</si>
  <si>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</si>
  <si>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</si>
  <si>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</si>
  <si>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</si>
  <si>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</si>
  <si>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</si>
  <si>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</si>
  <si>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</si>
  <si>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</si>
  <si>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</si>
  <si>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</si>
  <si>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</si>
  <si>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</si>
  <si>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</si>
  <si>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</si>
  <si>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</si>
  <si>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</si>
  <si>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</si>
  <si>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</si>
  <si>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</si>
  <si>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</si>
  <si>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</si>
  <si>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</si>
  <si>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</si>
  <si>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</si>
  <si>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</si>
  <si>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</si>
  <si>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</si>
  <si>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</si>
  <si>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</si>
  <si>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</si>
  <si>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</si>
  <si>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</si>
  <si>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</si>
  <si>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</si>
  <si>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</si>
  <si>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</si>
  <si>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</si>
  <si>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</si>
  <si>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</si>
  <si>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</si>
  <si>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</si>
  <si>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</si>
  <si>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</si>
  <si>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</si>
  <si>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</si>
  <si>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</si>
  <si>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</si>
  <si>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</si>
  <si>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</si>
  <si>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</si>
  <si>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</si>
  <si>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</si>
  <si>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</si>
  <si>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</si>
  <si>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</si>
  <si>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</si>
  <si>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</si>
  <si>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</si>
  <si>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</si>
  <si>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</si>
  <si>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</si>
  <si>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</si>
  <si>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</si>
  <si>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</si>
  <si>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</si>
  <si>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</si>
  <si>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</si>
  <si>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</si>
  <si>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</si>
  <si>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</si>
  <si>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</si>
  <si>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</si>
  <si>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</si>
  <si>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</si>
  <si>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</si>
  <si>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</si>
  <si>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</si>
  <si>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</si>
  <si>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</si>
  <si>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</si>
  <si>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</si>
  <si>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</si>
  <si>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</si>
  <si>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</si>
  <si>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</si>
  <si>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</si>
  <si>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</si>
  <si>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</si>
  <si>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</si>
  <si>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</si>
  <si>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</si>
  <si>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</si>
  <si>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</si>
  <si>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</si>
  <si>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</si>
  <si>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</si>
  <si>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</si>
  <si>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</si>
  <si>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</si>
  <si>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</si>
  <si>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</si>
  <si>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</si>
  <si>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</si>
  <si>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</si>
  <si>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</si>
  <si>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</si>
  <si>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</si>
  <si>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</si>
  <si>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</si>
  <si>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</si>
  <si>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</si>
  <si>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</si>
  <si>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</si>
  <si>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</si>
  <si>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</si>
  <si>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</si>
  <si>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</si>
  <si>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</si>
  <si>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</si>
  <si>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</si>
  <si>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</si>
  <si>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</si>
  <si>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</si>
  <si>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</si>
  <si>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</si>
  <si>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</si>
  <si>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</si>
  <si>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</si>
  <si>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</si>
  <si>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</si>
  <si>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</si>
  <si>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</si>
  <si>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</si>
  <si>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</si>
  <si>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</si>
  <si>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</si>
  <si>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</si>
  <si>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</si>
  <si>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</si>
  <si>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</si>
  <si>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</si>
  <si>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</si>
  <si>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</si>
  <si>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</si>
  <si>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</si>
  <si>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</si>
  <si>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</si>
  <si>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</si>
  <si>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</si>
  <si>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</si>
  <si>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</si>
  <si>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</si>
  <si>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</si>
  <si>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</si>
  <si>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</si>
  <si>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</si>
  <si>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</si>
  <si>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</si>
  <si>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</si>
  <si>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</si>
  <si>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</si>
  <si>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</si>
  <si>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</si>
  <si>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</si>
  <si>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</si>
  <si>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</si>
  <si>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</si>
  <si>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</si>
  <si>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</si>
  <si>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</si>
  <si>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</si>
  <si>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</si>
  <si>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</si>
  <si>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</si>
  <si>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</si>
  <si>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</si>
  <si>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</si>
  <si>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</si>
  <si>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</si>
  <si>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</si>
  <si>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</si>
  <si>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</si>
  <si>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</si>
  <si>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</si>
  <si>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</si>
  <si>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</si>
  <si>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</si>
  <si>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</si>
  <si>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</si>
  <si>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</si>
  <si>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</si>
  <si>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</si>
  <si>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</si>
  <si>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</si>
  <si>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</si>
  <si>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</si>
  <si>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</si>
  <si>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</si>
  <si>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</si>
  <si>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</si>
  <si>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</si>
  <si>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</si>
  <si>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</si>
  <si>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</si>
  <si>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</si>
  <si>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</si>
  <si>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</si>
  <si>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</si>
  <si>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</si>
  <si>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</si>
  <si>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</si>
  <si>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</si>
  <si>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</si>
  <si>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</si>
  <si>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</si>
  <si>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</si>
  <si>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</si>
  <si>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</si>
  <si>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</si>
  <si>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</si>
  <si>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</si>
  <si>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</si>
  <si>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</si>
  <si>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</si>
  <si>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</si>
  <si>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</si>
  <si>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</si>
  <si>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</si>
  <si>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</si>
  <si>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</si>
  <si>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</si>
  <si>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</si>
  <si>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</si>
  <si>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</si>
  <si>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</si>
  <si>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</si>
  <si>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</si>
  <si>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</si>
  <si>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</si>
  <si>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</si>
  <si>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</si>
  <si>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</si>
  <si>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</si>
  <si>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</si>
  <si>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</si>
  <si>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</si>
  <si>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</si>
  <si>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</si>
  <si>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</si>
  <si>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</si>
  <si>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</si>
  <si>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</si>
  <si>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</si>
  <si>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</si>
  <si>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</si>
  <si>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</si>
  <si>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</si>
  <si>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</si>
  <si>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</si>
  <si>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</si>
  <si>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</si>
  <si>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</si>
  <si>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</si>
  <si>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</si>
  <si>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</si>
  <si>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</si>
  <si>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</si>
  <si>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</si>
  <si>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</si>
  <si>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</si>
  <si>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</si>
  <si>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</si>
  <si>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</si>
  <si>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</si>
  <si>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</si>
  <si>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</si>
  <si>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</si>
  <si>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</si>
  <si>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</si>
  <si>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</si>
  <si>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</si>
  <si>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</si>
  <si>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</si>
  <si>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</si>
  <si>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</si>
  <si>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</si>
  <si>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</si>
  <si>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</si>
  <si>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</si>
  <si>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</si>
  <si>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</si>
  <si>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</si>
  <si>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</si>
  <si>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</si>
  <si>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</si>
  <si>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</si>
  <si>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</si>
  <si>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</si>
  <si>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</si>
  <si>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</si>
  <si>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</si>
  <si>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</si>
  <si>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</si>
  <si>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</si>
  <si>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</si>
  <si>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</si>
  <si>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</si>
  <si>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</si>
  <si>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</si>
  <si>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</si>
  <si>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</si>
  <si>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</si>
  <si>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</si>
  <si>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</si>
  <si>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</si>
  <si>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</si>
  <si>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</si>
  <si>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</si>
  <si>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</si>
  <si>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</si>
  <si>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</si>
  <si>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</si>
  <si>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</si>
  <si>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</si>
  <si>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</si>
  <si>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</si>
  <si>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</si>
  <si>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</si>
  <si>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</si>
  <si>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</si>
  <si>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</si>
  <si>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</si>
  <si>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</si>
  <si>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</si>
  <si>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</si>
  <si>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</si>
  <si>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</si>
  <si>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</si>
  <si>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</si>
  <si>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</si>
  <si>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</si>
  <si>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</si>
  <si>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</si>
  <si>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</si>
  <si>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</si>
  <si>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</si>
  <si>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</si>
  <si>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</si>
  <si>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</si>
  <si>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</si>
  <si>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</si>
  <si>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</si>
  <si>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</si>
  <si>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</si>
  <si>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</si>
  <si>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</si>
  <si>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</si>
  <si>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</si>
  <si>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</si>
  <si>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</si>
  <si>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</si>
  <si>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</si>
  <si>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</si>
  <si>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</si>
  <si>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</si>
  <si>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</si>
  <si>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</si>
  <si>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</si>
  <si>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</si>
  <si>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</si>
  <si>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</si>
  <si>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</si>
  <si>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</si>
  <si>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</si>
  <si>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</si>
  <si>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</si>
  <si>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</si>
  <si>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</si>
  <si>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</si>
  <si>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</si>
  <si>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</si>
  <si>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</si>
  <si>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</si>
  <si>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</si>
  <si>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</si>
  <si>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</si>
  <si>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</si>
  <si>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</si>
  <si>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</si>
  <si>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</si>
  <si>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</si>
  <si>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</si>
  <si>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</si>
  <si>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</si>
  <si>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</si>
  <si>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</si>
  <si>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</si>
  <si>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</si>
  <si>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</si>
  <si>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</si>
  <si>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</si>
  <si>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</si>
  <si>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</si>
  <si>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</si>
  <si>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</si>
  <si>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</si>
  <si>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</si>
  <si>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</si>
  <si>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</si>
  <si>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</si>
  <si>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</si>
  <si>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</si>
  <si>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</si>
  <si>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</si>
  <si>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</si>
  <si>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</si>
  <si>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</si>
  <si>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</si>
  <si>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</si>
  <si>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</si>
  <si>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</si>
  <si>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</si>
  <si>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</si>
  <si>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</si>
  <si>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</si>
  <si>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</si>
  <si>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</si>
  <si>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</si>
  <si>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</si>
  <si>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</si>
  <si>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</si>
  <si>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</si>
  <si>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</si>
  <si>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</si>
  <si>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</si>
  <si>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</si>
  <si>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</si>
  <si>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</si>
  <si>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</si>
  <si>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</si>
  <si>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</si>
  <si>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</si>
  <si>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</si>
  <si>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</si>
  <si>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</si>
  <si>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</si>
  <si>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</si>
  <si>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</si>
  <si>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</si>
  <si>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</si>
  <si>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</si>
  <si>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</si>
  <si>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</si>
  <si>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</si>
  <si>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</si>
  <si>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</si>
  <si>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</si>
  <si>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</si>
  <si>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</si>
  <si>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</si>
  <si>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</si>
  <si>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</si>
  <si>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</si>
  <si>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</si>
  <si>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</si>
  <si>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</si>
  <si>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</si>
  <si>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</si>
  <si>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</si>
  <si>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</si>
  <si>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</si>
  <si>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</si>
  <si>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</si>
  <si>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</si>
  <si>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</si>
  <si>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</si>
  <si>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</si>
  <si>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</si>
  <si>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</si>
  <si>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</si>
  <si>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</si>
  <si>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</si>
  <si>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</si>
  <si>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</si>
  <si>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</si>
  <si>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</si>
  <si>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</si>
  <si>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</si>
  <si>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</si>
  <si>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</si>
  <si>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</si>
  <si>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</si>
  <si>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</si>
  <si>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</si>
  <si>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</si>
  <si>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</si>
  <si>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</si>
  <si>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</si>
  <si>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</si>
  <si>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</si>
  <si>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</si>
  <si>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</si>
  <si>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</si>
  <si>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</si>
  <si>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</si>
  <si>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</si>
  <si>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</si>
  <si>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</si>
  <si>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</si>
  <si>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</si>
  <si>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</si>
  <si>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</si>
  <si>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</si>
  <si>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</si>
  <si>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</si>
  <si>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</si>
  <si>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</si>
  <si>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</si>
  <si>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</si>
  <si>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</si>
  <si>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</si>
  <si>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</si>
  <si>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</si>
  <si>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</si>
  <si>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</si>
  <si>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</si>
  <si>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</si>
  <si>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</si>
  <si>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</si>
  <si>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</si>
  <si>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</si>
  <si>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</si>
  <si>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</si>
  <si>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</si>
  <si>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</si>
  <si>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</si>
  <si>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</si>
  <si>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</si>
  <si>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</si>
  <si>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</si>
  <si>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</si>
  <si>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</si>
  <si>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</si>
  <si>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</si>
  <si>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</si>
  <si>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</si>
  <si>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</si>
  <si>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</si>
  <si>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</si>
  <si>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</si>
  <si>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</si>
  <si>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</si>
  <si>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</si>
  <si>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</si>
  <si>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</si>
  <si>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</si>
  <si>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</si>
  <si>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</si>
  <si>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</si>
  <si>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</si>
  <si>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</si>
  <si>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</si>
  <si>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</si>
  <si>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</si>
  <si>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</si>
  <si>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</si>
  <si>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</si>
  <si>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</si>
  <si>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</si>
  <si>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</si>
  <si>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</si>
  <si>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</si>
  <si>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</si>
  <si>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</si>
  <si>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</si>
  <si>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</si>
  <si>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</si>
  <si>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</si>
  <si>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</si>
  <si>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</si>
  <si>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</si>
  <si>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</si>
  <si>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</si>
  <si>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</si>
  <si>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</si>
  <si>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</si>
  <si>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</si>
  <si>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</si>
  <si>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</si>
  <si>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</si>
  <si>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</si>
  <si>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</si>
  <si>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</si>
  <si>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</si>
  <si>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</si>
  <si>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</si>
  <si>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</si>
  <si>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</si>
  <si>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</si>
  <si>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</si>
  <si>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</si>
  <si>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</si>
  <si>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</si>
  <si>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</si>
  <si>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</si>
  <si>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</si>
  <si>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</si>
  <si>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</si>
  <si>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</si>
  <si>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</si>
  <si>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</si>
  <si>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</si>
  <si>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</si>
  <si>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</si>
  <si>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</si>
  <si>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</si>
  <si>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</si>
  <si>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</si>
  <si>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</si>
  <si>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</si>
  <si>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</si>
  <si>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</si>
  <si>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</si>
  <si>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</si>
  <si>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</si>
  <si>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</si>
  <si>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</si>
  <si>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</si>
  <si>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</si>
  <si>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</si>
  <si>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</si>
  <si>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</si>
  <si>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</si>
  <si>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</si>
  <si>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</si>
  <si>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</si>
  <si>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</si>
  <si>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</si>
  <si>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</si>
  <si>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</si>
  <si>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</si>
  <si>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</si>
  <si>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</si>
  <si>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</si>
  <si>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</si>
  <si>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</si>
  <si>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</si>
  <si>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</si>
  <si>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</si>
  <si>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</si>
  <si>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</si>
  <si>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</si>
  <si>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</si>
  <si>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</si>
  <si>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</si>
  <si>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</si>
  <si>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</si>
  <si>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</si>
  <si>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</si>
  <si>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</si>
  <si>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</si>
  <si>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</si>
  <si>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</si>
  <si>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</si>
  <si>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</si>
  <si>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</si>
  <si>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</si>
  <si>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</si>
  <si>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</si>
  <si>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</si>
  <si>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</si>
  <si>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</si>
  <si>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</si>
  <si>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</si>
  <si>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</si>
  <si>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</si>
  <si>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</si>
  <si>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</si>
  <si>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</si>
  <si>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</si>
  <si>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</si>
  <si>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</si>
  <si>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</si>
  <si>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</si>
  <si>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</si>
  <si>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</si>
  <si>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</si>
  <si>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</si>
  <si>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</si>
  <si>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</si>
  <si>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</si>
  <si>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</si>
  <si>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</si>
  <si>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</si>
  <si>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</si>
  <si>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</si>
  <si>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</si>
  <si>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</si>
  <si>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</si>
  <si>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</si>
  <si>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</si>
  <si>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</si>
  <si>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</si>
  <si>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</si>
  <si>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</si>
  <si>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</si>
  <si>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</si>
  <si>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</si>
  <si>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</si>
  <si>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</si>
  <si>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</si>
  <si>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</si>
  <si>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</si>
  <si>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</si>
  <si>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</si>
  <si>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</si>
  <si>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</si>
  <si>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</si>
  <si>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</si>
  <si>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</si>
  <si>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</si>
  <si>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</si>
  <si>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</si>
  <si>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</si>
  <si>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</si>
  <si>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</si>
  <si>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</si>
  <si>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</si>
  <si>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</si>
  <si>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</si>
  <si>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</si>
  <si>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</si>
  <si>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</si>
  <si>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</si>
  <si>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</si>
  <si>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</si>
  <si>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</si>
  <si>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</si>
  <si>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</si>
  <si>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</si>
  <si>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</si>
  <si>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</si>
  <si>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</si>
  <si>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</si>
  <si>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</si>
  <si>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</si>
  <si>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</si>
  <si>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</si>
  <si>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</si>
  <si>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</si>
  <si>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</si>
  <si>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</si>
  <si>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</si>
  <si>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</si>
  <si>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</si>
  <si>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</si>
  <si>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</si>
  <si>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</si>
  <si>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</si>
  <si>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</si>
  <si>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</si>
  <si>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</si>
  <si>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</si>
  <si>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</si>
  <si>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</si>
  <si>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</si>
  <si>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</si>
  <si>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</si>
  <si>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</si>
  <si>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</si>
  <si>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</si>
  <si>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</si>
  <si>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</si>
  <si>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</si>
  <si>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</si>
  <si>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</si>
  <si>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</si>
  <si>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</si>
  <si>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</si>
  <si>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</si>
  <si>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</si>
  <si>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</si>
  <si>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</si>
  <si>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</si>
  <si>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</si>
  <si>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</si>
  <si>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</si>
  <si>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</si>
  <si>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</si>
  <si>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</si>
  <si>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</si>
  <si>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</si>
  <si>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</si>
  <si>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</si>
  <si>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</si>
  <si>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</si>
  <si>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</si>
  <si>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</si>
  <si>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</si>
  <si>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</si>
  <si>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</si>
  <si>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</si>
  <si>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</si>
  <si>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</si>
  <si>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</si>
  <si>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</si>
  <si>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</si>
  <si>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</si>
  <si>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</si>
  <si>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</si>
  <si>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</si>
  <si>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</si>
  <si>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</si>
  <si>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</si>
  <si>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</si>
  <si>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</si>
  <si>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</si>
  <si>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</si>
  <si>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</si>
  <si>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</si>
  <si>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</si>
  <si>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</si>
  <si>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</si>
  <si>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</si>
  <si>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</si>
  <si>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</si>
  <si>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</si>
  <si>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</si>
  <si>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</si>
  <si>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</si>
  <si>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</si>
  <si>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</si>
  <si>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</si>
  <si>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</si>
  <si>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</si>
  <si>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</si>
  <si>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</si>
  <si>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</si>
  <si>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</si>
  <si>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</si>
  <si>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</si>
  <si>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</si>
  <si>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</si>
  <si>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</si>
  <si>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</si>
  <si>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</si>
  <si>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</si>
  <si>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</si>
  <si>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</si>
  <si>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</si>
  <si>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</si>
  <si>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</si>
  <si>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</si>
  <si>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</si>
  <si>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</si>
  <si>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</si>
  <si>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</si>
  <si>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</si>
  <si>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</si>
  <si>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</si>
  <si>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</si>
  <si>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</si>
  <si>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</si>
  <si>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</si>
  <si>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</si>
  <si>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</si>
  <si>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</si>
  <si>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</si>
  <si>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</si>
  <si>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</si>
  <si>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</si>
  <si>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</si>
  <si>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</si>
  <si>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</si>
  <si>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</si>
  <si>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</si>
  <si>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</si>
  <si>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</si>
  <si>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</si>
  <si>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</si>
  <si>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</si>
  <si>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</si>
  <si>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</si>
  <si>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</si>
  <si>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</si>
  <si>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</si>
  <si>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</si>
  <si>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</si>
  <si>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</si>
  <si>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</si>
  <si>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</si>
  <si>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</si>
  <si>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</si>
  <si>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</si>
  <si>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</si>
  <si>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</si>
  <si>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</si>
  <si>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</si>
  <si>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</si>
  <si>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</si>
  <si>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</si>
  <si>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</si>
  <si>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</si>
  <si>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</si>
  <si>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</si>
  <si>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</si>
  <si>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</si>
  <si>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</si>
  <si>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</si>
  <si>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</si>
  <si>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</si>
  <si>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</si>
  <si>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</si>
  <si>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</si>
  <si>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</si>
  <si>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</si>
  <si>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</si>
  <si>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</si>
  <si>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</si>
  <si>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</si>
  <si>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</si>
  <si>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</si>
  <si>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</si>
  <si>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</si>
  <si>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</si>
  <si>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</si>
  <si>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</si>
  <si>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</si>
  <si>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</si>
  <si>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</si>
  <si>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</si>
  <si>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</si>
  <si>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</si>
  <si>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</si>
  <si>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</si>
  <si>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</si>
  <si>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</si>
  <si>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</si>
  <si>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</si>
  <si>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</si>
  <si>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</si>
  <si>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</si>
  <si>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</si>
  <si>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</si>
  <si>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</si>
  <si>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</si>
  <si>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</si>
  <si>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</si>
  <si>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</si>
  <si>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</si>
  <si>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</si>
  <si>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</si>
  <si>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</si>
  <si>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</si>
  <si>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</si>
  <si>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</si>
  <si>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</si>
  <si>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</si>
  <si>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</si>
  <si>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</si>
  <si>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</si>
  <si>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</si>
  <si>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</si>
  <si>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</si>
  <si>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</si>
  <si>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</si>
  <si>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</si>
  <si>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</si>
  <si>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</si>
  <si>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</si>
  <si>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</si>
  <si>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</si>
  <si>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</si>
  <si>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</si>
  <si>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</si>
  <si>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</si>
  <si>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</si>
  <si>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</si>
  <si>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</si>
  <si>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</si>
  <si>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</si>
  <si>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</si>
  <si>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</si>
  <si>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</si>
  <si>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</si>
  <si>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</si>
  <si>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</si>
  <si>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</si>
  <si>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</si>
  <si>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</si>
  <si>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</si>
  <si>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</si>
  <si>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</si>
  <si>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</si>
  <si>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</si>
  <si>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</si>
  <si>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</si>
  <si>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</si>
  <si>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</si>
  <si>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</si>
  <si>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</si>
  <si>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</si>
  <si>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</si>
  <si>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</si>
  <si>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</si>
  <si>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</si>
  <si>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</si>
  <si>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</si>
  <si>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</si>
  <si>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</si>
  <si>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</si>
  <si>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</si>
  <si>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</si>
  <si>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</si>
  <si>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</si>
  <si>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</si>
  <si>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</si>
  <si>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</si>
  <si>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</si>
  <si>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</si>
  <si>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</si>
  <si>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</si>
  <si>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</si>
  <si>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</si>
  <si>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</si>
  <si>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</si>
  <si>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</si>
  <si>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</si>
  <si>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</si>
  <si>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</si>
  <si>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</si>
  <si>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</si>
  <si>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</si>
  <si>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</si>
  <si>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</si>
  <si>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</si>
  <si>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</si>
  <si>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</si>
  <si>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</si>
  <si>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</si>
  <si>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</si>
  <si>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</si>
  <si>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</si>
  <si>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</si>
  <si>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</si>
  <si>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</si>
  <si>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</si>
  <si>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</si>
  <si>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</si>
  <si>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</si>
  <si>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</si>
  <si>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</si>
  <si>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</si>
  <si>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</si>
  <si>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</si>
  <si>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</si>
  <si>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</si>
  <si>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</si>
  <si>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</si>
  <si>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</si>
  <si>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</si>
  <si>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</si>
  <si>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</si>
  <si>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</si>
  <si>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</si>
  <si>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</si>
  <si>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</si>
  <si>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</si>
  <si>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</si>
  <si>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</si>
  <si>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</si>
  <si>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</si>
  <si>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</si>
  <si>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</si>
  <si>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</si>
  <si>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</si>
  <si>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</si>
  <si>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</si>
  <si>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</si>
  <si>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</si>
  <si>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</si>
  <si>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</si>
  <si>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</si>
  <si>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</si>
  <si>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</si>
  <si>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</si>
  <si>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</si>
  <si>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</si>
  <si>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</si>
  <si>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</si>
  <si>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</si>
  <si>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</si>
  <si>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</si>
  <si>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</si>
  <si>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</si>
  <si>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</si>
  <si>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</si>
  <si>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</si>
  <si>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</si>
  <si>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</si>
  <si>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</si>
  <si>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</si>
  <si>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</si>
  <si>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</si>
  <si>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</si>
  <si>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</si>
  <si>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</si>
  <si>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</si>
  <si>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</si>
  <si>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</si>
  <si>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</si>
  <si>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</si>
  <si>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</si>
  <si>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</si>
  <si>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</si>
  <si>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</si>
  <si>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</si>
  <si>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</si>
  <si>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</si>
  <si>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</si>
  <si>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</si>
  <si>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</si>
  <si>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</si>
  <si>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</si>
  <si>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</si>
  <si>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</si>
  <si>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</si>
  <si>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</si>
  <si>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</si>
  <si>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</si>
  <si>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</si>
  <si>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</si>
  <si>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</si>
  <si>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</si>
  <si>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</si>
  <si>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</si>
  <si>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</si>
  <si>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</si>
  <si>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</si>
  <si>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</si>
  <si>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</si>
  <si>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</si>
  <si>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</si>
  <si>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</si>
  <si>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</si>
  <si>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</si>
  <si>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</si>
  <si>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</si>
  <si>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</si>
  <si>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</si>
  <si>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</si>
  <si>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</si>
  <si>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</si>
  <si>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</si>
  <si>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</si>
  <si>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</si>
  <si>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</si>
  <si>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</si>
  <si>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</si>
  <si>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</si>
  <si>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</si>
  <si>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</si>
  <si>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</si>
  <si>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</si>
  <si>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</si>
  <si>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</si>
  <si>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</si>
  <si>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</si>
  <si>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</si>
  <si>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</si>
  <si>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</si>
  <si>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</si>
  <si>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</si>
  <si>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</si>
  <si>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</si>
  <si>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</si>
  <si>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</si>
  <si>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</si>
  <si>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</si>
  <si>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</si>
  <si>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</si>
  <si>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</si>
  <si>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</si>
  <si>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</si>
  <si>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</si>
  <si>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</si>
  <si>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</si>
  <si>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</si>
  <si>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</si>
  <si>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</si>
  <si>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</si>
  <si>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</si>
  <si>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</si>
  <si>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</si>
  <si>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</si>
  <si>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</si>
  <si>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</si>
  <si>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</si>
  <si>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</si>
  <si>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</si>
  <si>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</si>
  <si>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</si>
  <si>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</si>
  <si>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</si>
  <si>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</si>
  <si>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</si>
  <si>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</si>
  <si>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</si>
  <si>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</si>
  <si>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</si>
  <si>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</si>
  <si>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</si>
  <si>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</si>
  <si>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</si>
  <si>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</si>
  <si>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</si>
  <si>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</si>
  <si>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</si>
  <si>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</si>
  <si>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</si>
  <si>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</si>
  <si>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</si>
  <si>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</si>
  <si>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</si>
  <si>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</si>
  <si>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</si>
  <si>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</si>
  <si>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</si>
  <si>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</si>
  <si>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</si>
  <si>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</si>
  <si>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</si>
  <si>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</si>
  <si>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</si>
  <si>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</si>
  <si>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</si>
  <si>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</si>
  <si>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</si>
  <si>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</si>
  <si>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</si>
  <si>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</si>
  <si>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</si>
  <si>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</si>
  <si>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</si>
  <si>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</si>
  <si>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</si>
  <si>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</si>
  <si>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</si>
  <si>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</si>
  <si>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</si>
  <si>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</si>
  <si>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</si>
  <si>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</si>
  <si>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</si>
  <si>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</si>
  <si>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</si>
  <si>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</si>
  <si>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</si>
  <si>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</si>
  <si>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</si>
  <si>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</si>
  <si>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</si>
  <si>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</si>
  <si>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</si>
  <si>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</si>
  <si>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</si>
  <si>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</si>
  <si>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</si>
  <si>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</si>
  <si>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</si>
  <si>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</si>
  <si>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</si>
  <si>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</si>
  <si>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</si>
  <si>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</si>
  <si>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</si>
  <si>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</si>
  <si>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</si>
  <si>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</si>
  <si>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</si>
  <si>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</si>
  <si>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</si>
  <si>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</si>
  <si>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</si>
  <si>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</si>
  <si>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</si>
  <si>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</si>
  <si>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</si>
  <si>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</si>
  <si>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</si>
  <si>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</si>
  <si>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</si>
  <si>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</si>
  <si>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</si>
  <si>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</si>
  <si>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</si>
  <si>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</si>
  <si>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</si>
  <si>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</si>
  <si>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</si>
  <si>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</si>
  <si>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</si>
  <si>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</si>
  <si>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</si>
  <si>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</si>
  <si>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</si>
  <si>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</si>
  <si>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</si>
  <si>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</si>
  <si>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</si>
  <si>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</si>
  <si>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</si>
  <si>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</si>
  <si>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</si>
  <si>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</si>
  <si>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</si>
  <si>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</si>
  <si>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</si>
  <si>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</si>
  <si>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</si>
  <si>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</si>
  <si>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</si>
  <si>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</si>
  <si>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</si>
  <si>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</si>
  <si>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</si>
  <si>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</si>
  <si>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</si>
  <si>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</si>
  <si>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</si>
  <si>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</si>
  <si>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</si>
  <si>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</si>
  <si>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</si>
  <si>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</si>
  <si>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</si>
  <si>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</si>
  <si>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</si>
  <si>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</si>
  <si>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</si>
  <si>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</si>
  <si>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</si>
  <si>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</si>
  <si>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</si>
  <si>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</si>
  <si>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</si>
  <si>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</si>
  <si>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</si>
  <si>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</si>
  <si>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</si>
  <si>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</si>
  <si>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</si>
  <si>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</si>
  <si>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</si>
  <si>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</si>
  <si>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</si>
  <si>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</si>
  <si>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</si>
  <si>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</si>
  <si>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</si>
  <si>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</si>
  <si>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</si>
  <si>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</si>
  <si>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</si>
  <si>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</si>
  <si>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</si>
  <si>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</si>
  <si>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</si>
  <si>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</si>
  <si>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</si>
  <si>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</si>
  <si>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</si>
  <si>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</si>
  <si>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</si>
  <si>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</si>
  <si>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</si>
  <si>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</si>
  <si>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</si>
  <si>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</si>
  <si>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</si>
  <si>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</si>
  <si>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</si>
  <si>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</si>
  <si>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</si>
  <si>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</si>
  <si>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</si>
  <si>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</si>
  <si>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</si>
  <si>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</si>
  <si>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</si>
  <si>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</si>
  <si>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</si>
  <si>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</si>
  <si>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</si>
  <si>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</si>
  <si>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</si>
  <si>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</si>
  <si>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</si>
  <si>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</si>
  <si>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</si>
  <si>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</si>
  <si>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</si>
  <si>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</si>
  <si>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</si>
  <si>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</si>
  <si>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</si>
  <si>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</si>
  <si>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</si>
  <si>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</si>
  <si>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</si>
  <si>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</si>
  <si>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</si>
  <si>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</si>
  <si>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</si>
  <si>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</si>
  <si>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</si>
  <si>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</si>
  <si>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</si>
  <si>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</si>
  <si>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</si>
  <si>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</si>
  <si>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</si>
  <si>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</si>
  <si>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</si>
  <si>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</si>
  <si>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</si>
  <si>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</si>
  <si>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</si>
  <si>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</si>
  <si>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</si>
  <si>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</si>
  <si>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</si>
  <si>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</si>
  <si>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</si>
  <si>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</si>
  <si>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</si>
  <si>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</si>
  <si>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</si>
  <si>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</si>
  <si>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</si>
  <si>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</si>
  <si>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</si>
  <si>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</si>
  <si>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</si>
  <si>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</si>
  <si>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</si>
  <si>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</si>
  <si>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</si>
  <si>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</si>
  <si>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</si>
  <si>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</si>
  <si>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</si>
  <si>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</si>
  <si>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</si>
  <si>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</si>
  <si>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</si>
  <si>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</si>
  <si>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</si>
  <si>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</si>
  <si>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</si>
  <si>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</si>
  <si>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</si>
  <si>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</si>
  <si>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</si>
  <si>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</si>
  <si>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</si>
  <si>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</si>
  <si>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</si>
  <si>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</si>
  <si>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</si>
  <si>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</si>
  <si>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</si>
  <si>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</si>
  <si>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</si>
  <si>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</si>
  <si>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</si>
  <si>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</si>
  <si>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</si>
  <si>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</si>
  <si>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</si>
  <si>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</si>
  <si>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</si>
  <si>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</si>
  <si>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</si>
  <si>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</si>
  <si>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</si>
  <si>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</si>
  <si>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</si>
  <si>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</si>
  <si>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</si>
  <si>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</si>
  <si>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</si>
  <si>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</si>
  <si>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</si>
  <si>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</si>
  <si>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</si>
  <si>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</si>
  <si>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</si>
  <si>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</si>
  <si>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</si>
  <si>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</si>
  <si>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</si>
  <si>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</si>
  <si>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</si>
  <si>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</si>
  <si>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</si>
  <si>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</si>
  <si>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</si>
  <si>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</si>
  <si>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</si>
  <si>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</si>
  <si>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</si>
  <si>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</si>
  <si>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</si>
  <si>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</si>
  <si>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</si>
  <si>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</si>
  <si>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</si>
  <si>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</si>
  <si>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</si>
  <si>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</si>
  <si>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</si>
  <si>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</si>
  <si>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</si>
  <si>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</si>
  <si>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</si>
  <si>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</si>
  <si>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</si>
  <si>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</si>
  <si>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</si>
  <si>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</si>
  <si>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</si>
  <si>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</si>
  <si>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</si>
  <si>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</si>
  <si>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</si>
  <si>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</si>
  <si>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</si>
  <si>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</si>
  <si>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</si>
  <si>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</si>
  <si>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</si>
  <si>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</si>
  <si>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</si>
  <si>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</si>
  <si>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</si>
  <si>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</si>
  <si>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</si>
  <si>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</si>
  <si>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</si>
  <si>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</si>
  <si>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</si>
  <si>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</si>
  <si>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</si>
  <si>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</si>
  <si>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</si>
  <si>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</si>
  <si>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</si>
  <si>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</si>
  <si>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</si>
  <si>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</si>
  <si>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</si>
  <si>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</si>
  <si>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</si>
  <si>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</si>
  <si>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</si>
  <si>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</si>
  <si>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</si>
  <si>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</si>
  <si>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</si>
  <si>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</si>
  <si>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</si>
  <si>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</si>
  <si>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</si>
  <si>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</si>
  <si>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</si>
  <si>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</si>
  <si>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</si>
  <si>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</si>
  <si>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</si>
  <si>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</si>
  <si>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</si>
  <si>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</si>
  <si>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</si>
  <si>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</si>
  <si>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</si>
  <si>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</si>
  <si>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</si>
  <si>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</si>
  <si>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</si>
  <si>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</si>
  <si>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</si>
  <si>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</si>
  <si>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</si>
  <si>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</si>
  <si>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</si>
  <si>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</si>
  <si>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</si>
  <si>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</si>
  <si>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</si>
  <si>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</si>
  <si>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</si>
  <si>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</si>
  <si>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</si>
  <si>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</si>
  <si>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</si>
  <si>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</si>
  <si>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</si>
  <si>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</si>
  <si>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</si>
  <si>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</si>
  <si>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</si>
  <si>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</si>
  <si>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</si>
  <si>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</si>
  <si>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</si>
  <si>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</si>
  <si>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</si>
  <si>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</si>
  <si>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</si>
  <si>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</si>
  <si>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</si>
  <si>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</si>
  <si>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</si>
  <si>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</si>
  <si>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</si>
  <si>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</si>
  <si>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</si>
  <si>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</si>
  <si>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</si>
  <si>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</si>
  <si>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</si>
  <si>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</si>
  <si>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</si>
  <si>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</si>
  <si>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</si>
  <si>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</si>
  <si>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</si>
  <si>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</si>
  <si>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</si>
  <si>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</si>
  <si>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</si>
  <si>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</si>
  <si>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</si>
  <si>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</si>
  <si>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</si>
  <si>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</si>
  <si>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</si>
  <si>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</si>
  <si>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</si>
  <si>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</si>
  <si>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</si>
  <si>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</si>
  <si>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</si>
  <si>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</si>
  <si>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</si>
  <si>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</si>
  <si>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</si>
  <si>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</si>
  <si>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</si>
  <si>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</si>
  <si>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</si>
  <si>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</si>
  <si>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</si>
  <si>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</si>
  <si>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</si>
  <si>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</si>
  <si>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</si>
  <si>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</si>
  <si>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</si>
  <si>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</si>
  <si>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</si>
  <si>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</si>
  <si>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</si>
  <si>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</si>
  <si>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</si>
  <si>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</si>
  <si>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</si>
  <si>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</si>
  <si>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</si>
  <si>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</si>
  <si>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</si>
  <si>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</si>
  <si>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</si>
  <si>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</si>
  <si>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</si>
  <si>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</si>
  <si>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</si>
  <si>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</si>
  <si>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</si>
  <si>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</si>
  <si>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</si>
  <si>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</si>
  <si>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</si>
  <si>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</si>
  <si>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</si>
  <si>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</si>
  <si>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</si>
  <si>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</si>
  <si>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</si>
  <si>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</si>
  <si>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</si>
  <si>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</si>
  <si>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</si>
  <si>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</si>
  <si>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</si>
  <si>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</si>
  <si>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</si>
  <si>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</si>
  <si>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</si>
  <si>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</si>
  <si>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</si>
  <si>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</si>
  <si>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</si>
  <si>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</si>
  <si>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</si>
  <si>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</si>
  <si>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</si>
  <si>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</si>
  <si>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</si>
  <si>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</si>
  <si>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</si>
  <si>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</si>
  <si>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</si>
  <si>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</si>
  <si>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</si>
  <si>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</si>
  <si>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</si>
  <si>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</si>
  <si>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</si>
  <si>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</si>
  <si>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</si>
  <si>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</si>
  <si>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</si>
  <si>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</si>
  <si>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</si>
  <si>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</si>
  <si>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</si>
  <si>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</si>
  <si>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</si>
  <si>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</si>
  <si>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</si>
  <si>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</si>
  <si>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</si>
  <si>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</si>
  <si>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</si>
  <si>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</si>
  <si>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</si>
  <si>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</si>
  <si>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</si>
  <si>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</si>
  <si>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</si>
  <si>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</si>
  <si>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</si>
  <si>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</si>
  <si>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</si>
  <si>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</si>
  <si>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</si>
  <si>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</si>
  <si>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</si>
  <si>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</si>
  <si>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</si>
  <si>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</si>
  <si>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</si>
  <si>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</si>
  <si>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</si>
  <si>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</si>
  <si>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</si>
  <si>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</si>
  <si>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</si>
  <si>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</si>
  <si>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</si>
  <si>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</si>
  <si>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</si>
  <si>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</si>
  <si>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</si>
  <si>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</si>
  <si>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</si>
  <si>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</si>
  <si>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</si>
  <si>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</si>
  <si>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</si>
  <si>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</si>
  <si>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</si>
  <si>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</si>
  <si>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</si>
  <si>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</si>
  <si>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</si>
  <si>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</si>
  <si>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</si>
  <si>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</si>
  <si>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</si>
  <si>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</si>
  <si>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</si>
  <si>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</si>
  <si>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</si>
  <si>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</si>
  <si>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</si>
  <si>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</si>
  <si>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</si>
  <si>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</si>
  <si>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</si>
  <si>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</si>
  <si>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</si>
  <si>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</si>
  <si>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</si>
  <si>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</si>
  <si>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</si>
  <si>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</si>
  <si>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</si>
  <si>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</si>
  <si>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</si>
  <si>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</si>
  <si>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</si>
  <si>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</si>
  <si>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</si>
  <si>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</si>
  <si>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</si>
  <si>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</si>
  <si>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</si>
  <si>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</si>
  <si>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</si>
  <si>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</si>
  <si>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</si>
  <si>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</si>
  <si>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</si>
  <si>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</si>
  <si>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</si>
  <si>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</si>
  <si>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</si>
  <si>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</si>
  <si>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</si>
  <si>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</si>
  <si>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</si>
  <si>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</si>
  <si>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</si>
  <si>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</si>
  <si>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</si>
  <si>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</si>
  <si>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</si>
  <si>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</si>
  <si>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</si>
  <si>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</si>
  <si>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</si>
  <si>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</si>
  <si>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</si>
  <si>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</si>
  <si>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</si>
  <si>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</si>
  <si>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</si>
  <si>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</si>
  <si>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</si>
  <si>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</si>
  <si>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</si>
  <si>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</si>
  <si>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</si>
  <si>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</si>
  <si>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</si>
  <si>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</si>
  <si>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</si>
  <si>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</si>
  <si>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</si>
  <si>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</si>
  <si>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</si>
  <si>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</si>
  <si>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</si>
  <si>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</si>
  <si>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</si>
  <si>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</si>
  <si>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</si>
  <si>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</si>
  <si>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</si>
  <si>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</si>
  <si>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</si>
  <si>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</si>
  <si>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</si>
  <si>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</si>
  <si>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</si>
  <si>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</si>
  <si>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</si>
  <si>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</si>
  <si>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</si>
  <si>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</si>
  <si>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</si>
  <si>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</si>
  <si>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</si>
  <si>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</si>
  <si>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</si>
  <si>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</si>
  <si>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</si>
  <si>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</si>
  <si>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</si>
  <si>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</si>
  <si>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</si>
  <si>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</si>
  <si>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</si>
  <si>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</si>
  <si>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</si>
  <si>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</si>
  <si>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</si>
  <si>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</si>
  <si>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</si>
  <si>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</si>
  <si>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</si>
  <si>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</si>
  <si>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</si>
  <si>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</si>
  <si>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</si>
  <si>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</si>
  <si>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</si>
  <si>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</si>
  <si>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</si>
  <si>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</si>
  <si>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</si>
  <si>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</si>
  <si>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</si>
  <si>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</si>
  <si>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</si>
  <si>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</si>
  <si>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</si>
  <si>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</si>
  <si>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</si>
  <si>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</si>
  <si>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</si>
  <si>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</si>
  <si>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</si>
  <si>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</si>
  <si>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</si>
  <si>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</si>
  <si>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</si>
  <si>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</si>
  <si>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</si>
  <si>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</si>
  <si>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</si>
  <si>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</si>
  <si>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</si>
  <si>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</si>
  <si>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</si>
  <si>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</si>
  <si>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</si>
  <si>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</si>
  <si>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</si>
  <si>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</si>
  <si>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</si>
  <si>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</si>
  <si>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</si>
  <si>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</si>
  <si>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</si>
  <si>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</si>
  <si>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</si>
  <si>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</si>
  <si>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</si>
  <si>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</si>
  <si>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</si>
  <si>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</si>
  <si>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</si>
  <si>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</si>
  <si>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</si>
  <si>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</si>
  <si>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</si>
  <si>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</si>
  <si>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</si>
  <si>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</si>
  <si>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</si>
  <si>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</si>
  <si>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</si>
  <si>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</si>
  <si>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</si>
  <si>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</si>
  <si>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</si>
  <si>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</si>
  <si>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</si>
  <si>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</si>
  <si>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</si>
  <si>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</si>
  <si>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</si>
  <si>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</si>
  <si>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</si>
  <si>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</si>
  <si>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</si>
  <si>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</si>
  <si>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</si>
  <si>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</si>
  <si>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</si>
  <si>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</si>
  <si>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</si>
  <si>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</si>
  <si>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</si>
  <si>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</si>
  <si>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</si>
  <si>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</si>
  <si>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</si>
  <si>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</si>
  <si>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</si>
  <si>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</si>
  <si>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</si>
  <si>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</si>
  <si>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</si>
  <si>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</si>
  <si>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</si>
  <si>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</si>
  <si>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</si>
  <si>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</si>
  <si>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</si>
  <si>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</si>
  <si>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</si>
  <si>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</si>
  <si>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</si>
  <si>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</si>
  <si>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</si>
  <si>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</si>
  <si>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</si>
  <si>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</si>
  <si>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</si>
  <si>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</si>
  <si>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</si>
  <si>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</si>
  <si>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</si>
  <si>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</si>
  <si>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</si>
  <si>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</si>
  <si>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</si>
  <si>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</si>
  <si>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</si>
  <si>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</si>
  <si>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</si>
  <si>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</si>
  <si>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</si>
  <si>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</si>
  <si>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</si>
  <si>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</si>
  <si>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</si>
  <si>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</si>
  <si>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</si>
  <si>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</si>
  <si>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</si>
  <si>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</si>
  <si>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</si>
  <si>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</si>
  <si>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</si>
  <si>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</si>
  <si>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</si>
  <si>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</si>
  <si>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</si>
  <si>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</si>
  <si>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</si>
  <si>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</si>
  <si>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</si>
  <si>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</si>
  <si>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</si>
  <si>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</si>
  <si>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</si>
  <si>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</si>
  <si>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</si>
  <si>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</si>
  <si>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</si>
  <si>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</si>
  <si>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</si>
  <si>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</si>
  <si>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</si>
  <si>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</si>
  <si>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</si>
  <si>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</si>
  <si>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</si>
  <si>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</si>
  <si>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</si>
  <si>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</si>
  <si>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</si>
  <si>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</si>
  <si>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</si>
  <si>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</si>
  <si>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</si>
  <si>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</si>
  <si>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</si>
  <si>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</si>
  <si>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</si>
  <si>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</si>
  <si>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</si>
  <si>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</si>
  <si>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</si>
  <si>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</si>
  <si>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</si>
  <si>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</si>
  <si>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</si>
  <si>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</si>
  <si>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</si>
  <si>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</si>
  <si>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</si>
  <si>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</si>
  <si>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</si>
  <si>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</si>
  <si>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</si>
  <si>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</si>
  <si>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</si>
  <si>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</si>
  <si>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</si>
  <si>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</si>
  <si>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</si>
  <si>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</si>
  <si>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</si>
  <si>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</si>
  <si>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</si>
  <si>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</si>
  <si>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</si>
  <si>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</si>
  <si>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</si>
  <si>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</si>
  <si>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</si>
  <si>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</si>
  <si>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</si>
  <si>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</si>
  <si>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</si>
  <si>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</si>
  <si>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</si>
  <si>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</si>
  <si>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</si>
  <si>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</si>
  <si>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</si>
  <si>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</si>
  <si>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</si>
  <si>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</si>
  <si>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</si>
  <si>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</si>
  <si>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</si>
  <si>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</si>
  <si>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</si>
  <si>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</si>
  <si>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</si>
  <si>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</si>
  <si>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</si>
  <si>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</si>
  <si>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</si>
  <si>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</si>
  <si>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</si>
  <si>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</si>
  <si>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</si>
  <si>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</si>
  <si>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</si>
  <si>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</si>
  <si>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</si>
  <si>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</si>
  <si>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</si>
  <si>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</si>
  <si>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</si>
  <si>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</si>
  <si>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</si>
  <si>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</si>
  <si>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</si>
  <si>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</si>
  <si>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</si>
  <si>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</si>
  <si>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</si>
  <si>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</si>
  <si>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</si>
  <si>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</si>
  <si>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</si>
  <si>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</si>
  <si>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</si>
  <si>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</si>
  <si>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</si>
  <si>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</si>
  <si>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</si>
  <si>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</si>
  <si>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</si>
  <si>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</si>
  <si>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</si>
  <si>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</si>
  <si>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</si>
  <si>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</si>
  <si>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</si>
  <si>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</si>
  <si>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</si>
  <si>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</si>
  <si>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</si>
  <si>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</si>
  <si>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</si>
  <si>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</si>
  <si>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</si>
  <si>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</si>
  <si>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</si>
  <si>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</si>
  <si>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</si>
  <si>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</si>
  <si>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</si>
  <si>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</si>
  <si>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</si>
  <si>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</si>
  <si>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</si>
  <si>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</si>
  <si>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</si>
  <si>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</si>
  <si>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</si>
  <si>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</si>
  <si>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</si>
  <si>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</si>
  <si>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</si>
  <si>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</si>
  <si>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</si>
  <si>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</si>
  <si>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</si>
  <si>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</si>
  <si>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</si>
  <si>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</si>
  <si>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</si>
  <si>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</si>
  <si>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</si>
  <si>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</si>
  <si>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</si>
  <si>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</si>
  <si>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</si>
  <si>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</si>
  <si>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</si>
  <si>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</si>
  <si>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</si>
  <si>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</si>
  <si>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</si>
  <si>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</si>
  <si>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</si>
  <si>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</si>
  <si>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</si>
  <si>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</si>
  <si>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</si>
  <si>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</si>
  <si>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</si>
  <si>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</si>
  <si>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</si>
  <si>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</si>
  <si>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</si>
  <si>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</si>
  <si>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</si>
  <si>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</si>
  <si>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</si>
  <si>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</si>
  <si>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</si>
  <si>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</si>
  <si>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</si>
  <si>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</si>
  <si>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</si>
  <si>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</si>
  <si>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</si>
  <si>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</si>
  <si>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</si>
  <si>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</si>
  <si>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</si>
  <si>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</si>
  <si>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</si>
  <si>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</si>
  <si>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</si>
  <si>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</si>
  <si>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</si>
  <si>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</si>
  <si>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</si>
  <si>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</si>
  <si>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</si>
  <si>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</si>
  <si>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</si>
  <si>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</si>
  <si>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</si>
  <si>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</si>
  <si>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</si>
  <si>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</si>
  <si>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</si>
  <si>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</si>
  <si>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</si>
  <si>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</si>
  <si>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</si>
  <si>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</si>
  <si>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</si>
  <si>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</si>
  <si>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</si>
  <si>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</si>
  <si>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</si>
  <si>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</si>
  <si>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</si>
  <si>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</si>
  <si>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</si>
  <si>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</si>
  <si>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</si>
  <si>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</si>
  <si>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</si>
  <si>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</si>
  <si>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</si>
  <si>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</si>
  <si>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</si>
  <si>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</si>
  <si>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</si>
  <si>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</si>
  <si>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</si>
  <si>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</si>
  <si>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</si>
  <si>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</si>
  <si>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</si>
  <si>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</si>
  <si>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</si>
  <si>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</si>
  <si>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</si>
  <si>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</si>
  <si>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</si>
  <si>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</si>
  <si>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</si>
  <si>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</si>
  <si>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</si>
  <si>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</si>
  <si>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</si>
  <si>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</si>
  <si>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</si>
  <si>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</si>
  <si>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</si>
  <si>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</si>
  <si>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</si>
  <si>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</si>
  <si>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</si>
  <si>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</si>
  <si>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</si>
  <si>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</si>
  <si>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</si>
  <si>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</si>
  <si>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</si>
  <si>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</si>
  <si>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</si>
  <si>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</si>
  <si>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</si>
  <si>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</si>
  <si>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</si>
  <si>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</si>
  <si>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</si>
  <si>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</si>
  <si>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</si>
  <si>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</si>
  <si>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</si>
  <si>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</si>
  <si>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</si>
  <si>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</si>
  <si>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</si>
  <si>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</si>
  <si>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</si>
  <si>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</si>
  <si>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</si>
  <si>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</si>
  <si>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</si>
  <si>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</si>
  <si>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</si>
  <si>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</si>
  <si>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</si>
  <si>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</si>
  <si>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</si>
  <si>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</si>
  <si>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</si>
  <si>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</si>
  <si>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</si>
  <si>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</si>
  <si>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</si>
  <si>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</si>
  <si>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</si>
  <si>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</si>
  <si>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</si>
  <si>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</si>
  <si>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</si>
  <si>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</si>
  <si>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</si>
  <si>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</si>
  <si>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</si>
  <si>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</si>
  <si>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</si>
  <si>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</si>
  <si>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</si>
  <si>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</si>
  <si>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</si>
  <si>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</si>
  <si>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</si>
  <si>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</si>
  <si>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</si>
  <si>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</si>
  <si>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</si>
  <si>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</si>
  <si>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</si>
  <si>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</si>
  <si>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</si>
  <si>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</si>
  <si>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</si>
  <si>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</si>
  <si>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</si>
  <si>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</si>
  <si>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</si>
  <si>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</si>
  <si>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</si>
  <si>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</si>
  <si>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</si>
  <si>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</si>
  <si>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</si>
  <si>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</si>
  <si>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</si>
  <si>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</si>
  <si>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</si>
  <si>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</si>
  <si>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</si>
  <si>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</si>
  <si>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</si>
  <si>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</si>
  <si>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</si>
  <si>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</si>
  <si>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</si>
  <si>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</si>
  <si>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</si>
  <si>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</si>
  <si>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</si>
  <si>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</si>
  <si>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</si>
  <si>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</si>
  <si>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</si>
  <si>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</si>
  <si>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</si>
  <si>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</si>
  <si>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</si>
  <si>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</si>
  <si>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</si>
  <si>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</si>
  <si>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</si>
  <si>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</si>
  <si>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</si>
  <si>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</si>
  <si>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</si>
  <si>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</si>
  <si>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</si>
  <si>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</si>
  <si>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</si>
  <si>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</si>
  <si>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</si>
  <si>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</si>
  <si>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</si>
  <si>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</si>
  <si>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</si>
  <si>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</si>
  <si>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</si>
  <si>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</si>
  <si>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</si>
  <si>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</si>
  <si>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</si>
  <si>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</si>
  <si>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</si>
  <si>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</si>
  <si>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</si>
  <si>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</si>
  <si>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</si>
  <si>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</si>
  <si>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</si>
  <si>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</si>
  <si>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</si>
  <si>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</si>
  <si>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</si>
  <si>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</si>
  <si>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</si>
  <si>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</si>
  <si>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</si>
  <si>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</si>
  <si>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</si>
  <si>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</si>
  <si>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</si>
  <si>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</si>
  <si>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</si>
  <si>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</si>
  <si>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</si>
  <si>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</si>
  <si>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</si>
  <si>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</si>
  <si>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</si>
  <si>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</si>
  <si>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</si>
  <si>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</si>
  <si>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</si>
  <si>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</si>
  <si>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</si>
  <si>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</si>
  <si>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</si>
  <si>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</si>
  <si>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</si>
  <si>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</si>
  <si>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</si>
  <si>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</si>
  <si>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</si>
  <si>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</si>
  <si>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</si>
  <si>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</si>
  <si>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</si>
  <si>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</si>
  <si>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</si>
  <si>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</si>
  <si>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</si>
  <si>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</si>
  <si>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</si>
  <si>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</si>
  <si>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</si>
  <si>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</si>
  <si>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</si>
  <si>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</si>
  <si>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</si>
  <si>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</si>
  <si>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</si>
  <si>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</si>
  <si>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</si>
  <si>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</si>
  <si>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</si>
  <si>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</si>
  <si>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</si>
  <si>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</si>
  <si>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</si>
  <si>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</si>
  <si>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</si>
  <si>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</si>
  <si>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</si>
  <si>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</si>
  <si>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</si>
  <si>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</si>
  <si>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</si>
  <si>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</si>
  <si>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</si>
  <si>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</si>
  <si>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</si>
  <si>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</si>
  <si>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</si>
  <si>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</si>
  <si>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</si>
  <si>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</si>
  <si>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</si>
  <si>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</si>
  <si>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</si>
  <si>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</si>
  <si>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</si>
  <si>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</si>
  <si>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</si>
  <si>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</si>
  <si>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</si>
  <si>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</si>
  <si>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</si>
  <si>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</si>
  <si>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</si>
  <si>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</si>
  <si>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</si>
  <si>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</si>
  <si>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</si>
  <si>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</si>
  <si>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</si>
  <si>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</si>
  <si>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</si>
  <si>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</si>
  <si>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</si>
  <si>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</si>
  <si>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</si>
  <si>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</si>
  <si>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</si>
  <si>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</si>
  <si>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</si>
  <si>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</si>
  <si>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</si>
  <si>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</si>
  <si>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</si>
  <si>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</si>
  <si>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</si>
  <si>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</si>
  <si>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</si>
  <si>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</si>
  <si>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</si>
  <si>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</si>
  <si>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</si>
  <si>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</si>
  <si>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</si>
  <si>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</si>
  <si>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</si>
  <si>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</si>
  <si>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</si>
  <si>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</si>
  <si>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</si>
  <si>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</si>
  <si>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</si>
  <si>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</si>
  <si>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</si>
  <si>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</si>
  <si>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</si>
  <si>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</si>
  <si>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</si>
  <si>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</si>
  <si>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</si>
  <si>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</si>
  <si>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</si>
  <si>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</si>
  <si>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</si>
  <si>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</si>
  <si>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</si>
  <si>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</si>
  <si>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</si>
  <si>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</si>
  <si>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</si>
  <si>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</si>
  <si>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</si>
  <si>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</si>
  <si>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</si>
  <si>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</si>
  <si>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</si>
  <si>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</si>
  <si>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</si>
  <si>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</si>
  <si>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</si>
  <si>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</si>
  <si>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</si>
  <si>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</si>
  <si>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</si>
  <si>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</si>
  <si>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</si>
  <si>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</si>
  <si>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</si>
  <si>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</si>
  <si>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</si>
  <si>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</si>
  <si>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</si>
  <si>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</si>
  <si>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</si>
  <si>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</si>
  <si>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</si>
  <si>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</si>
  <si>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</si>
  <si>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</si>
  <si>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</si>
  <si>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</si>
  <si>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</si>
  <si>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</si>
  <si>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</si>
  <si>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</si>
  <si>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</si>
  <si>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</si>
  <si>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</si>
  <si>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</si>
  <si>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</si>
  <si>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</si>
  <si>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</si>
  <si>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</si>
  <si>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</si>
  <si>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</si>
  <si>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</si>
  <si>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</si>
  <si>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</si>
  <si>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</si>
  <si>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</si>
  <si>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</si>
  <si>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</si>
  <si>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</si>
  <si>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</si>
  <si>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</si>
  <si>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</si>
  <si>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</si>
  <si>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</si>
  <si>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</si>
  <si>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</si>
  <si>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</si>
  <si>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</si>
  <si>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</si>
  <si>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</si>
  <si>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</si>
  <si>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</si>
  <si>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</si>
  <si>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</si>
  <si>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</si>
  <si>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</si>
  <si>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</si>
  <si>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</si>
  <si>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</si>
  <si>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</si>
  <si>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</si>
  <si>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</si>
  <si>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</si>
  <si>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</si>
  <si>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</si>
  <si>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</si>
  <si>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</si>
  <si>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</si>
  <si>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</si>
  <si>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</si>
  <si>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</si>
  <si>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</si>
  <si>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</si>
  <si>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</si>
  <si>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</si>
  <si>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</si>
  <si>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</si>
  <si>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</si>
  <si>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</si>
  <si>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</si>
  <si>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</si>
  <si>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</si>
  <si>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</si>
  <si>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</si>
  <si>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</si>
  <si>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</si>
  <si>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</si>
  <si>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</si>
  <si>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</si>
  <si>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</si>
  <si>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</si>
  <si>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</si>
  <si>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</si>
  <si>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</si>
  <si>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</si>
  <si>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</si>
  <si>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</si>
  <si>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</si>
  <si>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</si>
  <si>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</si>
  <si>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</si>
  <si>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</si>
  <si>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</si>
  <si>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</si>
  <si>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</si>
  <si>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</si>
  <si>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</si>
  <si>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</si>
  <si>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</si>
  <si>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</si>
  <si>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</si>
  <si>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</si>
  <si>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</si>
  <si>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</si>
  <si>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</si>
  <si>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</si>
  <si>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</si>
  <si>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</si>
  <si>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</si>
  <si>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</si>
  <si>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</si>
  <si>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</si>
  <si>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</si>
  <si>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</si>
  <si>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</si>
  <si>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</si>
  <si>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</si>
  <si>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</si>
  <si>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</si>
  <si>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</si>
  <si>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</si>
  <si>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</si>
  <si>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</si>
  <si>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</si>
  <si>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</si>
  <si>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</si>
  <si>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</si>
  <si>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</si>
  <si>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</si>
  <si>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</si>
  <si>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</si>
  <si>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</si>
  <si>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</si>
  <si>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</si>
  <si>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</si>
  <si>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</si>
  <si>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</si>
  <si>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</si>
  <si>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</si>
  <si>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</si>
  <si>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</si>
  <si>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</si>
  <si>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</si>
  <si>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</si>
  <si>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</si>
  <si>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</si>
  <si>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</si>
  <si>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</si>
  <si>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</si>
  <si>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</si>
  <si>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</si>
  <si>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</si>
  <si>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</si>
  <si>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</si>
  <si>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</si>
  <si>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</si>
  <si>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</si>
  <si>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</si>
  <si>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</si>
  <si>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</si>
  <si>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</si>
  <si>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</si>
  <si>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</si>
  <si>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</si>
  <si>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</si>
  <si>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</si>
  <si>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</si>
  <si>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</si>
  <si>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</si>
  <si>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</si>
  <si>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</si>
  <si>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</si>
  <si>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</si>
  <si>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</si>
  <si>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</si>
  <si>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</si>
  <si>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</si>
  <si>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</si>
  <si>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</si>
  <si>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</si>
  <si>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</si>
  <si>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</si>
  <si>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</si>
  <si>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</si>
  <si>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</si>
  <si>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</si>
  <si>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</si>
  <si>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</si>
  <si>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</si>
  <si>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</si>
  <si>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</si>
  <si>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</si>
  <si>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</si>
  <si>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</si>
  <si>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</si>
  <si>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</si>
  <si>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</si>
  <si>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</si>
  <si>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</si>
  <si>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</si>
  <si>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</si>
  <si>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</si>
  <si>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</si>
  <si>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</si>
  <si>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</si>
  <si>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</si>
  <si>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</si>
  <si>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</si>
  <si>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</si>
  <si>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</si>
  <si>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</si>
  <si>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</si>
  <si>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</si>
  <si>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</si>
  <si>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</si>
  <si>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</si>
  <si>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</si>
  <si>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</si>
  <si>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</si>
  <si>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</si>
  <si>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</si>
  <si>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</si>
  <si>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</si>
  <si>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</si>
  <si>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</si>
  <si>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</si>
  <si>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</si>
  <si>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</si>
  <si>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</si>
  <si>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</si>
  <si>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</si>
  <si>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</si>
  <si>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</si>
  <si>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</si>
  <si>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</si>
  <si>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</si>
  <si>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</si>
  <si>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</si>
  <si>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</si>
  <si>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</si>
  <si>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</si>
  <si>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</si>
  <si>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</si>
  <si>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</si>
  <si>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</si>
  <si>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</si>
  <si>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</si>
  <si>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</si>
  <si>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</si>
  <si>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</si>
  <si>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</si>
  <si>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</si>
  <si>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</si>
  <si>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</si>
  <si>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</si>
  <si>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</si>
  <si>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</si>
  <si>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</si>
  <si>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</si>
  <si>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</si>
  <si>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</si>
  <si>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</si>
  <si>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</si>
  <si>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</si>
  <si>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</si>
  <si>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</si>
  <si>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</si>
  <si>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</si>
  <si>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</si>
  <si>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</si>
  <si>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</si>
  <si>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</si>
  <si>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</si>
  <si>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</si>
  <si>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</si>
  <si>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</si>
  <si>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</si>
  <si>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</si>
  <si>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</si>
  <si>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</si>
  <si>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</si>
  <si>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</si>
  <si>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</si>
  <si>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</si>
  <si>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</si>
  <si>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</si>
  <si>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</si>
  <si>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</si>
  <si>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</si>
  <si>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</si>
  <si>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</si>
  <si>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</si>
  <si>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</si>
  <si>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</si>
  <si>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</si>
  <si>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</si>
  <si>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</si>
  <si>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</si>
  <si>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</si>
  <si>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</si>
  <si>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</si>
  <si>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</si>
  <si>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</si>
  <si>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</si>
  <si>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</si>
  <si>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</si>
  <si>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</si>
  <si>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</si>
  <si>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</si>
  <si>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</si>
  <si>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</si>
  <si>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</si>
  <si>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</si>
  <si>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</si>
  <si>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</si>
  <si>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</si>
  <si>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</si>
  <si>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</si>
  <si>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</si>
  <si>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</si>
  <si>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</si>
  <si>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</si>
  <si>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</si>
  <si>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</si>
  <si>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</si>
  <si>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</si>
  <si>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</si>
  <si>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</si>
  <si>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</si>
  <si>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</si>
  <si>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</si>
  <si>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</si>
  <si>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</si>
  <si>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</si>
  <si>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</si>
  <si>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</si>
  <si>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</si>
  <si>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</si>
  <si>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</si>
  <si>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</si>
  <si>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</si>
  <si>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</si>
  <si>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</si>
  <si>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</si>
  <si>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</si>
  <si>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</si>
  <si>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</si>
  <si>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</si>
  <si>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</si>
  <si>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</si>
  <si>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</si>
  <si>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</si>
  <si>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</si>
  <si>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</si>
  <si>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</si>
  <si>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</si>
  <si>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</si>
  <si>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</si>
  <si>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</si>
  <si>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</si>
  <si>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</si>
  <si>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</si>
  <si>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</si>
  <si>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</si>
  <si>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</si>
  <si>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</si>
  <si>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</si>
  <si>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</si>
  <si>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</si>
  <si>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</si>
  <si>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</si>
  <si>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</si>
  <si>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</si>
  <si>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</si>
  <si>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</si>
  <si>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</si>
  <si>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</si>
  <si>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</si>
  <si>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</si>
  <si>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</si>
  <si>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</si>
  <si>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</si>
  <si>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</si>
  <si>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</si>
  <si>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</si>
  <si>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</si>
  <si>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</si>
  <si>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</si>
  <si>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</si>
  <si>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</si>
  <si>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</si>
  <si>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</si>
  <si>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</si>
  <si>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</si>
  <si>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</si>
  <si>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</si>
  <si>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</si>
  <si>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</si>
  <si>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</si>
  <si>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</si>
  <si>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</si>
  <si>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</si>
  <si>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</si>
  <si>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</si>
  <si>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</si>
  <si>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</si>
  <si>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</si>
  <si>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</si>
  <si>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</si>
  <si>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</si>
  <si>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</si>
  <si>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</si>
  <si>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</si>
  <si>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</si>
  <si>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</si>
  <si>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</si>
  <si>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</si>
  <si>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</si>
  <si>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</si>
  <si>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</si>
  <si>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</si>
  <si>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</si>
  <si>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</si>
  <si>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</si>
  <si>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</si>
  <si>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</si>
  <si>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</si>
  <si>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</si>
  <si>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</si>
  <si>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</si>
  <si>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</si>
  <si>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</si>
  <si>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</si>
  <si>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</si>
  <si>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</si>
  <si>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</si>
  <si>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</si>
  <si>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</si>
  <si>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</si>
  <si>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</si>
  <si>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</si>
  <si>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</si>
  <si>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</si>
  <si>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</si>
  <si>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</si>
  <si>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</si>
  <si>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</si>
  <si>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</si>
  <si>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</si>
  <si>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</si>
  <si>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</si>
  <si>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</si>
  <si>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</si>
  <si>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</si>
  <si>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</si>
  <si>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</si>
  <si>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</si>
  <si>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</si>
  <si>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</si>
  <si>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</si>
  <si>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</si>
  <si>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</si>
  <si>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</si>
  <si>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</si>
  <si>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</si>
  <si>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</si>
  <si>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</si>
  <si>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</si>
  <si>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</si>
  <si>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</si>
  <si>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</si>
  <si>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</si>
  <si>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</si>
  <si>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</si>
  <si>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</si>
  <si>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</si>
  <si>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</si>
  <si>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</si>
  <si>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</si>
  <si>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</si>
  <si>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</si>
  <si>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</si>
  <si>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</si>
  <si>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</si>
  <si>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</si>
  <si>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</si>
  <si>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</si>
  <si>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</si>
  <si>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</si>
  <si>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</si>
  <si>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</si>
  <si>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</si>
  <si>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</si>
  <si>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</si>
  <si>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</si>
  <si>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</si>
  <si>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</si>
  <si>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</si>
  <si>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</si>
  <si>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</si>
  <si>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</si>
  <si>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</si>
  <si>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</si>
  <si>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</si>
  <si>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</si>
  <si>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</si>
  <si>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</si>
  <si>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</si>
  <si>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</si>
  <si>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</si>
  <si>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</si>
  <si>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</si>
  <si>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</si>
  <si>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</si>
  <si>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</si>
  <si>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</si>
  <si>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</si>
  <si>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</si>
  <si>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</si>
  <si>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</si>
  <si>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</si>
  <si>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</si>
  <si>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</si>
  <si>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</si>
  <si>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</si>
  <si>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</si>
  <si>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</si>
  <si>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</si>
  <si>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</si>
  <si>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</si>
  <si>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</si>
  <si>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</si>
  <si>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</si>
  <si>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</si>
  <si>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</si>
  <si>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</si>
  <si>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</si>
  <si>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</si>
  <si>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</si>
  <si>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</si>
  <si>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</si>
  <si>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</si>
  <si>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</si>
  <si>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</si>
  <si>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</si>
  <si>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</si>
  <si>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</si>
  <si>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</si>
  <si>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</si>
  <si>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</si>
  <si>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</si>
  <si>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</si>
  <si>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</si>
  <si>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</si>
  <si>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</si>
  <si>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</si>
  <si>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</si>
  <si>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</si>
  <si>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</si>
  <si>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</si>
  <si>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</si>
  <si>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</si>
  <si>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</si>
  <si>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</si>
  <si>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</si>
  <si>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</si>
  <si>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</si>
  <si>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</si>
  <si>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</si>
  <si>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</si>
  <si>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</si>
  <si>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</si>
  <si>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</si>
  <si>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</si>
  <si>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</si>
  <si>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</si>
  <si>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</si>
  <si>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</si>
  <si>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</si>
  <si>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</si>
  <si>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</si>
  <si>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</si>
  <si>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</si>
  <si>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</si>
  <si>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</si>
  <si>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</si>
  <si>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</si>
  <si>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</si>
  <si>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</si>
  <si>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</si>
  <si>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</si>
  <si>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</si>
  <si>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</si>
  <si>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</si>
  <si>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</si>
  <si>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</si>
  <si>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</si>
  <si>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</si>
  <si>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</si>
  <si>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</si>
  <si>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</si>
  <si>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</si>
  <si>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</si>
  <si>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</si>
  <si>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</si>
  <si>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</si>
  <si>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</si>
  <si>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</si>
  <si>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</si>
  <si>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</si>
  <si>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</si>
  <si>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</si>
  <si>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</si>
  <si>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</si>
  <si>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</si>
  <si>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</si>
  <si>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</si>
  <si>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</si>
  <si>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</si>
  <si>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</si>
  <si>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</si>
  <si>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</si>
  <si>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</si>
  <si>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</si>
  <si>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</si>
  <si>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</si>
  <si>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</si>
  <si>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</si>
  <si>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</si>
  <si>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</si>
  <si>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</si>
  <si>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</si>
  <si>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</si>
  <si>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</si>
  <si>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</si>
  <si>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</si>
  <si>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</si>
  <si>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</si>
  <si>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</si>
  <si>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</si>
  <si>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</si>
  <si>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</si>
  <si>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</si>
  <si>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</si>
  <si>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</si>
  <si>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</si>
  <si>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</si>
  <si>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</si>
  <si>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</si>
  <si>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</si>
  <si>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</si>
  <si>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</si>
  <si>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</si>
  <si>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</si>
  <si>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</si>
  <si>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</si>
  <si>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</si>
  <si>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</si>
  <si>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</si>
  <si>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</si>
  <si>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</si>
  <si>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</si>
  <si>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</si>
  <si>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</si>
  <si>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</si>
  <si>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</si>
  <si>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</si>
  <si>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</si>
  <si>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</si>
  <si>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</si>
  <si>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</si>
  <si>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</si>
  <si>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</si>
  <si>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</si>
  <si>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</si>
  <si>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</si>
  <si>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</si>
  <si>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</si>
  <si>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</si>
  <si>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</si>
  <si>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</si>
  <si>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</si>
  <si>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</si>
  <si>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</si>
  <si>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</si>
  <si>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</si>
  <si>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</si>
  <si>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</si>
  <si>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</si>
  <si>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</si>
  <si>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</si>
  <si>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</si>
  <si>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</si>
  <si>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</si>
  <si>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</si>
  <si>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</si>
  <si>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</si>
  <si>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</si>
  <si>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</si>
  <si>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</si>
  <si>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</si>
  <si>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</si>
  <si>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</si>
  <si>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</si>
  <si>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</si>
  <si>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</si>
  <si>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</si>
  <si>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</si>
  <si>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</si>
  <si>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</si>
  <si>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</si>
  <si>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</si>
  <si>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</si>
  <si>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</si>
  <si>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</si>
  <si>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</si>
  <si>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</si>
  <si>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</si>
  <si>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</si>
  <si>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</si>
  <si>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</si>
  <si>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</si>
  <si>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</si>
  <si>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</si>
  <si>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</si>
  <si>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</si>
  <si>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</si>
  <si>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</si>
  <si>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</si>
  <si>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</si>
  <si>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</si>
  <si>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</si>
  <si>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</si>
  <si>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</si>
  <si>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</si>
  <si>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</si>
  <si>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</si>
  <si>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</si>
  <si>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</si>
  <si>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</si>
  <si>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</si>
  <si>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</si>
  <si>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</si>
  <si>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</si>
  <si>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</si>
  <si>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</si>
  <si>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</si>
  <si>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</si>
  <si>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</si>
  <si>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</si>
  <si>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</si>
  <si>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</si>
  <si>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</si>
  <si>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</si>
  <si>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</si>
  <si>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</si>
  <si>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</si>
  <si>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</si>
  <si>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</si>
  <si>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</si>
  <si>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</si>
  <si>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</si>
  <si>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</si>
  <si>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</si>
  <si>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</si>
  <si>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</si>
  <si>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</si>
  <si>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</si>
  <si>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</si>
  <si>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</si>
  <si>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</si>
  <si>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</si>
  <si>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</si>
  <si>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</si>
  <si>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</si>
  <si>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</si>
  <si>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</si>
  <si>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</si>
  <si>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</si>
  <si>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</si>
  <si>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</si>
  <si>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</si>
  <si>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</si>
  <si>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</si>
  <si>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</si>
  <si>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</si>
  <si>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</si>
  <si>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</si>
  <si>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</si>
  <si>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</si>
  <si>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</si>
  <si>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</si>
  <si>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</si>
  <si>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</si>
  <si>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</si>
  <si>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</si>
  <si>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</si>
  <si>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</si>
  <si>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</si>
  <si>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</si>
  <si>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</si>
  <si>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</si>
  <si>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</si>
  <si>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</si>
  <si>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</si>
  <si>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</si>
  <si>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</si>
  <si>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</si>
  <si>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</si>
  <si>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</si>
  <si>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</si>
  <si>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</si>
  <si>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</si>
  <si>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</si>
  <si>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</si>
  <si>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</si>
  <si>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</si>
  <si>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</si>
  <si>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</si>
  <si>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</si>
  <si>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</si>
  <si>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</si>
  <si>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</si>
  <si>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</si>
  <si>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</si>
  <si>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</si>
  <si>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</si>
  <si>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</si>
  <si>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</si>
  <si>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</si>
  <si>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</si>
  <si>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</si>
  <si>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</si>
  <si>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</si>
  <si>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</si>
  <si>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</si>
  <si>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</si>
  <si>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</si>
  <si>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</si>
  <si>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</si>
  <si>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</si>
  <si>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</si>
  <si>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</si>
  <si>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</si>
  <si>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</si>
  <si>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</si>
  <si>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</si>
  <si>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</si>
  <si>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</si>
  <si>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</si>
  <si>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</si>
  <si>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</si>
  <si>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</si>
  <si>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</si>
  <si>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</si>
  <si>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</si>
  <si>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</si>
  <si>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</si>
  <si>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</si>
  <si>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</si>
  <si>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</si>
  <si>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</si>
  <si>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</si>
  <si>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</si>
  <si>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</si>
  <si>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</si>
  <si>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</si>
  <si>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</si>
  <si>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</si>
  <si>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</si>
  <si>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</si>
  <si>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</si>
  <si>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</si>
  <si>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</si>
  <si>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</si>
  <si>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</si>
  <si>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</si>
  <si>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</si>
  <si>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</si>
  <si>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</si>
  <si>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</si>
  <si>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</si>
  <si>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</si>
  <si>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</si>
  <si>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</si>
  <si>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</si>
  <si>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</si>
  <si>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</si>
  <si>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</si>
  <si>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</si>
  <si>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</si>
  <si>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</si>
  <si>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</si>
  <si>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</si>
  <si>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</si>
  <si>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</si>
  <si>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</si>
  <si>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</si>
  <si>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</si>
  <si>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</si>
  <si>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</si>
  <si>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</si>
  <si>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</si>
  <si>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</si>
  <si>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</si>
  <si>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</si>
  <si>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</si>
  <si>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</si>
  <si>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</si>
  <si>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</si>
  <si>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</si>
  <si>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</si>
  <si>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</si>
  <si>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</si>
  <si>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</si>
  <si>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</si>
  <si>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</si>
  <si>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</si>
  <si>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</si>
  <si>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</si>
  <si>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</si>
  <si>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</si>
  <si>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</si>
  <si>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</si>
  <si>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</si>
  <si>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</si>
  <si>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</si>
  <si>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</si>
  <si>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</si>
  <si>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</si>
  <si>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</si>
  <si>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</si>
  <si>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</si>
  <si>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</si>
  <si>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</si>
  <si>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</si>
  <si>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</si>
  <si>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</si>
  <si>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</si>
  <si>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</si>
  <si>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</si>
  <si>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</si>
  <si>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</si>
  <si>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</si>
  <si>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</si>
  <si>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</si>
  <si>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</si>
  <si>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</si>
  <si>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</si>
  <si>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</si>
  <si>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</si>
  <si>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</si>
  <si>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</si>
  <si>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</si>
  <si>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</si>
  <si>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</si>
  <si>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</si>
  <si>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</si>
  <si>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</si>
  <si>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</si>
  <si>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</si>
  <si>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</si>
  <si>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</si>
  <si>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</si>
  <si>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</si>
  <si>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</si>
  <si>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</si>
  <si>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</si>
  <si>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</si>
  <si>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</si>
  <si>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</si>
  <si>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</si>
  <si>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</si>
  <si>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</si>
  <si>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</si>
  <si>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</si>
  <si>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</si>
  <si>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</si>
  <si>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</si>
  <si>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</si>
  <si>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</si>
  <si>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</si>
  <si>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</si>
  <si>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</si>
  <si>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</si>
  <si>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</si>
  <si>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</si>
  <si>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</si>
  <si>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</si>
  <si>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</si>
  <si>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</si>
  <si>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</si>
  <si>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</si>
  <si>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</si>
  <si>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</si>
  <si>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</si>
  <si>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</si>
  <si>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</si>
  <si>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</si>
  <si>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</si>
  <si>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</si>
  <si>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</si>
  <si>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</si>
  <si>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</si>
  <si>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</si>
  <si>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</si>
  <si>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</si>
  <si>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</si>
  <si>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</si>
  <si>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</si>
  <si>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</si>
  <si>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</si>
  <si>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</si>
  <si>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</si>
  <si>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</si>
  <si>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</si>
  <si>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</si>
  <si>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</si>
  <si>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</si>
  <si>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</si>
  <si>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</si>
  <si>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</si>
  <si>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</si>
  <si>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</si>
  <si>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</si>
  <si>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</si>
  <si>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</si>
  <si>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</si>
  <si>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</si>
  <si>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</si>
  <si>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</si>
  <si>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</si>
  <si>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</si>
  <si>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</si>
  <si>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</si>
  <si>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</si>
  <si>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</si>
  <si>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</si>
  <si>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</si>
  <si>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</si>
  <si>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</si>
  <si>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</si>
  <si>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</si>
  <si>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</si>
  <si>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</si>
  <si>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</si>
  <si>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</si>
  <si>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</si>
  <si>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</si>
  <si>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</si>
  <si>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</si>
  <si>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</si>
  <si>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</si>
  <si>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</si>
  <si>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</si>
  <si>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</si>
  <si>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</si>
  <si>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</si>
  <si>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</si>
  <si>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</si>
  <si>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</si>
  <si>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</si>
  <si>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</si>
  <si>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</si>
  <si>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</si>
  <si>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</si>
  <si>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</si>
  <si>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</si>
  <si>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</si>
  <si>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</si>
  <si>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</si>
  <si>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</si>
  <si>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</si>
  <si>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</si>
  <si>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</si>
  <si>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</si>
  <si>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</si>
  <si>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</si>
  <si>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</si>
  <si>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</si>
  <si>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</si>
  <si>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</si>
  <si>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</si>
  <si>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</si>
  <si>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</si>
  <si>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</si>
  <si>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</si>
  <si>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</si>
  <si>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</si>
  <si>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</si>
  <si>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</si>
  <si>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</si>
  <si>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</si>
  <si>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</si>
  <si>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</si>
  <si>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</si>
  <si>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</si>
  <si>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</si>
  <si>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</si>
  <si>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</si>
  <si>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</si>
  <si>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</si>
  <si>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</si>
  <si>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</si>
  <si>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</si>
  <si>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</si>
  <si>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</si>
  <si>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</si>
  <si>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</si>
  <si>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</si>
  <si>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</si>
  <si>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</si>
  <si>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</si>
  <si>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</si>
  <si>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</si>
  <si>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</si>
  <si>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</si>
  <si>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</si>
  <si>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</si>
  <si>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</si>
  <si>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</si>
  <si>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</si>
  <si>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</si>
  <si>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</si>
  <si>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</si>
  <si>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</si>
  <si>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</si>
  <si>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</si>
  <si>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</si>
  <si>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</si>
  <si>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</si>
  <si>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</si>
  <si>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</si>
  <si>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</si>
  <si>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</si>
  <si>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</si>
  <si>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</si>
  <si>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</si>
  <si>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</si>
  <si>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</si>
  <si>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</si>
  <si>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</si>
  <si>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</si>
  <si>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</si>
  <si>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</si>
  <si>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</si>
  <si>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</si>
  <si>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</si>
  <si>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</si>
  <si>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</si>
  <si>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</si>
  <si>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</si>
  <si>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</si>
  <si>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</si>
  <si>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</si>
  <si>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</si>
  <si>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</si>
  <si>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</si>
  <si>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</si>
  <si>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</si>
  <si>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</si>
  <si>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</si>
  <si>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</si>
  <si>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</si>
  <si>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</si>
  <si>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</si>
  <si>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</si>
  <si>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</si>
  <si>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</si>
  <si>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</si>
  <si>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</si>
  <si>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</si>
  <si>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</si>
  <si>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</si>
  <si>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</si>
  <si>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</si>
  <si>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</si>
  <si>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</si>
  <si>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</si>
  <si>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</si>
  <si>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</si>
  <si>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</si>
  <si>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</si>
  <si>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</si>
  <si>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</si>
  <si>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</si>
  <si>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</si>
  <si>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</si>
  <si>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</si>
  <si>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</si>
  <si>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</si>
  <si>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</si>
  <si>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</si>
  <si>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</si>
  <si>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</si>
  <si>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</si>
  <si>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</si>
  <si>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</si>
  <si>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</si>
  <si>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</si>
  <si>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</si>
  <si>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</si>
  <si>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</si>
  <si>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</si>
  <si>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</si>
  <si>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</si>
  <si>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</si>
  <si>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</si>
  <si>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</si>
  <si>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</si>
  <si>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</si>
  <si>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</si>
  <si>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</si>
  <si>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</si>
  <si>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</si>
  <si>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</si>
  <si>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</si>
  <si>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</si>
  <si>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</si>
  <si>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</si>
  <si>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</si>
  <si>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</si>
  <si>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</si>
  <si>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</si>
  <si>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</si>
  <si>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</si>
  <si>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</si>
  <si>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</si>
  <si>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</si>
  <si>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</si>
  <si>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</si>
  <si>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</si>
  <si>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</si>
  <si>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</si>
  <si>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</si>
  <si>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</si>
  <si>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</si>
  <si>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</si>
  <si>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</si>
  <si>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</si>
  <si>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</si>
  <si>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</si>
  <si>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</si>
  <si>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</si>
  <si>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</si>
  <si>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</si>
  <si>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</si>
  <si>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</si>
  <si>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</si>
  <si>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</si>
  <si>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</si>
  <si>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</si>
  <si>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</si>
  <si>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</si>
  <si>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</si>
  <si>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</si>
  <si>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</si>
  <si>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</si>
  <si>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</si>
  <si>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</si>
  <si>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</si>
  <si>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</si>
  <si>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</si>
  <si>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</si>
  <si>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</si>
  <si>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</si>
  <si>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</si>
  <si>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</si>
  <si>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</si>
  <si>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</si>
  <si>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</si>
  <si>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</si>
  <si>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</si>
  <si>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</si>
  <si>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</si>
  <si>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</si>
  <si>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</si>
  <si>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</si>
  <si>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</si>
  <si>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</si>
  <si>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</si>
  <si>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</si>
  <si>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</si>
  <si>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</si>
  <si>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</si>
  <si>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</si>
  <si>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</si>
  <si>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</si>
  <si>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</si>
  <si>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</si>
  <si>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</si>
  <si>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</si>
  <si>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</si>
  <si>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</si>
  <si>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</si>
  <si>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</si>
  <si>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</si>
  <si>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</si>
  <si>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</si>
  <si>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</si>
  <si>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</si>
  <si>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</si>
  <si>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</si>
  <si>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</si>
  <si>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</si>
  <si>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</si>
  <si>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</si>
  <si>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</si>
  <si>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</si>
  <si>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</si>
  <si>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</si>
  <si>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</si>
  <si>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</si>
  <si>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</si>
  <si>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</si>
  <si>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</si>
  <si>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</si>
  <si>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</si>
  <si>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</si>
  <si>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</si>
  <si>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</si>
  <si>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</si>
  <si>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</si>
  <si>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</si>
  <si>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</si>
  <si>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</si>
  <si>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</si>
  <si>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</si>
  <si>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</si>
  <si>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</si>
  <si>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</si>
  <si>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</si>
  <si>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</si>
  <si>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</si>
  <si>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</si>
  <si>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</si>
  <si>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</si>
  <si>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</si>
  <si>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</si>
  <si>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</si>
  <si>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</si>
  <si>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</si>
  <si>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</si>
  <si>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</si>
  <si>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</si>
  <si>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</si>
  <si>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</si>
  <si>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</si>
  <si>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</si>
  <si>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</si>
  <si>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</si>
  <si>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</si>
  <si>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</si>
  <si>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</si>
  <si>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</si>
  <si>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</si>
  <si>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</si>
  <si>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</si>
  <si>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</si>
  <si>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</si>
  <si>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</si>
  <si>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</si>
  <si>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</si>
  <si>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</si>
  <si>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</si>
  <si>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</si>
  <si>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</si>
  <si>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</si>
  <si>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</si>
  <si>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</si>
  <si>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</si>
  <si>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</si>
  <si>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</si>
  <si>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</si>
  <si>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</si>
  <si>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</si>
  <si>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</si>
  <si>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</si>
  <si>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</si>
  <si>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</si>
  <si>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</si>
  <si>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</si>
  <si>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</si>
  <si>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</si>
  <si>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</si>
  <si>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</si>
  <si>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</si>
  <si>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</si>
  <si>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</si>
  <si>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</si>
  <si>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</si>
  <si>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</si>
  <si>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</si>
  <si>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</si>
  <si>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</si>
  <si>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</si>
  <si>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</si>
  <si>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</si>
  <si>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</si>
  <si>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</si>
  <si>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</si>
  <si>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</si>
  <si>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</si>
  <si>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</si>
  <si>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</si>
  <si>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</si>
  <si>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</si>
  <si>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</si>
  <si>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</si>
  <si>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</si>
  <si>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</si>
  <si>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</si>
  <si>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</si>
  <si>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</si>
  <si>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</si>
  <si>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</si>
  <si>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</si>
  <si>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</si>
  <si>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</si>
  <si>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</si>
  <si>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</si>
  <si>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</si>
  <si>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</si>
  <si>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</si>
  <si>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</si>
  <si>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</si>
  <si>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</si>
  <si>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</si>
  <si>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</si>
  <si>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</si>
  <si>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</si>
  <si>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</si>
  <si>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</si>
  <si>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</si>
  <si>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</si>
  <si>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</si>
  <si>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</si>
  <si>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</si>
  <si>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</si>
  <si>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</si>
  <si>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</si>
  <si>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</si>
  <si>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</si>
  <si>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</si>
  <si>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</si>
  <si>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</si>
  <si>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</si>
  <si>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</si>
  <si>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</si>
  <si>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</si>
  <si>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</si>
  <si>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</si>
  <si>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</si>
  <si>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</si>
  <si>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</si>
  <si>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</si>
  <si>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</si>
  <si>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</si>
  <si>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</si>
  <si>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</si>
  <si>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</si>
  <si>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</si>
  <si>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</si>
  <si>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</si>
  <si>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</si>
  <si>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</si>
  <si>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</si>
  <si>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</si>
  <si>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</si>
  <si>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</si>
  <si>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</si>
  <si>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</si>
  <si>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</si>
  <si>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</si>
  <si>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</si>
  <si>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</si>
  <si>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</si>
  <si>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</si>
  <si>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</si>
  <si>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</si>
  <si>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</si>
  <si>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</si>
  <si>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</si>
  <si>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</si>
  <si>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</si>
  <si>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</si>
  <si>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</si>
  <si>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</si>
  <si>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</si>
  <si>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</si>
  <si>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</si>
  <si>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</si>
  <si>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</si>
  <si>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</si>
  <si>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</si>
  <si>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</si>
  <si>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</si>
  <si>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</si>
  <si>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</si>
  <si>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</si>
  <si>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</si>
  <si>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</si>
  <si>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</si>
  <si>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</si>
  <si>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</si>
  <si>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</si>
  <si>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</si>
  <si>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</si>
  <si>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</si>
  <si>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</si>
  <si>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</si>
  <si>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</si>
  <si>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</si>
  <si>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</si>
  <si>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</si>
  <si>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</si>
  <si>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</si>
  <si>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</si>
  <si>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</si>
  <si>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</si>
  <si>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</si>
  <si>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</si>
  <si>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</si>
  <si>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</si>
  <si>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</si>
  <si>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</si>
  <si>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</si>
  <si>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</si>
  <si>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</si>
  <si>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</si>
  <si>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</si>
  <si>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</si>
  <si>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</si>
  <si>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</si>
  <si>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</si>
  <si>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</si>
  <si>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</si>
  <si>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</si>
  <si>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</si>
  <si>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</si>
  <si>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</si>
  <si>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</si>
  <si>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</si>
  <si>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</si>
  <si>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</si>
  <si>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</si>
  <si>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</si>
  <si>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</si>
  <si>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</si>
  <si>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</si>
  <si>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</si>
  <si>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</si>
  <si>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</si>
  <si>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</si>
  <si>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</si>
  <si>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</si>
  <si>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</si>
  <si>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</si>
  <si>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</si>
  <si>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</si>
  <si>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</si>
  <si>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</si>
  <si>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</si>
  <si>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</si>
  <si>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</si>
  <si>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</si>
  <si>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</si>
  <si>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</si>
  <si>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</si>
  <si>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</si>
  <si>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</si>
  <si>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</si>
  <si>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</si>
  <si>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</si>
  <si>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</si>
  <si>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</si>
  <si>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</si>
  <si>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</si>
  <si>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</si>
  <si>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</si>
  <si>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</si>
  <si>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</si>
  <si>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</si>
  <si>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</si>
  <si>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</si>
  <si>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</si>
  <si>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</si>
  <si>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</si>
  <si>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</si>
  <si>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</si>
  <si>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</si>
  <si>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</si>
  <si>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</si>
  <si>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</si>
  <si>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</si>
  <si>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</si>
  <si>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</si>
  <si>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</si>
  <si>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</si>
  <si>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</si>
  <si>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</si>
  <si>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</si>
  <si>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</si>
  <si>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</si>
  <si>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</si>
  <si>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</si>
  <si>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</si>
  <si>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</si>
  <si>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</si>
  <si>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</si>
  <si>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</si>
  <si>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</si>
  <si>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</si>
  <si>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</si>
  <si>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</si>
  <si>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</si>
  <si>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</si>
  <si>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</si>
  <si>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</si>
  <si>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</si>
  <si>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</si>
  <si>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</si>
  <si>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</si>
  <si>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</si>
  <si>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</si>
  <si>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</si>
  <si>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</si>
  <si>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</si>
  <si>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</si>
  <si>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</si>
  <si>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</si>
  <si>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</si>
  <si>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</si>
  <si>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</si>
  <si>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</si>
  <si>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</si>
  <si>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</si>
  <si>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</si>
  <si>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</si>
  <si>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</si>
  <si>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</si>
  <si>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</si>
  <si>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</si>
  <si>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</si>
  <si>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</si>
  <si>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</si>
  <si>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</si>
  <si>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</si>
  <si>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</si>
  <si>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</si>
  <si>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</si>
  <si>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</si>
  <si>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</si>
  <si>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</si>
  <si>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</si>
  <si>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</si>
  <si>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</si>
  <si>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</si>
  <si>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</si>
  <si>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</si>
  <si>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</si>
  <si>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</si>
  <si>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</si>
  <si>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</si>
  <si>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</si>
  <si>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</si>
  <si>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</si>
  <si>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</si>
  <si>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</si>
  <si>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</si>
  <si>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</si>
  <si>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</si>
  <si>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</si>
  <si>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</si>
  <si>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</si>
  <si>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</si>
  <si>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</si>
  <si>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</si>
  <si>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</si>
  <si>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</si>
  <si>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</si>
  <si>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</si>
  <si>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</si>
  <si>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</si>
  <si>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</si>
  <si>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</si>
  <si>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</si>
  <si>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</si>
  <si>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</si>
  <si>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</si>
  <si>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</si>
  <si>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</si>
  <si>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</si>
  <si>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</si>
  <si>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</si>
  <si>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</si>
  <si>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</si>
  <si>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</si>
  <si>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</si>
  <si>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</si>
  <si>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</si>
  <si>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</si>
  <si>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</si>
  <si>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</si>
  <si>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</si>
  <si>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</si>
  <si>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</si>
  <si>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</si>
  <si>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</si>
  <si>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</si>
  <si>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</si>
  <si>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</si>
  <si>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</si>
  <si>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</si>
  <si>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</si>
  <si>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</si>
  <si>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</si>
  <si>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</si>
  <si>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</si>
  <si>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</si>
  <si>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</si>
  <si>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</si>
  <si>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</si>
  <si>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</si>
  <si>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</si>
  <si>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</si>
  <si>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</si>
  <si>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</si>
  <si>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</si>
  <si>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</si>
  <si>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</si>
  <si>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</si>
  <si>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</si>
  <si>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</si>
  <si>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</si>
  <si>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</si>
  <si>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</si>
  <si>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</si>
  <si>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</si>
  <si>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</si>
  <si>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</si>
  <si>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</si>
  <si>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</si>
  <si>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</si>
  <si>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</si>
  <si>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</si>
  <si>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</si>
  <si>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</si>
  <si>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</si>
  <si>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</si>
  <si>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</si>
  <si>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</si>
  <si>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</si>
  <si>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</si>
  <si>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</si>
  <si>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</si>
  <si>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</si>
  <si>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</si>
  <si>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</si>
  <si>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</si>
  <si>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</si>
  <si>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</si>
  <si>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</si>
  <si>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</si>
  <si>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</si>
  <si>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</si>
  <si>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</si>
  <si>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</si>
  <si>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</si>
  <si>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</si>
  <si>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</si>
  <si>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</si>
  <si>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</si>
  <si>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</si>
  <si>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</si>
  <si>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</si>
  <si>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</si>
  <si>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</si>
  <si>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</si>
  <si>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</si>
  <si>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</si>
  <si>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</si>
  <si>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</si>
  <si>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</si>
  <si>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</si>
  <si>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</si>
  <si>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</si>
  <si>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</si>
  <si>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</si>
  <si>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</si>
  <si>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</si>
  <si>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</si>
  <si>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</si>
  <si>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</si>
  <si>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</si>
  <si>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</si>
  <si>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</si>
  <si>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</si>
  <si>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</si>
  <si>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</si>
  <si>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</si>
  <si>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</si>
  <si>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</si>
  <si>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</si>
  <si>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</si>
  <si>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</si>
  <si>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</si>
  <si>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</si>
  <si>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</si>
  <si>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</si>
  <si>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</si>
  <si>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</si>
  <si>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</si>
  <si>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</si>
  <si>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</si>
  <si>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</si>
  <si>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</si>
  <si>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</si>
  <si>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</si>
  <si>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</si>
  <si>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</si>
  <si>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</si>
  <si>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</si>
  <si>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</si>
  <si>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</si>
  <si>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</si>
  <si>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</si>
  <si>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</si>
  <si>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</si>
  <si>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</si>
  <si>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</si>
  <si>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</si>
  <si>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</si>
  <si>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</si>
  <si>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</si>
  <si>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</si>
  <si>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</si>
  <si>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</si>
  <si>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</si>
  <si>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</si>
  <si>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</si>
  <si>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</si>
  <si>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</si>
  <si>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</si>
  <si>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</si>
  <si>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</si>
  <si>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</si>
  <si>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</si>
  <si>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</si>
  <si>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</si>
  <si>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</si>
  <si>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</si>
  <si>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</si>
  <si>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</si>
  <si>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</si>
  <si>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</si>
  <si>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</si>
  <si>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</si>
  <si>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</si>
  <si>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</si>
  <si>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</si>
  <si>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</si>
  <si>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</si>
  <si>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</si>
  <si>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</si>
  <si>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</si>
  <si>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</si>
  <si>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</si>
  <si>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</si>
  <si>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</si>
  <si>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</si>
  <si>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</si>
  <si>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</si>
  <si>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</si>
  <si>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</si>
  <si>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</si>
  <si>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</si>
  <si>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</si>
  <si>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</si>
  <si>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</si>
  <si>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</si>
  <si>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</si>
  <si>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</si>
  <si>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</si>
  <si>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</si>
  <si>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</si>
  <si>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</si>
  <si>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</si>
  <si>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</si>
  <si>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</si>
  <si>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</si>
  <si>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</si>
  <si>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</si>
  <si>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</si>
  <si>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</si>
  <si>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</si>
  <si>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</si>
  <si>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</si>
  <si>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</si>
  <si>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</si>
  <si>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</si>
  <si>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</si>
  <si>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</si>
  <si>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</si>
  <si>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</si>
  <si>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</si>
  <si>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</si>
  <si>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</si>
  <si>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</si>
  <si>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</si>
  <si>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</si>
  <si>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</si>
  <si>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</si>
  <si>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</si>
  <si>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</si>
  <si>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</si>
  <si>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</si>
  <si>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</si>
  <si>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</si>
  <si>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</si>
  <si>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</si>
  <si>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</si>
  <si>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</si>
  <si>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</si>
  <si>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</si>
  <si>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</si>
  <si>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</si>
  <si>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</si>
  <si>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</si>
  <si>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</si>
  <si>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</si>
  <si>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</si>
  <si>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</si>
  <si>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</si>
  <si>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</si>
  <si>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</si>
  <si>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</si>
  <si>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</si>
  <si>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</si>
  <si>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</si>
  <si>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</si>
  <si>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</si>
  <si>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</si>
  <si>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</si>
  <si>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</si>
  <si>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</si>
  <si>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</si>
  <si>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</si>
  <si>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</si>
  <si>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</si>
  <si>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</si>
  <si>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</si>
  <si>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</si>
  <si>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</si>
  <si>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</si>
  <si>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</si>
  <si>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</si>
  <si>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</si>
  <si>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</si>
  <si>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</si>
  <si>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</si>
  <si>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</si>
  <si>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</si>
  <si>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</si>
  <si>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</si>
  <si>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</si>
  <si>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</si>
  <si>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</si>
  <si>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</si>
  <si>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</si>
  <si>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</si>
  <si>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</si>
  <si>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</si>
  <si>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</si>
  <si>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</si>
  <si>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</si>
  <si>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</si>
  <si>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</si>
  <si>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</si>
  <si>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</si>
  <si>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</si>
  <si>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</si>
  <si>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</si>
  <si>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</si>
  <si>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</si>
  <si>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</si>
  <si>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</si>
  <si>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</si>
  <si>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</si>
  <si>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</si>
  <si>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</si>
  <si>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</si>
  <si>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</si>
  <si>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</si>
  <si>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</si>
  <si>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</si>
  <si>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</si>
  <si>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</si>
  <si>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</si>
  <si>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</si>
  <si>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</si>
  <si>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</si>
  <si>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</si>
  <si>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</si>
  <si>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</si>
  <si>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</si>
  <si>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</si>
  <si>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</si>
  <si>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</si>
  <si>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</si>
  <si>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</si>
  <si>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</si>
  <si>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</si>
  <si>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</si>
  <si>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</si>
  <si>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</si>
  <si>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</si>
  <si>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</si>
  <si>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</si>
  <si>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</si>
  <si>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</si>
  <si>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</si>
  <si>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</si>
  <si>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</si>
  <si>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</si>
  <si>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</si>
  <si>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</si>
  <si>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</si>
  <si>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</si>
  <si>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</si>
  <si>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</si>
  <si>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</si>
  <si>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</si>
  <si>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</si>
  <si>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</si>
  <si>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</si>
  <si>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</si>
  <si>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</si>
  <si>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</si>
  <si>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</si>
  <si>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</si>
  <si>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</si>
  <si>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</si>
  <si>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</si>
  <si>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</si>
  <si>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</si>
  <si>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</si>
  <si>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</si>
  <si>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</si>
  <si>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</si>
  <si>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</si>
  <si>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</si>
  <si>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</si>
  <si>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</si>
  <si>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</si>
  <si>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</si>
  <si>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</si>
  <si>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</si>
  <si>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</si>
  <si>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</si>
  <si>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</si>
  <si>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</si>
  <si>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</si>
  <si>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</si>
  <si>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</si>
  <si>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</si>
  <si>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</si>
  <si>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</si>
  <si>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</si>
  <si>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</si>
  <si>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</si>
  <si>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</si>
  <si>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</si>
  <si>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</si>
  <si>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</si>
  <si>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</si>
  <si>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</si>
  <si>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</si>
  <si>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</si>
  <si>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</si>
  <si>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</si>
  <si>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</si>
  <si>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</si>
  <si>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</si>
  <si>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</si>
  <si>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</si>
  <si>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</si>
  <si>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</si>
  <si>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</si>
  <si>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</si>
  <si>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</si>
  <si>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</si>
  <si>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</si>
  <si>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</si>
  <si>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</si>
  <si>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</si>
  <si>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</si>
  <si>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</si>
  <si>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</si>
  <si>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</si>
  <si>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</si>
  <si>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</si>
  <si>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</si>
  <si>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</si>
  <si>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</si>
  <si>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</si>
  <si>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</si>
  <si>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</si>
  <si>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</si>
  <si>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</si>
  <si>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</si>
  <si>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</si>
  <si>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</si>
  <si>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</si>
  <si>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</si>
  <si>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</si>
  <si>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</si>
  <si>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</si>
  <si>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</si>
  <si>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</si>
  <si>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</si>
  <si>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</si>
  <si>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</si>
  <si>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</si>
  <si>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</si>
  <si>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</si>
  <si>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</si>
  <si>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</si>
  <si>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</si>
  <si>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</si>
  <si>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</si>
  <si>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</si>
  <si>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</si>
  <si>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</si>
  <si>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</si>
  <si>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</si>
  <si>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</si>
  <si>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</si>
  <si>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</si>
  <si>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</si>
  <si>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</si>
  <si>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</si>
  <si>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</si>
  <si>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</si>
  <si>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</si>
  <si>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</si>
  <si>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</si>
  <si>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</si>
  <si>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</si>
  <si>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</si>
  <si>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</si>
  <si>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</si>
  <si>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</si>
  <si>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</si>
  <si>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</si>
  <si>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</si>
  <si>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</si>
  <si>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</si>
  <si>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</si>
  <si>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</si>
  <si>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</si>
  <si>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</si>
  <si>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</si>
  <si>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</si>
  <si>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</si>
  <si>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</si>
  <si>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</si>
  <si>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</si>
  <si>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</si>
  <si>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</si>
  <si>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</si>
  <si>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</si>
  <si>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</si>
  <si>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</si>
  <si>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</si>
  <si>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</si>
  <si>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</si>
  <si>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</si>
  <si>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</si>
  <si>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</si>
  <si>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</si>
  <si>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</si>
  <si>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</si>
  <si>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</si>
  <si>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</si>
  <si>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</si>
  <si>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</si>
  <si>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</si>
  <si>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</si>
  <si>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</si>
  <si>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</si>
  <si>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</si>
  <si>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</si>
  <si>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</si>
  <si>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</si>
  <si>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</si>
  <si>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</si>
  <si>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</si>
  <si>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</si>
  <si>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</si>
  <si>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</si>
  <si>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</si>
  <si>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</si>
  <si>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</si>
  <si>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</si>
  <si>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</si>
  <si>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</si>
  <si>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</si>
  <si>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</si>
  <si>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</si>
  <si>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</si>
  <si>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</si>
  <si>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</si>
  <si>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</si>
  <si>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</si>
  <si>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</si>
  <si>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</si>
  <si>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</si>
  <si>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</si>
  <si>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</si>
  <si>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</si>
  <si>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</si>
  <si>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</si>
  <si>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</si>
  <si>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</si>
  <si>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</si>
  <si>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</si>
  <si>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</si>
  <si>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</si>
  <si>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</si>
  <si>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</si>
  <si>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</si>
  <si>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</si>
  <si>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</si>
  <si>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</si>
  <si>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</si>
  <si>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</si>
  <si>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</si>
  <si>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</si>
  <si>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</si>
  <si>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</si>
  <si>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</si>
  <si>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</si>
  <si>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</si>
  <si>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</si>
  <si>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</si>
  <si>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</si>
  <si>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</si>
  <si>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</si>
  <si>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</si>
  <si>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</si>
  <si>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</si>
  <si>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</si>
  <si>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</si>
  <si>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</si>
  <si>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</si>
  <si>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</si>
  <si>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</si>
  <si>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</si>
  <si>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</si>
  <si>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</si>
  <si>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</si>
  <si>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</si>
  <si>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</si>
  <si>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</si>
  <si>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</si>
  <si>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</si>
  <si>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</si>
  <si>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</si>
  <si>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</si>
  <si>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</si>
  <si>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</si>
  <si>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</si>
  <si>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</si>
  <si>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</si>
  <si>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</si>
  <si>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</si>
  <si>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</si>
  <si>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</si>
  <si>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</si>
  <si>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</si>
  <si>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</si>
  <si>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</si>
  <si>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</si>
  <si>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</si>
  <si>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</si>
  <si>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</si>
  <si>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</si>
  <si>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</si>
  <si>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</si>
  <si>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</si>
  <si>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</si>
  <si>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</si>
  <si>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</si>
  <si>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</si>
  <si>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</si>
  <si>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</si>
  <si>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</si>
  <si>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</si>
  <si>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</si>
  <si>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</si>
  <si>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</si>
  <si>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</si>
  <si>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</si>
  <si>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</si>
  <si>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</si>
  <si>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</si>
  <si>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</si>
  <si>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</si>
  <si>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</si>
  <si>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</si>
  <si>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</si>
  <si>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</si>
  <si>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</si>
  <si>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</si>
  <si>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</si>
  <si>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</si>
  <si>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</si>
  <si>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</si>
  <si>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</si>
  <si>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</si>
  <si>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</si>
  <si>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</si>
  <si>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</si>
  <si>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</si>
  <si>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</si>
  <si>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</si>
  <si>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</si>
  <si>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</si>
  <si>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</si>
  <si>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</si>
  <si>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</si>
  <si>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</si>
  <si>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</si>
  <si>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</si>
  <si>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</si>
  <si>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</si>
  <si>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</si>
  <si>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</si>
  <si>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</si>
  <si>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</si>
  <si>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</si>
  <si>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</si>
  <si>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</si>
  <si>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</si>
  <si>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</si>
  <si>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</si>
  <si>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</si>
  <si>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</si>
  <si>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</si>
  <si>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</si>
  <si>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</si>
  <si>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</si>
  <si>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</si>
  <si>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</si>
  <si>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</si>
  <si>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</si>
  <si>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</si>
  <si>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</si>
  <si>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</si>
  <si>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</si>
  <si>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</si>
  <si>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</si>
  <si>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</si>
  <si>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</si>
  <si>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</si>
  <si>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</si>
  <si>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</si>
  <si>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</si>
  <si>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</si>
  <si>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</si>
  <si>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</si>
  <si>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</si>
  <si>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</si>
  <si>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</si>
  <si>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</si>
  <si>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</si>
  <si>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</si>
  <si>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</si>
  <si>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</si>
  <si>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</si>
  <si>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</si>
  <si>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</si>
  <si>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</si>
  <si>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</si>
  <si>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</si>
  <si>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</si>
  <si>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</si>
  <si>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</si>
  <si>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</si>
  <si>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</si>
  <si>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</si>
  <si>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</si>
  <si>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</si>
  <si>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</si>
  <si>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</si>
  <si>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</si>
  <si>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</si>
  <si>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</si>
  <si>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</si>
  <si>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</si>
  <si>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</si>
  <si>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</si>
  <si>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</si>
  <si>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</si>
  <si>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</si>
  <si>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</si>
  <si>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</si>
  <si>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</si>
  <si>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</si>
  <si>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</si>
  <si>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</si>
  <si>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</si>
  <si>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</si>
  <si>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</si>
  <si>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</si>
  <si>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</si>
  <si>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</si>
  <si>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</si>
  <si>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</si>
  <si>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</si>
  <si>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</si>
  <si>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</si>
  <si>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</si>
  <si>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</si>
  <si>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</si>
  <si>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</si>
  <si>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</si>
  <si>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</si>
  <si>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</si>
  <si>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</si>
  <si>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</si>
  <si>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</si>
  <si>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</si>
  <si>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</si>
  <si>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</si>
  <si>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</si>
  <si>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</si>
  <si>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</si>
  <si>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</si>
  <si>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</si>
  <si>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</si>
  <si>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</si>
  <si>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</si>
  <si>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</si>
  <si>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</si>
  <si>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</si>
  <si>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</si>
  <si>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</si>
  <si>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</si>
  <si>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</si>
  <si>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</si>
  <si>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</si>
  <si>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</si>
  <si>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</si>
  <si>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</si>
  <si>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</si>
  <si>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</si>
  <si>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</si>
  <si>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</si>
  <si>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</si>
  <si>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</si>
  <si>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</si>
  <si>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</si>
  <si>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</si>
  <si>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</si>
  <si>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</si>
  <si>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</si>
  <si>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</si>
  <si>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</si>
  <si>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</si>
  <si>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</si>
  <si>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</si>
  <si>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</si>
  <si>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</si>
  <si>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</si>
  <si>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</si>
  <si>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</si>
  <si>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</si>
  <si>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</si>
  <si>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</si>
  <si>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</si>
  <si>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</si>
  <si>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</si>
  <si>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</si>
  <si>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</si>
  <si>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</si>
  <si>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</si>
  <si>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</si>
  <si>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</si>
  <si>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</si>
  <si>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</si>
  <si>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</si>
  <si>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</si>
  <si>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</si>
  <si>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</si>
  <si>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</si>
  <si>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</si>
  <si>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</si>
  <si>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</si>
  <si>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</si>
  <si>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</si>
  <si>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</si>
  <si>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</si>
  <si>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</si>
  <si>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</si>
  <si>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</si>
  <si>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</si>
  <si>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</si>
  <si>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</si>
  <si>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</si>
  <si>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</si>
  <si>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</si>
  <si>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</si>
  <si>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</si>
  <si>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</si>
  <si>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</si>
  <si>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</si>
  <si>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</si>
  <si>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</si>
  <si>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</si>
  <si>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</si>
  <si>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</si>
  <si>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</si>
  <si>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</si>
  <si>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</si>
  <si>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</si>
  <si>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</si>
  <si>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</si>
  <si>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</si>
  <si>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</si>
  <si>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</si>
  <si>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</si>
  <si>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</si>
  <si>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</si>
  <si>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</si>
  <si>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</si>
  <si>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</si>
  <si>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</si>
  <si>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</si>
  <si>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</si>
  <si>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</si>
  <si>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</si>
  <si>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</si>
  <si>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</si>
  <si>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</si>
  <si>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</si>
  <si>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</si>
  <si>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</si>
  <si>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</si>
  <si>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</si>
  <si>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</si>
  <si>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</si>
  <si>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</si>
  <si>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</si>
  <si>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</si>
  <si>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</si>
  <si>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</si>
  <si>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</si>
  <si>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</si>
  <si>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</si>
  <si>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</si>
  <si>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</si>
  <si>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</si>
  <si>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</si>
  <si>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</si>
  <si>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</si>
  <si>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</si>
  <si>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</si>
  <si>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</si>
  <si>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</si>
  <si>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</si>
  <si>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</si>
  <si>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</si>
  <si>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</si>
  <si>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</si>
  <si>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</si>
  <si>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</si>
  <si>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</si>
  <si>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</si>
  <si>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</si>
  <si>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</si>
  <si>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</si>
  <si>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</si>
  <si>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</si>
  <si>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</si>
  <si>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</si>
  <si>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</si>
  <si>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</si>
  <si>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</si>
  <si>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</si>
  <si>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</si>
  <si>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</si>
  <si>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</si>
  <si>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</si>
  <si>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</si>
  <si>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</si>
  <si>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</si>
  <si>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</si>
  <si>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</si>
  <si>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</si>
  <si>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</si>
  <si>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</si>
  <si>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</si>
  <si>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</si>
  <si>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</si>
  <si>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</si>
  <si>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</si>
  <si>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</si>
  <si>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</si>
  <si>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</si>
  <si>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</si>
  <si>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</si>
  <si>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</si>
  <si>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</si>
  <si>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</si>
  <si>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</si>
  <si>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</si>
  <si>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</si>
  <si>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</si>
  <si>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</si>
  <si>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</si>
  <si>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</si>
  <si>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</si>
  <si>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</si>
  <si>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</si>
  <si>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</si>
  <si>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</si>
  <si>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</si>
  <si>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</si>
  <si>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</si>
  <si>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</si>
  <si>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</si>
  <si>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</si>
  <si>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</si>
  <si>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</si>
  <si>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</si>
  <si>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</si>
  <si>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</si>
  <si>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</si>
  <si>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</si>
  <si>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</si>
  <si>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</si>
  <si>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</si>
  <si>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</si>
  <si>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</si>
  <si>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</si>
  <si>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</si>
  <si>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</si>
  <si>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</si>
  <si>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</si>
  <si>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</si>
  <si>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</si>
  <si>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</si>
  <si>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</si>
  <si>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</si>
  <si>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</si>
  <si>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</si>
  <si>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</si>
  <si>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</si>
  <si>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</si>
  <si>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</si>
  <si>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</si>
  <si>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</si>
  <si>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</si>
  <si>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</si>
  <si>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</si>
  <si>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</si>
  <si>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</si>
  <si>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</si>
  <si>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</si>
  <si>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</si>
  <si>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</si>
  <si>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</si>
  <si>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</si>
  <si>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</si>
  <si>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</si>
  <si>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</si>
  <si>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</si>
  <si>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</si>
  <si>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</si>
  <si>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</si>
  <si>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</si>
  <si>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</si>
  <si>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</si>
  <si>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</si>
  <si>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</si>
  <si>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</si>
  <si>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</si>
  <si>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</si>
  <si>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</si>
  <si>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</si>
  <si>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</si>
  <si>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</si>
  <si>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</si>
  <si>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</si>
  <si>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</si>
  <si>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</si>
  <si>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</si>
  <si>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</si>
  <si>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</si>
  <si>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</si>
  <si>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</si>
  <si>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</si>
  <si>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</si>
  <si>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</si>
  <si>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</si>
  <si>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</si>
  <si>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</si>
  <si>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</si>
  <si>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</si>
  <si>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</si>
  <si>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</si>
  <si>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</si>
  <si>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</si>
  <si>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</si>
  <si>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</si>
  <si>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</si>
  <si>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</si>
  <si>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</si>
  <si>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</si>
  <si>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</si>
  <si>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</si>
  <si>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</si>
  <si>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</si>
  <si>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</si>
  <si>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</si>
  <si>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</si>
  <si>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</si>
  <si>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</si>
  <si>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</si>
  <si>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</si>
  <si>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</si>
  <si>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</si>
  <si>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</si>
  <si>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</si>
  <si>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</si>
  <si>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</si>
  <si>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</si>
  <si>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</si>
  <si>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</si>
  <si>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</si>
  <si>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</si>
  <si>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</si>
  <si>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</si>
  <si>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</si>
  <si>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</si>
  <si>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</si>
  <si>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</si>
  <si>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</si>
  <si>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</si>
  <si>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</si>
  <si>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</si>
  <si>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</si>
  <si>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</si>
  <si>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</si>
  <si>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</si>
  <si>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</si>
  <si>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</si>
  <si>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</si>
  <si>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</si>
  <si>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</si>
  <si>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</si>
  <si>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</si>
  <si>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</si>
  <si>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</si>
  <si>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</si>
  <si>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</si>
  <si>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</si>
  <si>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</si>
  <si>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</si>
  <si>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</si>
  <si>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</si>
  <si>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</si>
  <si>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</si>
  <si>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</si>
  <si>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</si>
  <si>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</si>
  <si>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</si>
  <si>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</si>
  <si>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</si>
  <si>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</si>
  <si>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</si>
  <si>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</si>
  <si>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</si>
  <si>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</si>
  <si>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</si>
  <si>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</si>
  <si>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</si>
  <si>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</si>
  <si>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</si>
  <si>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</si>
  <si>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</si>
  <si>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</si>
  <si>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</si>
  <si>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</si>
  <si>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</si>
  <si>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</si>
  <si>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</si>
  <si>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</si>
  <si>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</si>
  <si>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</si>
  <si>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</si>
  <si>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</si>
  <si>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</si>
  <si>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</si>
  <si>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</si>
  <si>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</si>
  <si>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</si>
  <si>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</si>
  <si>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</si>
  <si>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</si>
  <si>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</si>
  <si>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</si>
  <si>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</si>
  <si>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</si>
  <si>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</si>
  <si>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</si>
  <si>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</si>
  <si>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</si>
  <si>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</si>
  <si>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</si>
  <si>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</si>
  <si>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</si>
  <si>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</si>
  <si>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</si>
  <si>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</si>
  <si>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</si>
  <si>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</si>
  <si>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</si>
  <si>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</si>
  <si>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</si>
  <si>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</si>
  <si>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</si>
  <si>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</si>
  <si>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</si>
  <si>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</si>
  <si>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</si>
  <si>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</si>
  <si>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</si>
  <si>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</si>
  <si>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</si>
  <si>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</si>
  <si>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</si>
  <si>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</si>
  <si>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</si>
  <si>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</si>
  <si>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</si>
  <si>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</si>
  <si>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</si>
  <si>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</si>
  <si>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</si>
  <si>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</si>
  <si>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</si>
  <si>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</si>
  <si>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</si>
  <si>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</si>
  <si>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</si>
  <si>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</si>
  <si>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</si>
  <si>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</si>
  <si>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</si>
  <si>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</si>
  <si>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</si>
  <si>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</si>
  <si>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</si>
  <si>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</si>
  <si>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</si>
  <si>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</si>
  <si>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</si>
  <si>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</si>
  <si>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</si>
  <si>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</si>
  <si>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</si>
  <si>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</si>
  <si>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</si>
  <si>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</si>
  <si>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</si>
  <si>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</si>
  <si>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</si>
  <si>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</si>
  <si>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</si>
  <si>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</si>
  <si>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</si>
  <si>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</si>
  <si>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</si>
  <si>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</si>
  <si>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</si>
  <si>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</si>
  <si>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</si>
  <si>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</si>
  <si>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</si>
  <si>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</si>
  <si>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</si>
  <si>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</si>
  <si>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</si>
  <si>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</si>
  <si>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</si>
  <si>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</si>
  <si>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</si>
  <si>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</si>
  <si>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</si>
  <si>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</si>
  <si>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</si>
  <si>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</si>
  <si>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</si>
  <si>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</si>
  <si>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</si>
  <si>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</si>
  <si>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</si>
  <si>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</si>
  <si>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</si>
  <si>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</si>
  <si>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</si>
  <si>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</si>
  <si>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</si>
  <si>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</si>
  <si>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</si>
  <si>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</si>
  <si>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</si>
  <si>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</si>
  <si>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</si>
  <si>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</si>
  <si>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</si>
  <si>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</si>
  <si>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</si>
  <si>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</si>
  <si>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</si>
  <si>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</si>
  <si>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</si>
  <si>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</si>
  <si>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</si>
  <si>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</si>
  <si>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</si>
  <si>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</si>
  <si>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</si>
  <si>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</si>
  <si>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</si>
  <si>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</si>
  <si>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</si>
  <si>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</si>
  <si>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</si>
  <si>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</si>
  <si>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</si>
  <si>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</si>
  <si>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</si>
  <si>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</si>
  <si>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</si>
  <si>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</si>
  <si>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</si>
  <si>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</si>
  <si>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</si>
  <si>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</si>
  <si>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</si>
  <si>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</si>
  <si>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</si>
  <si>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</si>
  <si>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</si>
  <si>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</si>
  <si>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</si>
  <si>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</si>
  <si>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</si>
  <si>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</si>
  <si>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</si>
  <si>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</si>
  <si>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</si>
  <si>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</si>
  <si>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</si>
  <si>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</si>
  <si>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</si>
  <si>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</si>
  <si>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</si>
  <si>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</si>
  <si>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</si>
  <si>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</si>
  <si>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</si>
  <si>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</si>
  <si>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</si>
  <si>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</si>
  <si>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</si>
  <si>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</si>
  <si>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</si>
  <si>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</si>
  <si>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</si>
  <si>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</si>
  <si>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</si>
  <si>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</si>
  <si>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</si>
  <si>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</si>
  <si>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</si>
  <si>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</si>
  <si>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</si>
  <si>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</si>
  <si>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</si>
  <si>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</si>
  <si>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</si>
  <si>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</si>
  <si>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</si>
  <si>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</si>
  <si>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</si>
  <si>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</si>
  <si>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</si>
  <si>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</si>
  <si>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</si>
  <si>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</si>
  <si>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</si>
  <si>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</si>
  <si>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</si>
  <si>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</si>
  <si>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</si>
  <si>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</si>
  <si>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</si>
  <si>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</si>
  <si>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</si>
  <si>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</si>
  <si>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</si>
  <si>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</si>
  <si>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</si>
  <si>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</si>
  <si>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</si>
  <si>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</si>
  <si>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</si>
  <si>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</si>
  <si>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</si>
  <si>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</si>
  <si>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</si>
  <si>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</si>
  <si>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</si>
  <si>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</si>
  <si>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</si>
  <si>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</si>
  <si>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</si>
  <si>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</si>
  <si>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</si>
  <si>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</si>
  <si>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</si>
  <si>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</si>
  <si>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</si>
  <si>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</si>
  <si>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</si>
  <si>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</si>
  <si>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</si>
  <si>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</si>
  <si>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</si>
  <si>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</si>
  <si>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</si>
  <si>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</si>
  <si>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</si>
  <si>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</si>
  <si>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</si>
  <si>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</si>
  <si>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</si>
  <si>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</si>
  <si>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</si>
  <si>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</si>
  <si>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</si>
  <si>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</si>
  <si>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</si>
  <si>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</si>
  <si>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</si>
  <si>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</si>
  <si>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</si>
  <si>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</si>
  <si>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</si>
  <si>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</si>
  <si>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</si>
  <si>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</si>
  <si>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</si>
  <si>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</si>
  <si>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</si>
  <si>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</si>
  <si>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</si>
  <si>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</si>
  <si>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</si>
  <si>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</si>
  <si>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</si>
  <si>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</si>
  <si>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</si>
  <si>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</si>
  <si>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</si>
  <si>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</si>
  <si>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</si>
  <si>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</si>
  <si>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</si>
  <si>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</si>
  <si>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</si>
  <si>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</si>
  <si>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</si>
  <si>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</si>
  <si>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</si>
  <si>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</si>
  <si>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</si>
  <si>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</si>
  <si>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</si>
  <si>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</si>
  <si>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</si>
  <si>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</si>
  <si>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</si>
  <si>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</si>
  <si>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</si>
  <si>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</si>
  <si>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</si>
  <si>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</si>
  <si>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</si>
  <si>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</si>
  <si>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</si>
  <si>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</si>
  <si>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</si>
  <si>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</si>
  <si>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</si>
  <si>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</si>
  <si>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</si>
  <si>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</si>
  <si>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</si>
  <si>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</si>
  <si>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</si>
  <si>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</si>
  <si>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</si>
  <si>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</si>
  <si>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</si>
  <si>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</si>
  <si>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</si>
  <si>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</si>
  <si>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</si>
  <si>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</si>
  <si>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</si>
  <si>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</si>
  <si>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</si>
  <si>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</si>
  <si>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</si>
  <si>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</si>
  <si>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</si>
  <si>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</si>
  <si>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</si>
  <si>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</si>
  <si>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</si>
  <si>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</si>
  <si>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</si>
  <si>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</si>
  <si>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</si>
  <si>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</si>
  <si>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</si>
  <si>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</si>
  <si>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</si>
  <si>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</si>
  <si>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</si>
  <si>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</si>
  <si>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</si>
  <si>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</si>
  <si>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</si>
  <si>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</si>
  <si>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</si>
  <si>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</si>
  <si>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</si>
  <si>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</si>
  <si>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</si>
  <si>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</si>
  <si>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</si>
  <si>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</si>
  <si>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</si>
  <si>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</si>
  <si>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</si>
  <si>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</si>
  <si>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</si>
  <si>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</si>
  <si>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</si>
  <si>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</si>
  <si>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</si>
  <si>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</si>
  <si>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</si>
  <si>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</si>
  <si>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</si>
  <si>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</si>
  <si>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</si>
  <si>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</si>
  <si>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</si>
  <si>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</si>
  <si>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</si>
  <si>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</si>
  <si>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</si>
  <si>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</si>
  <si>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</si>
  <si>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</si>
  <si>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</si>
  <si>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</si>
  <si>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</si>
  <si>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</si>
  <si>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</si>
  <si>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</si>
  <si>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</si>
  <si>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</si>
  <si>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</si>
  <si>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</si>
  <si>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</si>
  <si>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</si>
  <si>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</si>
  <si>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</si>
  <si>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</si>
  <si>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</si>
  <si>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</si>
  <si>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</si>
  <si>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</si>
  <si>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</si>
  <si>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</si>
  <si>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</si>
  <si>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</si>
  <si>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</si>
  <si>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</si>
  <si>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</si>
  <si>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</si>
  <si>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</si>
  <si>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</si>
  <si>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</si>
  <si>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</si>
  <si>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</si>
  <si>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</si>
  <si>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</si>
  <si>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</si>
  <si>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</si>
  <si>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</si>
  <si>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</si>
  <si>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</si>
  <si>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</si>
  <si>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</si>
  <si>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</si>
  <si>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</si>
  <si>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</si>
  <si>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</si>
  <si>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</si>
  <si>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</si>
  <si>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</si>
  <si>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</si>
  <si>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</si>
  <si>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</si>
  <si>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</si>
  <si>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</si>
  <si>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</si>
  <si>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</si>
  <si>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</si>
  <si>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</si>
  <si>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</si>
  <si>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</si>
  <si>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</si>
  <si>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</si>
  <si>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</si>
  <si>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</si>
  <si>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</si>
  <si>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</si>
  <si>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</si>
  <si>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</si>
  <si>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</si>
  <si>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</si>
  <si>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</si>
  <si>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</si>
  <si>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</si>
  <si>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</si>
  <si>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</si>
  <si>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</si>
  <si>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</si>
  <si>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</si>
  <si>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</si>
  <si>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</si>
  <si>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</si>
  <si>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</si>
  <si>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</si>
  <si>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</si>
  <si>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</si>
  <si>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</si>
  <si>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</si>
  <si>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</si>
  <si>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</si>
  <si>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</si>
  <si>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</si>
  <si>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</si>
  <si>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</si>
  <si>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</si>
  <si>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</si>
  <si>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</si>
  <si>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</si>
  <si>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</si>
  <si>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</si>
  <si>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</si>
  <si>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</si>
  <si>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</si>
  <si>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</si>
  <si>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</si>
  <si>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</si>
  <si>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</si>
  <si>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</si>
  <si>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</si>
  <si>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</si>
  <si>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</si>
  <si>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</si>
  <si>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</si>
  <si>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</si>
  <si>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</si>
  <si>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</si>
  <si>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</si>
  <si>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</si>
  <si>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</si>
  <si>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</si>
  <si>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</si>
  <si>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</si>
  <si>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</si>
  <si>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</si>
  <si>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</si>
  <si>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</si>
  <si>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</si>
  <si>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</si>
  <si>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</si>
  <si>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</si>
  <si>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</si>
  <si>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</si>
  <si>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</si>
  <si>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</si>
  <si>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</si>
  <si>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</si>
  <si>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</si>
  <si>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</si>
  <si>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</si>
  <si>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</si>
  <si>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</si>
  <si>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</si>
  <si>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</si>
  <si>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</si>
  <si>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</si>
  <si>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</si>
  <si>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</si>
  <si>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</si>
  <si>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</si>
  <si>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</si>
  <si>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</si>
  <si>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</si>
  <si>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</si>
  <si>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</si>
  <si>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</si>
  <si>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</si>
  <si>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</si>
  <si>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</si>
  <si>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</si>
  <si>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</si>
  <si>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</si>
  <si>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</si>
  <si>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</si>
  <si>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</si>
  <si>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</si>
  <si>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</si>
  <si>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</si>
  <si>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</si>
  <si>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</si>
  <si>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</si>
  <si>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</si>
  <si>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</si>
  <si>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</si>
  <si>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</si>
  <si>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</si>
  <si>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</si>
  <si>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</si>
  <si>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</si>
  <si>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</si>
  <si>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</si>
  <si>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</si>
  <si>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</si>
  <si>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</si>
  <si>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</si>
  <si>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</si>
  <si>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</si>
  <si>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</si>
  <si>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</si>
  <si>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</si>
  <si>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</si>
  <si>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</si>
  <si>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</si>
  <si>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</si>
  <si>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</si>
  <si>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</si>
  <si>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</si>
  <si>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</si>
  <si>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</si>
  <si>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</si>
  <si>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</si>
  <si>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</si>
  <si>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</si>
  <si>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</si>
  <si>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</si>
  <si>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</si>
  <si>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</si>
  <si>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</si>
  <si>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</si>
  <si>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</si>
  <si>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</si>
  <si>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</si>
  <si>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</si>
  <si>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</si>
  <si>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</si>
  <si>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</si>
  <si>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</si>
  <si>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</si>
  <si>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</si>
  <si>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</si>
  <si>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</si>
  <si>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</si>
  <si>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</si>
  <si>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</si>
  <si>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</si>
  <si>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</si>
  <si>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</si>
  <si>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</si>
  <si>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</si>
  <si>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</si>
  <si>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</si>
  <si>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</si>
  <si>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</si>
  <si>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</si>
  <si>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</si>
  <si>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</si>
  <si>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</si>
  <si>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</si>
  <si>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</si>
  <si>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</si>
  <si>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</si>
  <si>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</si>
  <si>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</si>
  <si>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</si>
  <si>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</si>
  <si>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</si>
  <si>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</si>
  <si>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</si>
  <si>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</si>
  <si>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</si>
  <si>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</si>
  <si>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</si>
  <si>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</si>
  <si>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</si>
  <si>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</si>
  <si>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</si>
  <si>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</si>
  <si>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</si>
  <si>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</si>
  <si>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</si>
  <si>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</si>
  <si>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</si>
  <si>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</si>
  <si>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</si>
  <si>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</si>
  <si>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</si>
  <si>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</si>
  <si>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</si>
  <si>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</si>
  <si>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</si>
  <si>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</si>
  <si>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</si>
  <si>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</si>
  <si>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</si>
  <si>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</si>
  <si>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</si>
  <si>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</si>
  <si>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</si>
  <si>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</si>
  <si>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</si>
  <si>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</si>
  <si>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</si>
  <si>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</si>
  <si>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</si>
  <si>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</si>
  <si>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</si>
  <si>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</si>
  <si>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</si>
  <si>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</si>
  <si>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</si>
  <si>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</si>
  <si>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</si>
  <si>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</si>
  <si>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</si>
  <si>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</si>
  <si>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</si>
  <si>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</si>
  <si>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</si>
  <si>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</si>
  <si>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</si>
  <si>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</si>
  <si>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</si>
  <si>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</si>
  <si>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</si>
  <si>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</si>
  <si>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</si>
  <si>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</si>
  <si>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</si>
  <si>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</si>
  <si>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</si>
  <si>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</si>
  <si>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</si>
  <si>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</si>
  <si>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</si>
  <si>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</si>
  <si>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</si>
  <si>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</si>
  <si>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</si>
  <si>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</si>
  <si>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</si>
  <si>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</si>
  <si>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</si>
  <si>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</si>
  <si>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</si>
  <si>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</si>
  <si>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</si>
  <si>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</si>
  <si>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</si>
  <si>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</si>
  <si>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</si>
  <si>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</si>
  <si>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</si>
  <si>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</si>
  <si>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</si>
  <si>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</si>
  <si>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</si>
  <si>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</si>
  <si>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</si>
  <si>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</si>
  <si>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</si>
  <si>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</si>
  <si>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</si>
  <si>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</si>
  <si>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</si>
  <si>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</si>
  <si>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</si>
  <si>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</si>
  <si>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</si>
  <si>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</si>
  <si>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</si>
  <si>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</si>
  <si>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</si>
  <si>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</si>
  <si>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</si>
  <si>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</si>
  <si>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</si>
  <si>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</si>
  <si>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</si>
  <si>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</si>
  <si>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</si>
  <si>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</si>
  <si>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</si>
  <si>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</si>
  <si>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</si>
  <si>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</si>
  <si>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</si>
  <si>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</si>
  <si>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</si>
  <si>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</si>
  <si>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</si>
  <si>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</si>
  <si>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</si>
  <si>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</si>
  <si>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</si>
  <si>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</si>
  <si>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</si>
  <si>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</si>
  <si>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</si>
  <si>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</si>
  <si>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</si>
  <si>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</si>
  <si>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</si>
  <si>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</si>
  <si>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</si>
  <si>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</si>
  <si>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</si>
  <si>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</si>
  <si>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</si>
  <si>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</si>
  <si>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</si>
  <si>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</si>
  <si>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</si>
  <si>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</si>
  <si>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</si>
  <si>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</si>
  <si>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</si>
  <si>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</si>
  <si>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</si>
  <si>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</si>
  <si>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</si>
  <si>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</si>
  <si>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</si>
  <si>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</si>
  <si>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</si>
  <si>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</si>
  <si>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</si>
  <si>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</si>
  <si>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</si>
  <si>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</si>
  <si>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</si>
  <si>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</si>
  <si>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</si>
  <si>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</si>
  <si>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</si>
  <si>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</si>
  <si>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</si>
  <si>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</si>
  <si>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</si>
  <si>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</si>
  <si>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</si>
  <si>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</si>
  <si>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</si>
  <si>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</si>
  <si>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</si>
  <si>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</si>
  <si>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</si>
  <si>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</si>
  <si>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</si>
  <si>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</si>
  <si>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</si>
  <si>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</si>
  <si>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</si>
  <si>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</si>
  <si>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</si>
  <si>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</si>
  <si>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</si>
  <si>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</si>
  <si>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</si>
  <si>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</si>
  <si>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</si>
  <si>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</si>
  <si>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</si>
  <si>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</si>
  <si>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</si>
  <si>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</si>
  <si>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</si>
  <si>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</si>
  <si>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</si>
  <si>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</si>
  <si>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</si>
  <si>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</si>
  <si>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</si>
  <si>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</si>
  <si>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</si>
  <si>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</si>
  <si>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</si>
  <si>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</si>
  <si>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</si>
  <si>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</si>
  <si>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</si>
  <si>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</si>
  <si>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</si>
  <si>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</si>
  <si>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</si>
  <si>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</si>
  <si>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</si>
  <si>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</si>
  <si>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</si>
  <si>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</si>
  <si>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</si>
  <si>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</si>
  <si>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</si>
  <si>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</si>
  <si>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</si>
  <si>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</si>
  <si>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</si>
  <si>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</si>
  <si>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</si>
  <si>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</si>
  <si>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</si>
  <si>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</si>
  <si>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</si>
  <si>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</si>
  <si>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</si>
  <si>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</si>
  <si>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</si>
  <si>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</si>
  <si>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</si>
  <si>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</si>
  <si>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</si>
  <si>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</si>
  <si>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</si>
  <si>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</si>
  <si>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</si>
  <si>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</si>
  <si>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</si>
  <si>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</si>
  <si>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</si>
  <si>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</si>
  <si>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</si>
  <si>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</si>
  <si>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</si>
  <si>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</si>
  <si>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</si>
  <si>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</si>
  <si>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</si>
  <si>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</si>
  <si>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</si>
  <si>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</si>
  <si>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</si>
  <si>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</si>
  <si>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</si>
  <si>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</si>
  <si>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</si>
  <si>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</si>
  <si>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</si>
  <si>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</si>
  <si>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</si>
  <si>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</si>
  <si>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</si>
  <si>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</si>
  <si>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</si>
  <si>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</si>
  <si>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</si>
  <si>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</si>
  <si>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</si>
  <si>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</si>
  <si>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</si>
  <si>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</si>
  <si>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</si>
  <si>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</si>
  <si>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</si>
  <si>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</si>
  <si>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</si>
  <si>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</si>
  <si>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</si>
  <si>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</si>
  <si>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</si>
  <si>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</si>
  <si>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</si>
  <si>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</si>
  <si>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</si>
  <si>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</si>
  <si>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</si>
  <si>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</si>
  <si>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</si>
  <si>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</si>
  <si>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</si>
  <si>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</si>
  <si>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</si>
  <si>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</si>
  <si>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</si>
  <si>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</si>
  <si>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</si>
  <si>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</si>
  <si>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</si>
  <si>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</si>
  <si>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</si>
  <si>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</si>
  <si>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</si>
  <si>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</si>
  <si>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</si>
  <si>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</si>
  <si>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</si>
  <si>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</si>
  <si>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</si>
  <si>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</si>
  <si>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</si>
  <si>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</si>
  <si>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</si>
  <si>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</si>
  <si>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</si>
  <si>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</si>
  <si>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</si>
  <si>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</si>
  <si>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</si>
  <si>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</si>
  <si>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</si>
  <si>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</si>
  <si>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</si>
  <si>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</si>
  <si>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</si>
  <si>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</si>
  <si>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</si>
  <si>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</si>
  <si>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</si>
  <si>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</si>
  <si>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</si>
  <si>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</si>
  <si>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</si>
  <si>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</si>
  <si>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</si>
  <si>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</si>
  <si>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</si>
  <si>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</si>
  <si>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</si>
  <si>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</si>
  <si>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</si>
  <si>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</si>
  <si>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</si>
  <si>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</si>
  <si>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</si>
  <si>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</si>
  <si>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</si>
  <si>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</si>
  <si>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</si>
  <si>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</si>
  <si>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</si>
  <si>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</si>
  <si>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</si>
  <si>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</si>
  <si>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</si>
  <si>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</si>
  <si>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</si>
  <si>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</si>
  <si>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</si>
  <si>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</si>
  <si>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</si>
  <si>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</si>
  <si>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</si>
  <si>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</si>
  <si>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</si>
  <si>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</si>
  <si>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</si>
  <si>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</si>
  <si>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</si>
  <si>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</si>
  <si>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</si>
  <si>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</si>
  <si>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</si>
  <si>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</si>
  <si>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</si>
  <si>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</si>
  <si>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</si>
  <si>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</si>
  <si>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</si>
  <si>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</si>
  <si>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</si>
  <si>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</si>
  <si>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</si>
  <si>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</si>
  <si>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</si>
  <si>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</si>
  <si>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</si>
  <si>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</si>
  <si>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</si>
  <si>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</si>
  <si>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</si>
  <si>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</si>
  <si>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</si>
  <si>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</si>
  <si>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</si>
  <si>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</si>
  <si>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</si>
  <si>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</si>
  <si>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</si>
  <si>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</si>
  <si>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</si>
  <si>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</si>
  <si>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</si>
  <si>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</si>
  <si>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</si>
  <si>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</si>
  <si>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</si>
  <si>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</si>
  <si>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</si>
  <si>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</si>
  <si>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</si>
  <si>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</si>
  <si>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</si>
  <si>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</si>
  <si>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</si>
  <si>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</si>
  <si>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</si>
  <si>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</si>
  <si>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</si>
  <si>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</si>
  <si>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</si>
  <si>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</si>
  <si>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</si>
  <si>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</si>
  <si>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</si>
  <si>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</si>
  <si>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</si>
  <si>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</si>
  <si>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</si>
  <si>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</si>
  <si>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</si>
  <si>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</si>
  <si>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</si>
  <si>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</si>
  <si>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</si>
  <si>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</si>
  <si>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</si>
  <si>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</si>
  <si>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</si>
  <si>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</si>
  <si>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</si>
  <si>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</si>
  <si>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</si>
  <si>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</si>
  <si>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</si>
  <si>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</si>
  <si>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</si>
  <si>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</si>
  <si>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</si>
  <si>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</si>
  <si>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</si>
  <si>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</si>
  <si>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</si>
  <si>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</si>
  <si>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</si>
  <si>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</si>
  <si>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</si>
  <si>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</si>
  <si>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</si>
  <si>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</si>
  <si>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</si>
  <si>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</si>
  <si>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</si>
  <si>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</si>
  <si>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</si>
  <si>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</si>
  <si>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</si>
  <si>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</si>
  <si>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</si>
  <si>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</si>
  <si>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</si>
  <si>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</si>
  <si>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</si>
  <si>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</si>
  <si>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</si>
  <si>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</si>
  <si>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</si>
  <si>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</si>
  <si>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</si>
  <si>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</si>
  <si>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</si>
  <si>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</si>
  <si>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</si>
  <si>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</si>
  <si>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</si>
  <si>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</si>
  <si>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</si>
  <si>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</si>
  <si>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</si>
  <si>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</si>
  <si>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</si>
  <si>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</si>
  <si>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</si>
  <si>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</si>
  <si>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</si>
  <si>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</si>
  <si>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</si>
  <si>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</si>
  <si>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</si>
  <si>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</si>
  <si>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</si>
  <si>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</si>
  <si>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</si>
  <si>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</si>
  <si>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</si>
  <si>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</si>
  <si>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</si>
  <si>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</si>
  <si>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</si>
  <si>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</si>
  <si>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</si>
  <si>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</si>
  <si>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</si>
  <si>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</si>
  <si>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</si>
  <si>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</si>
  <si>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</si>
  <si>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</si>
  <si>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</si>
  <si>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</si>
  <si>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</si>
  <si>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</si>
  <si>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</si>
  <si>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</si>
  <si>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</si>
  <si>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</si>
  <si>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</si>
  <si>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</si>
  <si>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</si>
  <si>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</si>
  <si>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</si>
  <si>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</si>
  <si>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</si>
  <si>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</si>
  <si>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</si>
  <si>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</si>
  <si>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</si>
  <si>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</si>
  <si>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</si>
  <si>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</si>
  <si>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</si>
  <si>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</si>
  <si>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</si>
  <si>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</si>
  <si>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</si>
  <si>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</si>
  <si>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</si>
  <si>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</si>
  <si>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</si>
  <si>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</si>
  <si>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</si>
  <si>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</si>
  <si>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</si>
  <si>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</si>
  <si>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</si>
  <si>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</si>
  <si>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</si>
  <si>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</si>
  <si>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</si>
  <si>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</si>
  <si>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</si>
  <si>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</si>
  <si>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</si>
  <si>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</si>
  <si>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</si>
  <si>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</si>
  <si>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</si>
  <si>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</si>
  <si>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</si>
  <si>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</si>
  <si>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</si>
  <si>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</si>
  <si>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</si>
  <si>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</si>
  <si>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</si>
  <si>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</si>
  <si>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</si>
  <si>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</si>
  <si>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</si>
  <si>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</si>
  <si>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</si>
  <si>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</si>
  <si>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</si>
  <si>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</si>
  <si>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</si>
  <si>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</si>
  <si>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</si>
  <si>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</si>
  <si>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</si>
  <si>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</si>
  <si>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</si>
  <si>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</si>
  <si>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</si>
  <si>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</si>
  <si>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</si>
  <si>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</si>
  <si>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</si>
  <si>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</si>
  <si>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</si>
  <si>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</si>
  <si>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</si>
  <si>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</si>
  <si>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</si>
  <si>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</si>
  <si>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</si>
  <si>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</si>
  <si>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</si>
  <si>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</si>
  <si>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</si>
  <si>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</si>
  <si>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</si>
  <si>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</si>
  <si>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</si>
  <si>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</si>
  <si>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</si>
  <si>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</si>
  <si>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</si>
  <si>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</si>
  <si>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</si>
  <si>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</si>
  <si>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</si>
  <si>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</si>
  <si>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</si>
  <si>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</si>
  <si>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</si>
  <si>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</si>
  <si>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</si>
  <si>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</si>
  <si>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</si>
  <si>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</si>
  <si>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</si>
  <si>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</si>
  <si>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</si>
  <si>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</si>
  <si>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</si>
  <si>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</si>
  <si>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</si>
  <si>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</si>
  <si>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</si>
  <si>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</si>
  <si>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</si>
  <si>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</si>
  <si>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</si>
  <si>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</si>
  <si>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</si>
  <si>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</si>
  <si>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</si>
  <si>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</si>
  <si>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</si>
  <si>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</si>
  <si>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</si>
  <si>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</si>
  <si>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</si>
  <si>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</si>
  <si>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</si>
  <si>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</si>
  <si>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</si>
  <si>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</si>
  <si>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</si>
  <si>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</si>
  <si>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</si>
  <si>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</si>
  <si>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</si>
  <si>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</si>
  <si>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</si>
  <si>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</si>
  <si>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</si>
  <si>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</si>
  <si>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</si>
  <si>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</si>
  <si>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</si>
  <si>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</si>
  <si>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</si>
  <si>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</si>
  <si>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</si>
  <si>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</si>
  <si>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</si>
  <si>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</si>
  <si>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</si>
  <si>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</si>
  <si>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</si>
  <si>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</si>
  <si>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</si>
  <si>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</si>
  <si>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</si>
  <si>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</si>
  <si>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</si>
  <si>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</si>
  <si>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</si>
  <si>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</si>
  <si>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</si>
  <si>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</si>
  <si>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</si>
  <si>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</si>
  <si>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</si>
  <si>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</si>
  <si>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</si>
  <si>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</si>
  <si>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</si>
  <si>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</si>
  <si>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</si>
  <si>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</si>
  <si>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</si>
  <si>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</si>
  <si>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</si>
  <si>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</si>
  <si>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</si>
  <si>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</si>
  <si>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</si>
  <si>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</si>
  <si>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</si>
  <si>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</si>
  <si>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</si>
  <si>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</si>
  <si>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</si>
  <si>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</si>
  <si>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</si>
  <si>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</si>
  <si>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</si>
  <si>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</si>
  <si>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</si>
  <si>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</si>
  <si>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</si>
  <si>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</si>
  <si>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</si>
  <si>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</si>
  <si>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</si>
  <si>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</si>
  <si>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</si>
  <si>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</si>
  <si>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</si>
  <si>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</si>
  <si>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</si>
  <si>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</si>
  <si>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</si>
  <si>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</si>
  <si>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</si>
  <si>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</si>
  <si>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</si>
  <si>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</si>
  <si>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</si>
  <si>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</si>
  <si>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</si>
  <si>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</si>
  <si>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</si>
  <si>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</si>
  <si>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</si>
  <si>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</si>
  <si>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</si>
  <si>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</si>
  <si>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</si>
  <si>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</si>
  <si>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</si>
  <si>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</si>
  <si>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</si>
  <si>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</si>
  <si>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</si>
  <si>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</si>
  <si>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</si>
  <si>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</si>
  <si>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</si>
  <si>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</si>
  <si>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</si>
  <si>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</si>
  <si>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</si>
  <si>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</si>
  <si>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</si>
  <si>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</si>
  <si>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</si>
  <si>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</si>
  <si>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</si>
  <si>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</si>
  <si>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</si>
  <si>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</si>
  <si>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</si>
  <si>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</si>
  <si>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</si>
  <si>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</si>
  <si>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</si>
  <si>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</si>
  <si>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</si>
  <si>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</si>
  <si>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</si>
  <si>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</si>
  <si>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</si>
  <si>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</si>
  <si>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</si>
  <si>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</si>
  <si>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</si>
  <si>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</si>
  <si>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</si>
  <si>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</si>
  <si>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</si>
  <si>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</si>
  <si>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</si>
  <si>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</si>
  <si>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</si>
  <si>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</si>
  <si>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</si>
  <si>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</si>
  <si>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</si>
  <si>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</si>
  <si>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</si>
  <si>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</si>
  <si>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</si>
  <si>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</si>
  <si>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</si>
  <si>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</si>
  <si>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</si>
  <si>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</si>
  <si>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</si>
  <si>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</si>
  <si>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</si>
  <si>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</si>
  <si>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</si>
  <si>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</si>
  <si>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</si>
  <si>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</si>
  <si>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</si>
  <si>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</si>
  <si>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</si>
  <si>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</si>
  <si>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</si>
  <si>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</si>
  <si>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</si>
  <si>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</si>
  <si>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</si>
  <si>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</si>
  <si>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</si>
  <si>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</si>
  <si>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</si>
  <si>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</si>
  <si>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</si>
  <si>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</si>
  <si>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</si>
  <si>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</si>
  <si>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</si>
  <si>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</si>
  <si>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</si>
  <si>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</si>
  <si>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</si>
  <si>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</si>
  <si>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</si>
  <si>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</si>
  <si>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</si>
  <si>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</si>
  <si>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</si>
  <si>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</si>
  <si>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</si>
  <si>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</si>
  <si>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</si>
  <si>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</si>
  <si>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</si>
  <si>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</si>
  <si>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</si>
  <si>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</si>
  <si>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</si>
  <si>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</si>
  <si>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</si>
  <si>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</si>
  <si>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</si>
  <si>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</si>
  <si>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</si>
  <si>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</si>
  <si>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</si>
  <si>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</si>
  <si>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</si>
  <si>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</si>
  <si>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</si>
  <si>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</si>
  <si>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</si>
  <si>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</si>
  <si>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</si>
  <si>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</si>
  <si>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</si>
  <si>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</si>
  <si>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</si>
  <si>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</si>
  <si>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</si>
  <si>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</si>
  <si>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</si>
  <si>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</si>
  <si>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</si>
  <si>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</si>
  <si>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</si>
  <si>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</si>
  <si>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</si>
  <si>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</si>
  <si>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</si>
  <si>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</si>
  <si>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</si>
  <si>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</si>
  <si>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</si>
  <si>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</si>
  <si>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</si>
  <si>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</si>
  <si>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</si>
  <si>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</si>
  <si>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</si>
  <si>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</si>
  <si>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</si>
  <si>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</si>
  <si>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</si>
  <si>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</si>
  <si>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</si>
  <si>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</si>
  <si>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</si>
  <si>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</si>
  <si>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</si>
  <si>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</si>
  <si>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</si>
  <si>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</si>
  <si>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</si>
  <si>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</si>
  <si>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</si>
  <si>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</si>
  <si>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</si>
  <si>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</si>
  <si>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</si>
  <si>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</si>
  <si>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</si>
  <si>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</si>
  <si>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</si>
  <si>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</si>
  <si>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</si>
  <si>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</si>
  <si>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</si>
  <si>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</si>
  <si>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</si>
  <si>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</si>
  <si>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</si>
  <si>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</si>
  <si>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</si>
  <si>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</si>
  <si>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</si>
  <si>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</si>
  <si>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</si>
  <si>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</si>
  <si>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</si>
  <si>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</si>
  <si>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</si>
  <si>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</si>
  <si>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</si>
  <si>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</si>
  <si>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</si>
  <si>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</si>
  <si>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</si>
  <si>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</si>
  <si>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</si>
  <si>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</si>
  <si>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</si>
  <si>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</si>
  <si>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</si>
  <si>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</si>
  <si>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</si>
  <si>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</si>
  <si>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</si>
  <si>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</si>
  <si>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</si>
  <si>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</si>
  <si>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</si>
  <si>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</si>
  <si>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</si>
  <si>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</si>
  <si>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</si>
  <si>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</si>
  <si>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</si>
  <si>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</si>
  <si>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</si>
  <si>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</si>
  <si>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</si>
  <si>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</si>
  <si>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</si>
  <si>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</si>
  <si>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</si>
  <si>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</si>
  <si>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</si>
  <si>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</si>
  <si>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</si>
  <si>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</si>
  <si>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</si>
  <si>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</si>
  <si>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</si>
  <si>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</si>
  <si>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</si>
  <si>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</si>
  <si>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</si>
  <si>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</si>
  <si>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</si>
  <si>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</si>
  <si>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</si>
  <si>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</si>
  <si>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</si>
  <si>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</si>
  <si>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</si>
  <si>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</si>
  <si>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</si>
  <si>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</si>
  <si>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</si>
  <si>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</si>
  <si>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</si>
  <si>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</si>
  <si>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</si>
  <si>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</si>
  <si>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</si>
  <si>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</si>
  <si>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</si>
  <si>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</si>
  <si>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</si>
  <si>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</si>
  <si>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</si>
  <si>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</si>
  <si>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</si>
  <si>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</si>
  <si>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</si>
  <si>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</si>
  <si>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</si>
  <si>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</si>
  <si>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</si>
  <si>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</si>
  <si>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</si>
  <si>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</si>
  <si>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</si>
  <si>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</si>
  <si>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</si>
  <si>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</si>
  <si>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</si>
  <si>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</si>
  <si>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</si>
  <si>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</si>
  <si>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</si>
  <si>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</si>
  <si>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</si>
  <si>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</si>
  <si>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</si>
  <si>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</si>
  <si>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</si>
  <si>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</si>
  <si>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</si>
  <si>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</si>
  <si>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</si>
  <si>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</si>
  <si>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</si>
  <si>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</si>
  <si>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</si>
  <si>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</si>
  <si>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</si>
  <si>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</si>
  <si>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</si>
  <si>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</si>
  <si>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</si>
  <si>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</si>
  <si>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</si>
  <si>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</si>
  <si>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</si>
  <si>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</si>
  <si>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</si>
  <si>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</si>
  <si>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</si>
  <si>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</si>
  <si>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</si>
  <si>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</si>
  <si>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</si>
  <si>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</si>
  <si>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</si>
  <si>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</si>
  <si>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</si>
  <si>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</si>
  <si>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</si>
  <si>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</si>
  <si>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</si>
  <si>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</si>
  <si>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</si>
  <si>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</si>
  <si>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</si>
  <si>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</si>
  <si>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</si>
  <si>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</si>
  <si>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</si>
  <si>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</si>
  <si>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</si>
  <si>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</si>
  <si>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</si>
  <si>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</si>
  <si>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</si>
  <si>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</si>
  <si>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</si>
  <si>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</si>
  <si>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</si>
  <si>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</si>
  <si>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</si>
  <si>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</si>
  <si>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</si>
  <si>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</si>
  <si>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</si>
  <si>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</si>
  <si>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</si>
  <si>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</si>
  <si>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</si>
  <si>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</si>
  <si>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</si>
  <si>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</si>
  <si>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</si>
  <si>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</si>
  <si>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</si>
  <si>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</si>
  <si>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</si>
  <si>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</si>
  <si>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</si>
  <si>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</si>
  <si>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</si>
  <si>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</si>
  <si>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</si>
  <si>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</si>
  <si>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</si>
  <si>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</si>
  <si>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</si>
  <si>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</si>
  <si>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</si>
  <si>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</si>
  <si>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</si>
  <si>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</si>
  <si>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</si>
  <si>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</si>
  <si>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</si>
  <si>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</si>
  <si>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</si>
  <si>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</si>
  <si>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</si>
  <si>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</si>
  <si>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</si>
  <si>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</si>
  <si>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</si>
  <si>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</si>
  <si>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</si>
  <si>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</si>
  <si>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</si>
  <si>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</si>
  <si>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</si>
  <si>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</si>
  <si>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</si>
  <si>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</si>
  <si>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</si>
  <si>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</si>
  <si>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</si>
  <si>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</si>
  <si>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</si>
  <si>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</si>
  <si>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</si>
  <si>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</si>
  <si>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</si>
  <si>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</si>
  <si>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</si>
  <si>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</si>
  <si>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</si>
  <si>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</si>
  <si>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</si>
  <si>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</si>
  <si>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</si>
  <si>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</si>
  <si>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</si>
  <si>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</si>
  <si>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</si>
  <si>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</si>
  <si>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</si>
  <si>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</si>
  <si>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</si>
  <si>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</si>
  <si>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</si>
  <si>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</si>
  <si>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</si>
  <si>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</si>
  <si>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</si>
  <si>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</si>
  <si>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</si>
  <si>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</si>
  <si>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</si>
  <si>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</si>
  <si>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</si>
  <si>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</si>
  <si>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</si>
  <si>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</si>
  <si>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</si>
  <si>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</si>
  <si>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</si>
  <si>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</si>
  <si>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</si>
  <si>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</si>
  <si>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</si>
  <si>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</si>
  <si>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</si>
  <si>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</si>
  <si>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</si>
  <si>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</si>
  <si>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</si>
  <si>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</si>
  <si>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</si>
  <si>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</si>
  <si>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</si>
  <si>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</si>
  <si>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</si>
  <si>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</si>
  <si>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</si>
  <si>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</si>
  <si>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</si>
  <si>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</si>
  <si>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</si>
  <si>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</si>
  <si>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</si>
  <si>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</si>
  <si>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</si>
  <si>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</si>
  <si>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</si>
  <si>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</si>
  <si>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</si>
  <si>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</si>
  <si>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</si>
  <si>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</si>
  <si>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</si>
  <si>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</si>
  <si>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</si>
  <si>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</si>
  <si>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</si>
  <si>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</si>
  <si>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</si>
  <si>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</si>
  <si>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</si>
  <si>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</si>
  <si>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</si>
  <si>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</si>
  <si>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</si>
  <si>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</si>
  <si>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</si>
  <si>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</si>
  <si>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</si>
  <si>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</si>
  <si>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</si>
  <si>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</si>
  <si>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</si>
  <si>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</si>
  <si>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</si>
  <si>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</si>
  <si>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</si>
  <si>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</si>
  <si>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</si>
  <si>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</si>
  <si>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</si>
  <si>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</si>
  <si>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</si>
  <si>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</si>
  <si>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</si>
  <si>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</si>
  <si>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</si>
  <si>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</si>
  <si>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</si>
  <si>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</si>
  <si>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</si>
  <si>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</si>
  <si>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</si>
  <si>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</si>
  <si>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</si>
  <si>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</si>
  <si>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</si>
  <si>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</si>
  <si>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</si>
  <si>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</si>
  <si>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</si>
  <si>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</si>
  <si>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</si>
  <si>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</si>
  <si>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</si>
  <si>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</si>
  <si>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</si>
  <si>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</si>
  <si>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</si>
  <si>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</si>
  <si>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</si>
  <si>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</si>
  <si>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</si>
  <si>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</si>
  <si>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</si>
  <si>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</si>
  <si>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</si>
  <si>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</si>
  <si>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</si>
  <si>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</si>
  <si>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</si>
  <si>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</si>
  <si>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</si>
  <si>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</si>
  <si>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</si>
  <si>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</si>
  <si>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</si>
  <si>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</si>
  <si>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</si>
  <si>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</si>
  <si>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</si>
  <si>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</si>
  <si>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</si>
  <si>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</si>
  <si>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</si>
  <si>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</si>
  <si>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</si>
  <si>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</si>
  <si>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</si>
  <si>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</si>
  <si>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</si>
  <si>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</si>
  <si>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</si>
  <si>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</si>
  <si>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</si>
  <si>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</si>
  <si>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</si>
  <si>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</si>
  <si>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</si>
  <si>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</si>
  <si>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</si>
  <si>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</si>
  <si>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</si>
  <si>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</si>
  <si>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</si>
  <si>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</si>
  <si>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</si>
  <si>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</si>
  <si>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</si>
  <si>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</si>
  <si>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</si>
  <si>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</si>
  <si>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</si>
  <si>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</si>
  <si>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</si>
  <si>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</si>
  <si>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</si>
  <si>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</si>
  <si>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</si>
  <si>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</si>
  <si>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</si>
  <si>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</si>
  <si>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</si>
  <si>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</si>
  <si>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</si>
  <si>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</si>
  <si>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</si>
  <si>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</si>
  <si>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</si>
  <si>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</si>
  <si>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</si>
  <si>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</si>
  <si>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</si>
  <si>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</si>
  <si>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</si>
  <si>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</si>
  <si>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</si>
  <si>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</si>
  <si>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</si>
  <si>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</si>
  <si>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</si>
  <si>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</si>
  <si>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</si>
  <si>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</si>
  <si>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</si>
  <si>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</si>
  <si>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</si>
  <si>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</si>
  <si>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</si>
  <si>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</si>
  <si>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</si>
  <si>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</si>
  <si>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</si>
  <si>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</si>
  <si>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</si>
  <si>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</si>
  <si>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</si>
  <si>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</si>
  <si>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</si>
  <si>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</si>
  <si>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</si>
  <si>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</si>
  <si>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</si>
  <si>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</si>
  <si>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</si>
  <si>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</si>
  <si>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</si>
  <si>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</si>
  <si>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</si>
  <si>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</si>
  <si>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</si>
  <si>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</si>
  <si>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</si>
  <si>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</si>
  <si>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</si>
  <si>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</si>
  <si>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</si>
  <si>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</si>
  <si>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</si>
  <si>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</si>
  <si>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</si>
  <si>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</si>
  <si>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</si>
  <si>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</si>
  <si>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</si>
  <si>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</si>
  <si>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</si>
  <si>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</si>
  <si>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</si>
  <si>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</si>
  <si>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</si>
  <si>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</si>
  <si>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</si>
  <si>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</si>
  <si>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</si>
  <si>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</si>
  <si>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</si>
  <si>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</si>
  <si>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</si>
  <si>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</si>
  <si>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</si>
  <si>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</si>
  <si>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</si>
  <si>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</si>
  <si>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</si>
  <si>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</si>
  <si>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</si>
  <si>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</si>
  <si>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</si>
  <si>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</si>
  <si>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</si>
  <si>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</si>
  <si>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</si>
  <si>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</si>
  <si>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</si>
  <si>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</si>
  <si>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</si>
  <si>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</si>
  <si>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</si>
  <si>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</si>
  <si>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</si>
  <si>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</si>
  <si>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</si>
  <si>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</si>
  <si>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</si>
  <si>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</si>
  <si>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</si>
  <si>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</si>
  <si>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</si>
  <si>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</si>
  <si>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</si>
  <si>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</si>
  <si>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</si>
  <si>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</si>
  <si>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</si>
  <si>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</si>
  <si>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</si>
  <si>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</si>
  <si>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</si>
  <si>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</si>
  <si>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</si>
  <si>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</si>
  <si>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</si>
  <si>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</si>
  <si>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</si>
  <si>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</si>
  <si>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</si>
  <si>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</si>
  <si>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</si>
  <si>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</si>
  <si>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</si>
  <si>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</si>
  <si>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</si>
  <si>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</si>
  <si>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</si>
  <si>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</si>
  <si>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</si>
  <si>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</si>
  <si>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</si>
  <si>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</si>
  <si>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</si>
  <si>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</si>
  <si>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</si>
  <si>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</si>
  <si>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</si>
  <si>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</si>
  <si>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</si>
  <si>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</si>
  <si>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</si>
  <si>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</si>
  <si>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</si>
  <si>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</si>
  <si>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</si>
  <si>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</si>
  <si>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</si>
  <si>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</si>
  <si>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</si>
  <si>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</si>
  <si>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</si>
  <si>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</si>
  <si>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</si>
  <si>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</si>
  <si>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</si>
  <si>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</si>
  <si>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</si>
  <si>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</si>
  <si>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</si>
  <si>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</si>
  <si>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</si>
  <si>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</si>
  <si>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</si>
  <si>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</si>
  <si>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</si>
  <si>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</si>
  <si>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</si>
  <si>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</si>
  <si>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</si>
  <si>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</si>
  <si>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</si>
  <si>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</si>
  <si>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</si>
  <si>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</si>
  <si>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</si>
  <si>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</si>
  <si>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</si>
  <si>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</si>
  <si>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</si>
  <si>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</si>
  <si>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</si>
  <si>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</si>
  <si>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</si>
  <si>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</si>
  <si>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</si>
  <si>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</si>
  <si>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</si>
  <si>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</si>
  <si>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</si>
  <si>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</si>
  <si>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</si>
  <si>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</si>
  <si>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</si>
  <si>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</si>
  <si>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</si>
  <si>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</si>
  <si>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</si>
  <si>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</si>
  <si>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</si>
  <si>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</si>
  <si>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</si>
  <si>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</si>
  <si>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</si>
  <si>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</si>
  <si>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</si>
  <si>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</si>
  <si>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</si>
  <si>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</si>
  <si>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</si>
  <si>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</si>
  <si>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</si>
  <si>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</si>
  <si>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</si>
  <si>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</si>
  <si>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</si>
  <si>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</si>
  <si>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</si>
  <si>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</si>
  <si>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</si>
  <si>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</si>
  <si>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</si>
  <si>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</si>
  <si>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</si>
  <si>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</si>
  <si>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</si>
  <si>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</si>
  <si>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</si>
  <si>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</si>
  <si>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</si>
  <si>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</si>
  <si>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</si>
  <si>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</si>
  <si>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</si>
  <si>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</si>
  <si>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</si>
  <si>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</si>
  <si>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</si>
  <si>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</si>
  <si>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</si>
  <si>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</si>
  <si>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</si>
  <si>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</si>
  <si>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</si>
  <si>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</si>
  <si>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</si>
  <si>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</si>
  <si>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</si>
  <si>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</si>
  <si>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</si>
  <si>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</si>
  <si>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</si>
  <si>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</si>
  <si>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</si>
  <si>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</si>
  <si>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</si>
  <si>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</si>
  <si>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</si>
  <si>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</si>
  <si>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</si>
  <si>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</si>
  <si>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</si>
  <si>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</si>
  <si>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</si>
  <si>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</si>
  <si>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</si>
  <si>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</si>
  <si>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</si>
  <si>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</si>
  <si>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</si>
  <si>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</si>
  <si>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</si>
  <si>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</si>
  <si>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</si>
  <si>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</si>
  <si>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</si>
  <si>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</si>
  <si>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</si>
  <si>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</si>
  <si>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</si>
  <si>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</si>
  <si>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</si>
  <si>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</si>
  <si>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</si>
  <si>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</si>
  <si>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</si>
  <si>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</si>
  <si>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</si>
  <si>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</si>
  <si>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</si>
  <si>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</si>
  <si>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</si>
  <si>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</si>
  <si>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</si>
  <si>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</si>
  <si>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</si>
  <si>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</si>
  <si>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</si>
  <si>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</si>
  <si>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</si>
  <si>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</si>
  <si>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</si>
  <si>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</si>
  <si>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</si>
  <si>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</si>
  <si>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</si>
  <si>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</si>
  <si>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</si>
  <si>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</si>
  <si>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</si>
  <si>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</si>
  <si>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</si>
  <si>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</si>
  <si>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</si>
  <si>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</si>
  <si>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</si>
  <si>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</si>
  <si>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</si>
  <si>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</si>
  <si>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</si>
  <si>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</si>
  <si>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</si>
  <si>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</si>
  <si>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</si>
  <si>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</si>
  <si>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</si>
  <si>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</si>
  <si>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</si>
  <si>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</si>
  <si>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</si>
  <si>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</si>
  <si>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</si>
  <si>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</si>
  <si>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</si>
  <si>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</si>
  <si>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</si>
  <si>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</si>
  <si>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</si>
  <si>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</si>
  <si>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</si>
  <si>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</si>
  <si>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</si>
  <si>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</si>
  <si>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</si>
  <si>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</si>
  <si>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</si>
  <si>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</si>
  <si>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</si>
  <si>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</si>
  <si>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</si>
  <si>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</si>
  <si>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</si>
  <si>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</si>
  <si>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</si>
  <si>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</si>
  <si>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</si>
  <si>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</si>
  <si>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</si>
  <si>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</si>
  <si>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</si>
  <si>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</si>
  <si>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</si>
  <si>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</si>
  <si>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</si>
  <si>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</si>
  <si>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</si>
  <si>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</si>
  <si>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</si>
  <si>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</si>
  <si>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</si>
  <si>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</si>
  <si>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</si>
  <si>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</si>
  <si>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</si>
  <si>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</si>
  <si>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</si>
  <si>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</si>
  <si>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</si>
  <si>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</si>
  <si>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</si>
  <si>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</si>
  <si>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</si>
  <si>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</si>
  <si>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</si>
  <si>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</si>
  <si>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</si>
  <si>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</si>
  <si>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</si>
  <si>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</si>
  <si>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</si>
  <si>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</si>
  <si>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</si>
  <si>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</si>
  <si>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</si>
  <si>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</si>
  <si>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</si>
  <si>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</si>
  <si>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</si>
  <si>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</si>
  <si>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</si>
  <si>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</si>
  <si>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</si>
  <si>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</si>
  <si>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</si>
  <si>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</si>
  <si>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</si>
  <si>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</si>
  <si>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</si>
  <si>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</si>
  <si>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</si>
  <si>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</si>
  <si>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</si>
  <si>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</si>
  <si>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</si>
  <si>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</si>
  <si>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</si>
  <si>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</si>
  <si>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</si>
  <si>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</si>
  <si>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</si>
  <si>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</si>
  <si>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</si>
  <si>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</si>
  <si>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</si>
  <si>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</si>
  <si>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</si>
  <si>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</si>
  <si>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</si>
  <si>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</si>
  <si>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</si>
  <si>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</si>
  <si>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</si>
  <si>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</si>
  <si>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</si>
  <si>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</si>
  <si>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</si>
  <si>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</si>
  <si>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</si>
  <si>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</si>
  <si>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</si>
  <si>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</si>
  <si>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</si>
  <si>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</si>
  <si>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</si>
  <si>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</si>
  <si>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</si>
  <si>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</si>
  <si>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</si>
  <si>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</si>
  <si>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</si>
  <si>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</si>
  <si>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</si>
  <si>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</si>
  <si>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</si>
  <si>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</si>
  <si>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</si>
  <si>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</si>
  <si>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</si>
  <si>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</si>
  <si>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</si>
  <si>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</si>
  <si>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</si>
  <si>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</si>
  <si>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</si>
  <si>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</si>
  <si>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</si>
  <si>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</si>
  <si>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</si>
  <si>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</si>
  <si>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</si>
  <si>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</si>
  <si>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</si>
  <si>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</si>
  <si>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</si>
  <si>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</si>
  <si>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</si>
  <si>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</si>
  <si>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</si>
  <si>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</si>
  <si>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</si>
  <si>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</si>
  <si>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</si>
  <si>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</si>
  <si>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</si>
  <si>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</si>
  <si>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</si>
  <si>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</si>
  <si>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</si>
  <si>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</si>
  <si>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</si>
  <si>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</si>
  <si>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</si>
  <si>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</si>
  <si>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</si>
  <si>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</si>
  <si>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</si>
  <si>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</si>
  <si>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</si>
  <si>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</si>
  <si>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</si>
  <si>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</si>
  <si>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</si>
  <si>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</si>
  <si>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</si>
  <si>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</si>
  <si>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</si>
  <si>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</si>
  <si>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</si>
  <si>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</si>
  <si>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</si>
  <si>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</si>
  <si>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</si>
  <si>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</si>
  <si>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</si>
  <si>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</si>
  <si>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</si>
  <si>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</si>
  <si>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</si>
  <si>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</si>
  <si>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</si>
  <si>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</si>
  <si>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</si>
  <si>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</si>
  <si>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</si>
  <si>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</si>
  <si>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</si>
  <si>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</si>
  <si>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</si>
  <si>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</si>
  <si>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</si>
  <si>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</si>
  <si>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</si>
  <si>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</si>
  <si>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</si>
  <si>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</si>
  <si>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</si>
  <si>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</si>
  <si>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</si>
  <si>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</si>
  <si>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</si>
  <si>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</si>
  <si>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</si>
  <si>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</si>
  <si>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</si>
  <si>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</si>
  <si>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</si>
  <si>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</si>
  <si>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</si>
  <si>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</si>
  <si>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</si>
  <si>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</si>
  <si>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</si>
  <si>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</si>
  <si>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</si>
  <si>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</si>
  <si>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</si>
  <si>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</si>
  <si>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</si>
  <si>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</si>
  <si>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</si>
  <si>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</si>
  <si>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</si>
  <si>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</si>
  <si>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</si>
  <si>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</si>
  <si>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</si>
  <si>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</si>
  <si>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</si>
  <si>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</si>
  <si>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</si>
  <si>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</si>
  <si>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</si>
  <si>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</si>
  <si>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</si>
  <si>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</si>
  <si>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</si>
  <si>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</si>
  <si>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</si>
  <si>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</si>
  <si>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</si>
  <si>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</si>
  <si>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</si>
  <si>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</si>
  <si>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</si>
  <si>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</si>
  <si>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</si>
  <si>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</si>
  <si>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</si>
  <si>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</si>
  <si>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</si>
  <si>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</si>
  <si>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</si>
  <si>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</si>
  <si>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</si>
  <si>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</si>
  <si>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</si>
  <si>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</si>
  <si>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</si>
  <si>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</si>
  <si>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</si>
  <si>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</si>
  <si>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</si>
  <si>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</si>
  <si>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</si>
  <si>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</si>
  <si>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</si>
  <si>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</si>
  <si>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</si>
  <si>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</si>
  <si>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</si>
  <si>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</si>
  <si>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</si>
  <si>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</si>
  <si>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</si>
  <si>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</si>
  <si>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</si>
  <si>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</si>
  <si>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</si>
  <si>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</si>
  <si>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</si>
  <si>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</si>
  <si>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</si>
  <si>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</si>
  <si>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</si>
  <si>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</si>
  <si>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</si>
  <si>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</si>
  <si>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</si>
  <si>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</si>
  <si>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</si>
  <si>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</si>
  <si>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</si>
  <si>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</si>
  <si>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</si>
  <si>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</si>
  <si>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</si>
  <si>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</si>
  <si>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</si>
  <si>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</si>
  <si>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</si>
  <si>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</si>
  <si>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</si>
  <si>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</si>
  <si>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</si>
  <si>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</si>
  <si>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</si>
  <si>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</si>
  <si>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</si>
  <si>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</si>
  <si>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</si>
  <si>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</si>
  <si>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</si>
  <si>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</si>
  <si>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</si>
  <si>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</si>
  <si>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</si>
  <si>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</si>
  <si>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</si>
  <si>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</si>
  <si>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</si>
  <si>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</si>
  <si>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</si>
  <si>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</si>
  <si>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</si>
  <si>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</si>
  <si>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</si>
  <si>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</si>
  <si>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</si>
  <si>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</si>
  <si>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</si>
  <si>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</si>
  <si>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</si>
  <si>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</si>
  <si>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</si>
  <si>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</si>
  <si>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</si>
  <si>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</si>
  <si>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</si>
  <si>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</si>
  <si>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</si>
  <si>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</si>
  <si>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</si>
  <si>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</si>
  <si>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</si>
  <si>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</si>
  <si>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</si>
  <si>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</si>
  <si>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</si>
  <si>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</si>
  <si>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</si>
  <si>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</si>
  <si>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</si>
  <si>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</si>
  <si>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</si>
  <si>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</si>
  <si>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</si>
  <si>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</si>
  <si>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</si>
  <si>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</si>
  <si>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</si>
  <si>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</si>
  <si>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</si>
  <si>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</si>
  <si>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</si>
  <si>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</si>
  <si>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</si>
  <si>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</si>
  <si>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</si>
  <si>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</si>
  <si>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</si>
  <si>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</si>
  <si>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</si>
  <si>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</si>
  <si>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</si>
  <si>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</si>
  <si>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</si>
  <si>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</si>
  <si>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</si>
  <si>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</si>
  <si>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</si>
  <si>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</si>
  <si>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</si>
  <si>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</si>
  <si>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</si>
  <si>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</si>
  <si>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</si>
  <si>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</si>
  <si>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</si>
  <si>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</si>
  <si>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</si>
  <si>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</si>
  <si>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</si>
  <si>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</si>
  <si>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</si>
  <si>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</si>
  <si>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</si>
  <si>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</si>
  <si>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</si>
  <si>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</si>
  <si>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</si>
  <si>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</si>
  <si>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</si>
  <si>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</si>
  <si>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</si>
  <si>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</si>
  <si>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</si>
  <si>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</si>
  <si>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</si>
  <si>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</si>
  <si>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</si>
  <si>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</si>
  <si>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</si>
  <si>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</si>
  <si>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</si>
  <si>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</si>
  <si>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</si>
  <si>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</si>
  <si>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</si>
  <si>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</si>
  <si>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</si>
  <si>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</si>
  <si>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</si>
  <si>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</si>
  <si>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</si>
  <si>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</si>
  <si>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</si>
  <si>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</si>
  <si>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</si>
  <si>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</si>
  <si>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</si>
  <si>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</si>
  <si>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</si>
  <si>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</si>
  <si>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</si>
  <si>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</si>
  <si>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</si>
  <si>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</si>
  <si>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</si>
  <si>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</si>
  <si>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</si>
  <si>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</si>
  <si>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</si>
  <si>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</si>
  <si>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</si>
  <si>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</si>
  <si>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</si>
  <si>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</si>
  <si>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</si>
  <si>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</si>
  <si>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</si>
  <si>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</si>
  <si>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</si>
  <si>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</si>
  <si>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</si>
  <si>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</si>
  <si>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</si>
  <si>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</si>
  <si>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</si>
  <si>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</si>
  <si>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</si>
  <si>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</si>
  <si>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</si>
  <si>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</si>
  <si>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</si>
  <si>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</si>
  <si>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</si>
  <si>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</si>
  <si>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</si>
  <si>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</si>
  <si>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</si>
  <si>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</si>
  <si>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</si>
  <si>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</si>
  <si>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</si>
  <si>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</si>
  <si>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</si>
  <si>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</si>
  <si>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</si>
  <si>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</si>
  <si>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</si>
  <si>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</si>
  <si>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</si>
  <si>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</si>
  <si>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</si>
  <si>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</si>
  <si>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</si>
  <si>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</si>
  <si>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</si>
  <si>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</si>
  <si>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</si>
  <si>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</si>
  <si>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</si>
  <si>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</si>
  <si>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</si>
  <si>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</si>
  <si>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</si>
  <si>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</si>
  <si>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</si>
  <si>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</si>
  <si>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</si>
  <si>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</si>
  <si>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</si>
  <si>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</si>
  <si>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</si>
  <si>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</si>
  <si>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</si>
  <si>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</si>
  <si>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</si>
  <si>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</si>
  <si>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</si>
  <si>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</si>
  <si>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</si>
  <si>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</si>
  <si>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</si>
  <si>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</si>
  <si>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</si>
  <si>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</si>
  <si>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</si>
  <si>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</si>
  <si>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</si>
  <si>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</si>
  <si>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</si>
  <si>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</si>
  <si>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</si>
  <si>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</si>
  <si>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</si>
  <si>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</si>
  <si>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</si>
  <si>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</si>
  <si>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</si>
  <si>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</si>
  <si>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</si>
  <si>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</si>
  <si>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</si>
  <si>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</si>
  <si>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</si>
  <si>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</si>
  <si>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</si>
  <si>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</si>
  <si>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</si>
  <si>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</si>
  <si>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</si>
  <si>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</si>
  <si>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</si>
  <si>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</si>
  <si>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</si>
  <si>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</si>
  <si>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</si>
  <si>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</si>
  <si>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</si>
  <si>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</si>
  <si>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</si>
  <si>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</si>
  <si>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</si>
  <si>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</si>
  <si>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</si>
  <si>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</si>
  <si>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</si>
  <si>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</si>
  <si>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</si>
  <si>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</si>
  <si>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</si>
  <si>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</si>
  <si>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</si>
  <si>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</si>
  <si>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</si>
  <si>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</si>
  <si>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</si>
  <si>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</si>
  <si>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</si>
  <si>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</si>
  <si>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</si>
  <si>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</si>
  <si>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</si>
  <si>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</si>
  <si>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</si>
  <si>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</si>
  <si>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</si>
  <si>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</si>
  <si>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</si>
  <si>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</si>
  <si>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</si>
  <si>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</si>
  <si>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</si>
  <si>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</si>
  <si>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</si>
  <si>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</si>
  <si>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</si>
  <si>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</si>
  <si>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</si>
  <si>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</si>
  <si>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</si>
  <si>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</si>
  <si>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</si>
  <si>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</si>
  <si>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</si>
  <si>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</si>
  <si>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</si>
  <si>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</si>
  <si>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</si>
  <si>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</si>
  <si>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</si>
  <si>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</si>
  <si>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</si>
  <si>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</si>
  <si>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</si>
  <si>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</si>
  <si>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</si>
  <si>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</si>
  <si>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</si>
  <si>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</si>
  <si>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</si>
  <si>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</si>
  <si>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</si>
  <si>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</si>
  <si>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</si>
  <si>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</si>
  <si>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</si>
  <si>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</si>
  <si>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</si>
  <si>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</si>
  <si>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</si>
  <si>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</si>
  <si>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</si>
  <si>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</si>
  <si>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</si>
  <si>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</si>
  <si>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</si>
  <si>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</si>
  <si>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</si>
  <si>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</si>
  <si>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</si>
  <si>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</si>
  <si>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</si>
  <si>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</si>
  <si>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</si>
  <si>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</si>
  <si>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</si>
  <si>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</si>
  <si>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</si>
  <si>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</si>
  <si>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</si>
  <si>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</si>
  <si>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</si>
  <si>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</si>
  <si>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</si>
  <si>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</si>
  <si>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</si>
  <si>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</si>
  <si>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</si>
  <si>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</si>
  <si>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</si>
  <si>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</si>
  <si>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</si>
  <si>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</si>
  <si>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</si>
  <si>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</si>
  <si>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</si>
  <si>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</si>
  <si>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</si>
  <si>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</si>
  <si>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</si>
  <si>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</si>
  <si>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</si>
  <si>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</si>
  <si>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</si>
  <si>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</si>
  <si>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</si>
  <si>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</si>
  <si>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</si>
  <si>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</si>
  <si>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</si>
  <si>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</si>
  <si>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</si>
  <si>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</si>
  <si>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</si>
  <si>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</si>
  <si>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</si>
  <si>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</si>
  <si>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</si>
  <si>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</si>
  <si>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</si>
  <si>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</si>
  <si>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</si>
  <si>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</si>
  <si>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</si>
  <si>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</si>
  <si>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</si>
  <si>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</si>
  <si>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</si>
  <si>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</si>
  <si>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</si>
  <si>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</si>
  <si>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</si>
  <si>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</si>
  <si>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</si>
  <si>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</si>
  <si>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</si>
  <si>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</si>
  <si>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</si>
  <si>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</si>
  <si>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</si>
  <si>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</si>
  <si>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</si>
  <si>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</si>
  <si>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</si>
  <si>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</si>
  <si>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</si>
  <si>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</si>
  <si>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</si>
  <si>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</si>
  <si>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</si>
  <si>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</si>
  <si>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</si>
  <si>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</si>
  <si>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</si>
  <si>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</si>
  <si>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</si>
  <si>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</si>
  <si>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</si>
  <si>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</si>
  <si>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</si>
  <si>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</si>
  <si>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</si>
  <si>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</si>
  <si>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</si>
  <si>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</si>
  <si>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</si>
  <si>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</si>
  <si>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</si>
  <si>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</si>
  <si>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</si>
  <si>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</si>
  <si>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</si>
  <si>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</si>
  <si>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</si>
  <si>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</si>
  <si>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</si>
  <si>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</si>
  <si>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</si>
  <si>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</si>
  <si>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</si>
  <si>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</si>
  <si>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</si>
  <si>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</si>
  <si>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</si>
  <si>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</si>
  <si>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</si>
  <si>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</si>
  <si>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</si>
  <si>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</si>
  <si>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</si>
  <si>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</si>
  <si>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</si>
  <si>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</si>
  <si>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</si>
  <si>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</si>
  <si>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</si>
  <si>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</si>
  <si>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</si>
  <si>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</si>
  <si>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</si>
  <si>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</si>
  <si>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</si>
  <si>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</si>
  <si>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</si>
  <si>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</si>
  <si>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</si>
  <si>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</si>
  <si>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</si>
  <si>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</si>
  <si>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</si>
  <si>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</si>
  <si>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</si>
  <si>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</si>
  <si>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</si>
  <si>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</si>
  <si>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</si>
  <si>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</si>
  <si>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</si>
  <si>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</si>
  <si>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</si>
  <si>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</si>
  <si>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</si>
  <si>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</si>
  <si>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</si>
  <si>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</si>
  <si>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</si>
  <si>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</si>
  <si>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</si>
  <si>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</si>
  <si>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</si>
  <si>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</si>
  <si>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</si>
  <si>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</si>
  <si>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</si>
  <si>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</si>
  <si>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</si>
  <si>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</si>
  <si>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</si>
  <si>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</si>
  <si>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</si>
  <si>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</si>
  <si>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</si>
  <si>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</si>
  <si>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</si>
  <si>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</si>
  <si>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</si>
  <si>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</si>
  <si>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</si>
  <si>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</si>
  <si>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</si>
  <si>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</si>
  <si>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</si>
  <si>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</si>
  <si>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</si>
  <si>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</si>
  <si>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</si>
  <si>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</si>
  <si>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</si>
  <si>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</si>
  <si>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</si>
  <si>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</si>
  <si>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</si>
  <si>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</si>
  <si>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</si>
  <si>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</si>
  <si>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</si>
  <si>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</si>
  <si>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</si>
  <si>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</si>
  <si>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</si>
  <si>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</si>
  <si>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</si>
  <si>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</si>
  <si>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</si>
  <si>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</si>
  <si>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</si>
  <si>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</si>
  <si>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</si>
  <si>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</si>
  <si>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</si>
  <si>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</si>
  <si>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</si>
  <si>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</si>
  <si>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</si>
  <si>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</si>
  <si>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</si>
  <si>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</si>
  <si>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</si>
  <si>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</si>
  <si>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</si>
  <si>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</si>
  <si>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</si>
  <si>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</si>
  <si>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</si>
  <si>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</si>
  <si>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</si>
  <si>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</si>
  <si>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</si>
  <si>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</si>
  <si>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</si>
  <si>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</si>
  <si>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</si>
  <si>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</si>
  <si>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</si>
  <si>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</si>
  <si>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</si>
  <si>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</si>
  <si>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</si>
  <si>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</si>
  <si>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</si>
  <si>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</si>
  <si>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</si>
  <si>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</si>
  <si>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</si>
  <si>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</si>
  <si>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</si>
  <si>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</si>
  <si>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</si>
  <si>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</si>
  <si>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</si>
  <si>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</si>
  <si>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</si>
  <si>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</si>
  <si>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</si>
  <si>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</si>
  <si>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</si>
  <si>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</si>
  <si>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</si>
  <si>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</si>
  <si>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</si>
  <si>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</si>
  <si>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</si>
  <si>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</si>
  <si>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</si>
  <si>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</si>
  <si>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</si>
  <si>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</si>
  <si>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</si>
  <si>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</si>
  <si>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</si>
  <si>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</si>
  <si>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</si>
  <si>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</si>
  <si>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</si>
  <si>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</si>
  <si>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</si>
  <si>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</si>
  <si>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</si>
  <si>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</si>
  <si>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</si>
  <si>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</si>
  <si>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</si>
  <si>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</si>
  <si>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</si>
  <si>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</si>
  <si>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</si>
  <si>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</si>
  <si>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</si>
  <si>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</si>
  <si>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</si>
  <si>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</si>
  <si>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</si>
  <si>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</si>
  <si>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</si>
  <si>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</si>
  <si>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</si>
  <si>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</si>
  <si>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</si>
  <si>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</si>
  <si>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</si>
  <si>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</si>
  <si>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</si>
  <si>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</si>
  <si>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</si>
  <si>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</si>
  <si>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</si>
  <si>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</si>
  <si>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</si>
  <si>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</si>
  <si>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</si>
  <si>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</si>
  <si>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</si>
  <si>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</si>
  <si>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</si>
  <si>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</si>
  <si>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</si>
  <si>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</si>
  <si>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</si>
  <si>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</si>
  <si>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</si>
  <si>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</si>
  <si>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</si>
  <si>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</si>
  <si>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</si>
  <si>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</si>
  <si>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</si>
  <si>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</si>
  <si>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</si>
  <si>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</si>
  <si>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</si>
  <si>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</si>
  <si>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</si>
  <si>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</si>
  <si>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</si>
  <si>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</si>
  <si>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</si>
  <si>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</si>
  <si>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</si>
  <si>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</si>
  <si>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</si>
  <si>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</si>
  <si>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</si>
  <si>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</si>
  <si>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</si>
  <si>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</si>
  <si>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</si>
  <si>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</si>
  <si>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</si>
  <si>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</si>
  <si>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</si>
  <si>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</si>
  <si>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</si>
  <si>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</si>
  <si>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</si>
  <si>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</si>
  <si>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</si>
  <si>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</si>
  <si>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</si>
  <si>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</si>
  <si>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</si>
  <si>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</si>
  <si>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</si>
  <si>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</si>
  <si>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</si>
  <si>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</si>
  <si>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</si>
  <si>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</si>
  <si>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</si>
  <si>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</si>
  <si>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</si>
  <si>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</si>
  <si>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</si>
  <si>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</si>
  <si>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</si>
  <si>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</si>
  <si>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</si>
  <si>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</si>
  <si>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</si>
  <si>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</si>
  <si>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</si>
  <si>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</si>
  <si>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</si>
  <si>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</si>
  <si>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</si>
  <si>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</si>
  <si>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</si>
  <si>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</si>
  <si>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</si>
  <si>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</si>
  <si>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</si>
  <si>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</si>
  <si>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</si>
  <si>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</si>
  <si>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</si>
  <si>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</si>
  <si>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</si>
  <si>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</si>
  <si>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</si>
  <si>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</si>
  <si>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</si>
  <si>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</si>
  <si>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</si>
  <si>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</si>
  <si>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</si>
  <si>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</si>
  <si>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</si>
  <si>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</si>
  <si>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</si>
  <si>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</si>
  <si>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</si>
  <si>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</si>
  <si>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</si>
  <si>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</si>
  <si>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</si>
  <si>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</si>
  <si>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</si>
  <si>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</si>
  <si>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</si>
  <si>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</si>
  <si>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</si>
  <si>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</si>
  <si>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</si>
  <si>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</si>
  <si>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</si>
  <si>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</si>
  <si>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</si>
  <si>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</si>
  <si>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</si>
  <si>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</si>
  <si>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</si>
  <si>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</si>
  <si>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</si>
  <si>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</si>
  <si>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</si>
  <si>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</si>
  <si>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</si>
  <si>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</si>
  <si>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</si>
  <si>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</si>
  <si>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</si>
  <si>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</si>
  <si>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</si>
  <si>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</si>
  <si>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</si>
  <si>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</si>
  <si>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</si>
  <si>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</si>
  <si>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</si>
  <si>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</si>
  <si>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</si>
  <si>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</si>
  <si>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</si>
  <si>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</si>
  <si>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</si>
  <si>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</si>
  <si>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</si>
  <si>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</si>
  <si>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</si>
  <si>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</si>
  <si>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</si>
  <si>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</si>
  <si>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</si>
  <si>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</si>
  <si>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</si>
  <si>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</si>
  <si>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</si>
  <si>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</si>
  <si>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</si>
  <si>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</si>
  <si>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</si>
  <si>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</si>
  <si>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</si>
  <si>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</si>
  <si>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</si>
  <si>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</si>
  <si>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</si>
  <si>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</si>
  <si>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</si>
  <si>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</si>
  <si>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</si>
  <si>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</si>
  <si>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</si>
  <si>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</si>
  <si>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</si>
  <si>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</si>
  <si>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</si>
  <si>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</si>
  <si>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</si>
  <si>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</si>
  <si>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</si>
  <si>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</si>
  <si>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</si>
  <si>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</si>
  <si>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</si>
  <si>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</si>
  <si>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</si>
  <si>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</si>
  <si>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</si>
  <si>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</si>
  <si>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</si>
  <si>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</si>
  <si>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</si>
  <si>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</si>
  <si>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</si>
  <si>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</si>
  <si>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</si>
  <si>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</si>
  <si>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</si>
  <si>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</si>
  <si>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</si>
  <si>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</si>
  <si>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</si>
  <si>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</si>
  <si>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</si>
  <si>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</si>
  <si>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</si>
  <si>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</si>
  <si>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</si>
  <si>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</si>
  <si>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</si>
  <si>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</si>
  <si>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</si>
  <si>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</si>
  <si>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</si>
  <si>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</si>
  <si>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</si>
  <si>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</si>
  <si>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</si>
  <si>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</si>
  <si>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</si>
  <si>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</si>
  <si>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</si>
  <si>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</si>
  <si>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</si>
  <si>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</si>
  <si>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</si>
  <si>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</si>
  <si>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</si>
  <si>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</si>
  <si>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</si>
  <si>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</si>
  <si>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</si>
  <si>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</si>
  <si>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</si>
  <si>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</si>
  <si>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</si>
  <si>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</si>
  <si>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</si>
  <si>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</si>
  <si>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</si>
  <si>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</si>
  <si>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</si>
  <si>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</si>
  <si>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</si>
  <si>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</si>
  <si>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</si>
  <si>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</si>
  <si>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</si>
  <si>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</si>
  <si>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</si>
  <si>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</si>
  <si>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</si>
  <si>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</si>
  <si>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</si>
  <si>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</si>
  <si>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</si>
  <si>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</si>
  <si>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</si>
  <si>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</si>
  <si>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</si>
  <si>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</si>
  <si>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</si>
  <si>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</si>
  <si>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</si>
  <si>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</si>
  <si>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</si>
  <si>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</si>
  <si>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</si>
  <si>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</si>
  <si>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</si>
  <si>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</si>
  <si>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</si>
  <si>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</si>
  <si>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</si>
  <si>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</si>
  <si>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</si>
  <si>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</si>
  <si>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</si>
  <si>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</si>
  <si>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</si>
  <si>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</si>
  <si>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</si>
  <si>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</si>
  <si>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</si>
  <si>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</si>
  <si>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</si>
  <si>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</si>
  <si>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</si>
  <si>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</si>
  <si>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</si>
  <si>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</si>
  <si>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</si>
  <si>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</si>
  <si>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</si>
  <si>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</si>
  <si>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</si>
  <si>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</si>
  <si>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</si>
  <si>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</si>
  <si>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</si>
  <si>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</si>
  <si>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</si>
  <si>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</si>
  <si>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</si>
  <si>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</si>
  <si>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</si>
  <si>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</si>
  <si>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</si>
  <si>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</si>
  <si>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</si>
  <si>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</si>
  <si>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</si>
  <si>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</si>
  <si>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</si>
  <si>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</si>
  <si>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</si>
  <si>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</si>
  <si>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</si>
  <si>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</si>
  <si>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</si>
  <si>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</si>
  <si>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</si>
  <si>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</si>
  <si>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</si>
  <si>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</si>
  <si>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</si>
  <si>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</si>
  <si>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</si>
  <si>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</si>
  <si>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</si>
  <si>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</si>
  <si>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</si>
  <si>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</si>
  <si>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</si>
  <si>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</si>
  <si>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</si>
  <si>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</si>
  <si>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</si>
  <si>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</si>
  <si>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</si>
  <si>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</si>
  <si>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</si>
  <si>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</si>
  <si>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</si>
  <si>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</si>
  <si>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</si>
  <si>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</si>
  <si>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</si>
  <si>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</si>
  <si>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</si>
  <si>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</si>
  <si>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</si>
  <si>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</si>
  <si>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</si>
  <si>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</si>
  <si>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</si>
  <si>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</si>
  <si>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</si>
  <si>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</si>
  <si>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</si>
  <si>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</si>
  <si>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</si>
  <si>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</si>
  <si>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</si>
  <si>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</si>
  <si>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</si>
  <si>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</si>
  <si>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</si>
  <si>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</si>
  <si>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</si>
  <si>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</si>
  <si>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</si>
  <si>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</si>
  <si>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</si>
  <si>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</si>
  <si>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</si>
  <si>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</si>
  <si>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</si>
  <si>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</si>
  <si>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</si>
  <si>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</si>
  <si>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</si>
  <si>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</si>
  <si>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</si>
  <si>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</si>
  <si>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</si>
  <si>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</si>
  <si>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</si>
  <si>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</si>
  <si>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</si>
  <si>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</si>
  <si>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</si>
  <si>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</si>
  <si>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</si>
  <si>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</si>
  <si>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</si>
  <si>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</si>
  <si>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</si>
  <si>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</si>
  <si>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</si>
  <si>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</si>
  <si>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</si>
  <si>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</si>
  <si>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</si>
  <si>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</si>
  <si>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</si>
  <si>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</si>
  <si>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</si>
  <si>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</si>
  <si>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</si>
  <si>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</si>
  <si>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</si>
  <si>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</si>
  <si>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</si>
  <si>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</si>
  <si>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</si>
  <si>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</si>
  <si>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</si>
  <si>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</si>
  <si>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</si>
  <si>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</si>
  <si>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</si>
  <si>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</si>
  <si>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</si>
  <si>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</si>
  <si>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</si>
  <si>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</si>
  <si>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</si>
  <si>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</si>
  <si>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</si>
  <si>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</si>
  <si>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</si>
  <si>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</si>
  <si>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</si>
  <si>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</si>
  <si>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</si>
  <si>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</si>
  <si>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</si>
  <si>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</si>
  <si>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</si>
  <si>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</si>
  <si>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</si>
  <si>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</si>
  <si>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</si>
  <si>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</si>
  <si>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</si>
  <si>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</si>
  <si>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</si>
  <si>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</si>
  <si>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</si>
  <si>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</si>
  <si>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</si>
  <si>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</si>
  <si>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</si>
  <si>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</si>
  <si>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</si>
  <si>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</si>
  <si>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</si>
  <si>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</si>
  <si>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</si>
  <si>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</si>
  <si>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</si>
  <si>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</si>
  <si>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</si>
  <si>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</si>
  <si>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</si>
  <si>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</si>
  <si>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</si>
  <si>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</si>
  <si>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</si>
  <si>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</si>
  <si>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</si>
  <si>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</si>
  <si>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</si>
  <si>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</si>
  <si>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</si>
  <si>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</si>
  <si>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</si>
  <si>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</si>
  <si>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</si>
  <si>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</si>
  <si>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</si>
  <si>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</si>
  <si>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</si>
  <si>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</si>
  <si>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</si>
  <si>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</si>
  <si>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</si>
  <si>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</si>
  <si>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</si>
  <si>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</si>
  <si>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</si>
  <si>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</si>
  <si>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</si>
  <si>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</si>
  <si>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</si>
  <si>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</si>
  <si>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</si>
  <si>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</si>
  <si>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</si>
  <si>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</si>
  <si>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</si>
  <si>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</si>
  <si>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</si>
  <si>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</si>
  <si>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</si>
  <si>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</si>
  <si>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</si>
  <si>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</si>
  <si>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</si>
  <si>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</si>
  <si>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</si>
  <si>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</si>
  <si>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</si>
  <si>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</si>
  <si>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</si>
  <si>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</si>
  <si>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</si>
  <si>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</si>
  <si>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</si>
  <si>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</si>
  <si>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</si>
  <si>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</si>
  <si>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</si>
  <si>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</si>
  <si>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</si>
  <si>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</si>
  <si>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</si>
  <si>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</si>
  <si>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</si>
  <si>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</si>
  <si>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</si>
  <si>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</si>
  <si>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</si>
  <si>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</si>
  <si>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</si>
  <si>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</si>
  <si>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</si>
  <si>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</si>
  <si>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</si>
  <si>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</si>
  <si>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</si>
  <si>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</si>
  <si>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</si>
  <si>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</si>
  <si>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</si>
  <si>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</si>
  <si>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</si>
  <si>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</si>
  <si>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</si>
  <si>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</si>
  <si>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</si>
  <si>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</si>
  <si>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</si>
  <si>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</si>
  <si>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</si>
  <si>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</si>
  <si>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</si>
  <si>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</si>
  <si>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</si>
  <si>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</si>
  <si>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</si>
  <si>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</si>
  <si>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</si>
  <si>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</si>
  <si>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</si>
  <si>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</si>
  <si>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</si>
  <si>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</si>
  <si>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</si>
  <si>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</si>
  <si>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</si>
  <si>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</si>
  <si>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</si>
  <si>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</si>
  <si>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</si>
  <si>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</si>
  <si>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</si>
  <si>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</si>
  <si>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</si>
  <si>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</si>
  <si>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</si>
  <si>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</si>
  <si>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</si>
  <si>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</si>
  <si>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</si>
  <si>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</si>
  <si>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</si>
  <si>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</si>
  <si>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</si>
  <si>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</si>
  <si>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</si>
  <si>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</si>
  <si>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</si>
  <si>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</si>
  <si>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</si>
  <si>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</si>
  <si>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</si>
  <si>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</si>
  <si>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</si>
  <si>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</si>
  <si>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</si>
  <si>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</si>
  <si>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</si>
  <si>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</si>
  <si>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</si>
  <si>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</si>
  <si>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</si>
  <si>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</si>
  <si>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</si>
  <si>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</si>
  <si>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</si>
  <si>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</si>
  <si>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</si>
  <si>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</si>
  <si>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</si>
  <si>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</si>
  <si>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</si>
  <si>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</si>
  <si>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</si>
  <si>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</si>
  <si>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</si>
  <si>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</si>
  <si>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</si>
  <si>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</si>
  <si>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</si>
  <si>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</si>
  <si>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</si>
  <si>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</si>
  <si>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</si>
  <si>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</si>
  <si>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</si>
  <si>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</si>
  <si>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</si>
  <si>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</si>
  <si>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</si>
  <si>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</si>
  <si>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</si>
  <si>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</si>
  <si>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</si>
  <si>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</si>
  <si>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</si>
  <si>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</si>
  <si>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</si>
  <si>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</si>
  <si>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</si>
  <si>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</si>
  <si>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</si>
  <si>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</si>
  <si>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</si>
  <si>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</si>
  <si>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</si>
  <si>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</si>
  <si>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</si>
  <si>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</si>
  <si>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</si>
  <si>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</si>
  <si>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</si>
  <si>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</si>
  <si>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</si>
  <si>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</si>
  <si>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</si>
  <si>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</si>
  <si>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</si>
  <si>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</si>
  <si>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</si>
  <si>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</si>
  <si>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</si>
  <si>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</si>
  <si>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</si>
  <si>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</si>
  <si>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</si>
  <si>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</si>
  <si>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</si>
  <si>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</si>
  <si>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</si>
  <si>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</si>
  <si>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</si>
  <si>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</si>
  <si>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</si>
  <si>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</si>
  <si>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</si>
  <si>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</si>
  <si>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</si>
  <si>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</si>
  <si>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</si>
  <si>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</si>
  <si>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</si>
  <si>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</si>
  <si>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</si>
  <si>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</si>
  <si>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</si>
  <si>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</si>
  <si>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</si>
  <si>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</si>
  <si>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</si>
  <si>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</si>
  <si>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</si>
  <si>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</si>
  <si>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</si>
  <si>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</si>
  <si>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</si>
  <si>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</si>
  <si>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</si>
  <si>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</si>
  <si>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</si>
  <si>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</si>
  <si>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</si>
  <si>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</si>
  <si>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</si>
  <si>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</si>
  <si>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</si>
  <si>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</si>
  <si>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</si>
  <si>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</si>
  <si>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</si>
  <si>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</si>
  <si>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</si>
  <si>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</si>
  <si>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</si>
  <si>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</si>
  <si>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</si>
  <si>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</si>
  <si>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</si>
  <si>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</si>
  <si>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</si>
  <si>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</si>
  <si>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</si>
  <si>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</si>
  <si>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</si>
  <si>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</si>
  <si>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</si>
  <si>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</si>
  <si>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</si>
  <si>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</si>
  <si>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</si>
  <si>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</si>
  <si>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</si>
  <si>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</si>
  <si>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</si>
  <si>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</si>
  <si>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</si>
  <si>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</si>
  <si>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</si>
  <si>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</si>
  <si>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</si>
  <si>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</si>
  <si>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</si>
  <si>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</si>
  <si>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</si>
  <si>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</si>
  <si>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</si>
  <si>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</si>
  <si>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</si>
  <si>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</si>
  <si>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</si>
  <si>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</si>
  <si>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</si>
  <si>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</si>
  <si>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</si>
  <si>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</si>
  <si>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</si>
  <si>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</si>
  <si>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</si>
  <si>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</si>
  <si>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</si>
  <si>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</si>
  <si>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</si>
  <si>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</si>
  <si>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</si>
  <si>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</si>
  <si>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</si>
  <si>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</si>
  <si>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</si>
  <si>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</si>
  <si>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</si>
  <si>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</si>
  <si>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</si>
  <si>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</si>
  <si>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</si>
  <si>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</si>
  <si>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</si>
  <si>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</si>
  <si>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</si>
  <si>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</si>
  <si>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</si>
  <si>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</si>
  <si>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</si>
  <si>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</si>
  <si>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</si>
  <si>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</si>
  <si>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</si>
  <si>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</si>
  <si>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</si>
  <si>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</si>
  <si>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</si>
  <si>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</si>
  <si>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</si>
  <si>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</si>
  <si>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</si>
  <si>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</si>
  <si>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</si>
  <si>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</si>
  <si>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</si>
  <si>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</si>
  <si>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</si>
  <si>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</si>
  <si>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</si>
  <si>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</si>
  <si>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</si>
  <si>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</si>
  <si>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</si>
  <si>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</si>
  <si>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</si>
  <si>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</si>
  <si>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</si>
  <si>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</si>
  <si>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</si>
  <si>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</si>
  <si>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</si>
  <si>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</si>
  <si>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</si>
  <si>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</si>
  <si>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</si>
  <si>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</si>
  <si>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</si>
  <si>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</si>
  <si>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</si>
  <si>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</si>
  <si>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</si>
  <si>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</si>
  <si>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</si>
  <si>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</si>
  <si>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</si>
  <si>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</si>
  <si>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</si>
  <si>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</si>
  <si>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</si>
  <si>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</si>
  <si>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</si>
  <si>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</si>
  <si>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</si>
  <si>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</si>
  <si>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</si>
  <si>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</si>
  <si>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</si>
  <si>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</si>
  <si>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</si>
  <si>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</si>
  <si>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</si>
  <si>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</si>
  <si>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</si>
  <si>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</si>
  <si>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</si>
  <si>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</si>
  <si>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</si>
  <si>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</si>
  <si>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</si>
  <si>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</si>
  <si>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</si>
  <si>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</si>
  <si>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</si>
  <si>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</si>
  <si>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</si>
  <si>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</si>
  <si>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</si>
  <si>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</si>
  <si>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</si>
  <si>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</si>
  <si>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</si>
  <si>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</si>
  <si>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</si>
  <si>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</si>
  <si>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</si>
  <si>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</si>
  <si>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</si>
  <si>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</si>
  <si>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</si>
  <si>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</si>
  <si>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</si>
  <si>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</si>
  <si>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</si>
  <si>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</si>
  <si>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</si>
  <si>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</si>
  <si>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</si>
  <si>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</si>
  <si>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</si>
  <si>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</si>
  <si>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</si>
  <si>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</si>
  <si>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</si>
  <si>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</si>
  <si>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</si>
  <si>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</si>
  <si>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</si>
  <si>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</si>
  <si>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</si>
  <si>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</si>
  <si>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</si>
  <si>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</si>
  <si>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</si>
  <si>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</si>
  <si>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</si>
  <si>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</si>
  <si>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</si>
  <si>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</si>
  <si>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</si>
  <si>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</si>
  <si>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</si>
  <si>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</si>
  <si>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</si>
  <si>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</si>
  <si>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</si>
  <si>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</si>
  <si>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</si>
  <si>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</si>
  <si>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</si>
  <si>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</si>
  <si>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</si>
  <si>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</si>
  <si>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</si>
  <si>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</si>
  <si>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</si>
  <si>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</si>
  <si>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</si>
  <si>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</si>
  <si>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</si>
  <si>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</si>
  <si>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</si>
  <si>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</si>
  <si>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</si>
  <si>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</si>
  <si>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</si>
  <si>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</si>
  <si>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</si>
  <si>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</si>
  <si>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</si>
  <si>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</si>
  <si>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</si>
  <si>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</si>
  <si>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</si>
  <si>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</si>
  <si>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</si>
  <si>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</si>
  <si>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</si>
  <si>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</si>
  <si>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</si>
  <si>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</si>
  <si>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</si>
  <si>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</si>
  <si>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</si>
  <si>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</si>
  <si>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</si>
  <si>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</si>
  <si>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</si>
  <si>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</si>
  <si>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</si>
  <si>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</si>
  <si>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</si>
  <si>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</si>
  <si>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</si>
  <si>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</si>
  <si>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</si>
  <si>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</si>
  <si>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</si>
  <si>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</si>
  <si>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</si>
  <si>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</si>
  <si>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</si>
  <si>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</si>
  <si>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</si>
  <si>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</si>
  <si>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</si>
  <si>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</si>
  <si>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</si>
  <si>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</si>
  <si>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</si>
  <si>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</si>
  <si>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</si>
  <si>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</si>
  <si>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</si>
  <si>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</si>
  <si>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</si>
  <si>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</si>
  <si>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</si>
  <si>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</si>
  <si>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</si>
  <si>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</si>
  <si>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</si>
  <si>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</si>
  <si>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</si>
  <si>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</si>
  <si>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</si>
  <si>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</si>
  <si>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</si>
  <si>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</si>
  <si>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</si>
  <si>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</si>
  <si>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</si>
  <si>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</si>
  <si>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</si>
  <si>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</si>
  <si>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</si>
  <si>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</si>
  <si>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</si>
  <si>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</si>
  <si>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</si>
  <si>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</si>
  <si>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</si>
  <si>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</si>
  <si>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</si>
  <si>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</si>
  <si>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</si>
  <si>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</si>
  <si>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</si>
  <si>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</si>
  <si>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</si>
  <si>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</si>
  <si>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</si>
  <si>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</si>
  <si>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</si>
  <si>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</si>
  <si>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</si>
  <si>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</si>
  <si>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</si>
  <si>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</si>
  <si>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</si>
  <si>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</si>
  <si>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</si>
  <si>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</si>
  <si>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</si>
  <si>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</si>
  <si>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</si>
  <si>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</si>
  <si>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</si>
  <si>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</si>
  <si>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</si>
  <si>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</si>
  <si>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</si>
  <si>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</si>
  <si>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</si>
  <si>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</si>
  <si>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</si>
  <si>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</si>
  <si>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</si>
  <si>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</si>
  <si>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</si>
  <si>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</si>
  <si>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</si>
  <si>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</si>
  <si>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</si>
  <si>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</si>
  <si>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</si>
  <si>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</si>
  <si>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</si>
  <si>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</si>
  <si>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</si>
  <si>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</si>
  <si>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</si>
  <si>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</si>
  <si>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</si>
  <si>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</si>
  <si>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</si>
  <si>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</si>
  <si>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</si>
  <si>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</si>
  <si>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</si>
  <si>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</si>
  <si>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</si>
  <si>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</si>
  <si>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</si>
  <si>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</si>
  <si>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</si>
  <si>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</si>
  <si>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</si>
  <si>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</si>
  <si>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</si>
  <si>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</si>
  <si>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</si>
  <si>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</si>
  <si>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</si>
  <si>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</si>
  <si>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</si>
  <si>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</si>
  <si>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</si>
  <si>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</si>
  <si>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</si>
  <si>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</si>
  <si>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</si>
  <si>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</si>
  <si>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</si>
  <si>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</si>
  <si>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</si>
  <si>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</si>
  <si>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</si>
  <si>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</si>
  <si>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</si>
  <si>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</si>
  <si>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</si>
  <si>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</si>
  <si>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</si>
  <si>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</si>
  <si>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</si>
  <si>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</si>
  <si>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</si>
  <si>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</si>
  <si>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</si>
  <si>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</si>
  <si>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</si>
  <si>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</si>
  <si>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</si>
  <si>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</si>
  <si>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</si>
  <si>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</si>
  <si>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</si>
  <si>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</si>
  <si>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</si>
  <si>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</si>
  <si>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</si>
  <si>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</si>
  <si>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</si>
  <si>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</si>
  <si>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</si>
  <si>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</si>
  <si>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</si>
  <si>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</si>
  <si>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</si>
  <si>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</si>
  <si>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</si>
  <si>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</si>
  <si>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</si>
  <si>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</si>
  <si>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</si>
  <si>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</si>
  <si>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</si>
  <si>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</si>
  <si>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</si>
  <si>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</si>
  <si>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</si>
  <si>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</si>
  <si>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</si>
  <si>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</si>
  <si>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</si>
  <si>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</si>
  <si>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</si>
  <si>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</si>
  <si>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</si>
  <si>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</si>
  <si>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</si>
  <si>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</si>
  <si>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</si>
  <si>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</si>
  <si>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</si>
  <si>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</si>
  <si>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</si>
  <si>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</si>
  <si>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</si>
  <si>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</si>
  <si>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</si>
  <si>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</si>
  <si>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</si>
  <si>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</si>
  <si>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</si>
  <si>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</si>
  <si>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</si>
  <si>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</si>
  <si>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</si>
  <si>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</si>
  <si>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</si>
  <si>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</si>
  <si>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</si>
  <si>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</si>
  <si>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</si>
  <si>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</si>
  <si>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</si>
  <si>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</si>
  <si>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</si>
  <si>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</si>
  <si>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</si>
  <si>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</si>
  <si>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</si>
  <si>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</si>
  <si>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</si>
  <si>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</si>
  <si>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</si>
  <si>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</si>
  <si>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</si>
  <si>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</si>
  <si>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</si>
  <si>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</si>
  <si>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</si>
  <si>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</si>
  <si>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</si>
  <si>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</si>
  <si>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</si>
  <si>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</si>
  <si>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</si>
  <si>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</si>
  <si>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</si>
  <si>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</si>
  <si>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</si>
  <si>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</si>
  <si>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</si>
  <si>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</si>
  <si>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</si>
  <si>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</si>
  <si>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</si>
  <si>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</si>
  <si>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</si>
  <si>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</si>
  <si>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</si>
  <si>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</si>
  <si>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</si>
  <si>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</si>
  <si>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</si>
  <si>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</si>
  <si>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</si>
  <si>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</si>
  <si>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</si>
  <si>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</si>
  <si>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</si>
  <si>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</si>
  <si>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</si>
  <si>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</si>
  <si>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</si>
  <si>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</si>
  <si>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</si>
  <si>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</si>
  <si>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</si>
  <si>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</si>
  <si>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</si>
  <si>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</si>
  <si>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</si>
  <si>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</si>
  <si>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</si>
  <si>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</si>
  <si>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</si>
  <si>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</si>
  <si>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</si>
  <si>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</si>
  <si>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</si>
  <si>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</si>
  <si>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</si>
  <si>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</si>
  <si>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</si>
  <si>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</si>
  <si>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</si>
  <si>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</si>
  <si>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</si>
  <si>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</si>
  <si>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</si>
  <si>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</si>
  <si>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</si>
  <si>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</si>
  <si>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</si>
  <si>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</si>
  <si>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</si>
  <si>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</si>
  <si>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</si>
  <si>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</si>
  <si>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</si>
  <si>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</si>
  <si>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</si>
  <si>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</si>
  <si>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</si>
  <si>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</si>
  <si>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</si>
  <si>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</si>
  <si>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</si>
  <si>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</si>
  <si>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</si>
  <si>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</si>
  <si>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</si>
  <si>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</si>
  <si>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</si>
  <si>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</si>
  <si>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</si>
  <si>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</si>
  <si>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</si>
  <si>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</si>
  <si>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</si>
  <si>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</si>
  <si>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</si>
  <si>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</si>
  <si>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</si>
  <si>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</si>
  <si>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</si>
  <si>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</si>
  <si>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</si>
  <si>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</si>
  <si>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</si>
  <si>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</si>
  <si>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</si>
  <si>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</si>
  <si>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</si>
  <si>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</si>
  <si>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</si>
  <si>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</si>
  <si>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</si>
  <si>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</si>
  <si>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</si>
  <si>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</si>
  <si>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</si>
  <si>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</si>
  <si>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</si>
  <si>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</si>
  <si>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</si>
  <si>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</si>
  <si>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</si>
  <si>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</si>
  <si>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</si>
  <si>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</si>
  <si>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</si>
  <si>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</si>
  <si>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</si>
  <si>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</si>
  <si>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</si>
  <si>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</si>
  <si>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</si>
  <si>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</si>
  <si>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</si>
  <si>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</si>
  <si>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</si>
  <si>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</si>
  <si>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</si>
  <si>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</si>
  <si>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</si>
  <si>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</si>
  <si>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</si>
  <si>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</si>
  <si>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</si>
  <si>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</si>
  <si>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</si>
  <si>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</si>
  <si>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</si>
  <si>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</si>
  <si>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</si>
  <si>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</si>
  <si>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</si>
  <si>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</si>
  <si>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</si>
  <si>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</si>
  <si>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</si>
  <si>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</si>
  <si>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</si>
  <si>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</si>
  <si>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</si>
  <si>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</si>
  <si>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</si>
  <si>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</si>
  <si>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</si>
  <si>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</si>
  <si>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</si>
  <si>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</si>
  <si>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</si>
  <si>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</si>
  <si>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</si>
  <si>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</si>
  <si>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</si>
  <si>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</si>
  <si>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</si>
  <si>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</si>
  <si>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</si>
  <si>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</si>
  <si>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</si>
  <si>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</si>
  <si>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</si>
  <si>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</si>
  <si>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</si>
  <si>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</si>
  <si>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</si>
  <si>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</si>
  <si>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</si>
  <si>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</si>
  <si>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</si>
  <si>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</si>
  <si>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</si>
  <si>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</si>
  <si>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</si>
  <si>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</si>
  <si>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</si>
  <si>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</si>
  <si>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</si>
  <si>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</si>
  <si>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</si>
  <si>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</si>
  <si>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</si>
  <si>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</si>
  <si>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</si>
  <si>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</si>
  <si>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</si>
  <si>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</si>
  <si>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</si>
  <si>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</si>
  <si>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</si>
  <si>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</si>
  <si>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</si>
  <si>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</si>
  <si>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</si>
  <si>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</si>
  <si>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</si>
  <si>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</si>
  <si>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</si>
  <si>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</si>
  <si>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</si>
  <si>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</si>
  <si>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</si>
  <si>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</si>
  <si>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</si>
  <si>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</si>
  <si>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</si>
  <si>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</si>
  <si>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</si>
  <si>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</si>
  <si>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</si>
  <si>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</si>
  <si>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</si>
  <si>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</si>
  <si>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</si>
  <si>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</si>
  <si>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</si>
  <si>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</si>
  <si>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</si>
  <si>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</si>
  <si>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</si>
  <si>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</si>
  <si>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</si>
  <si>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</si>
  <si>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</si>
  <si>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</si>
  <si>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</si>
  <si>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</si>
  <si>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</si>
  <si>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</si>
  <si>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</si>
  <si>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</si>
  <si>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</si>
  <si>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</si>
  <si>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</si>
  <si>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</si>
  <si>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</si>
  <si>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</si>
  <si>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</si>
  <si>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</si>
  <si>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</si>
  <si>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</si>
  <si>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</si>
  <si>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</si>
  <si>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</si>
  <si>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</si>
  <si>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</si>
  <si>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</si>
  <si>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</si>
  <si>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</si>
  <si>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</si>
  <si>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</si>
  <si>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</si>
  <si>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</si>
  <si>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</si>
  <si>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</si>
  <si>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</si>
  <si>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</si>
  <si>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</si>
  <si>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</si>
  <si>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</si>
  <si>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</si>
  <si>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</si>
  <si>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</si>
  <si>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</si>
  <si>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</si>
  <si>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</si>
  <si>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</si>
  <si>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</si>
  <si>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</si>
  <si>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</si>
  <si>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</si>
  <si>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</si>
  <si>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</si>
  <si>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</si>
  <si>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</si>
  <si>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</si>
  <si>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</si>
  <si>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</si>
  <si>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</si>
  <si>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</si>
  <si>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</si>
  <si>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</si>
  <si>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</si>
  <si>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</si>
  <si>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</si>
  <si>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</si>
  <si>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</si>
  <si>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</si>
  <si>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</si>
  <si>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</si>
  <si>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</si>
  <si>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</si>
  <si>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</si>
  <si>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</si>
  <si>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</si>
  <si>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</si>
  <si>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</si>
  <si>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</si>
  <si>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</si>
  <si>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</si>
  <si>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</si>
  <si>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</si>
  <si>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</si>
  <si>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</si>
  <si>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</si>
  <si>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</si>
  <si>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</si>
  <si>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</si>
  <si>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</si>
  <si>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</si>
  <si>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</si>
  <si>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</si>
  <si>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</si>
  <si>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</si>
  <si>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</si>
  <si>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</si>
  <si>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</si>
  <si>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</si>
  <si>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</si>
  <si>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</si>
  <si>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</si>
  <si>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</si>
  <si>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</si>
  <si>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</si>
  <si>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</si>
  <si>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</si>
  <si>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</si>
  <si>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</si>
  <si>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</si>
  <si>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</si>
  <si>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</si>
  <si>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</si>
  <si>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</si>
  <si>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</si>
  <si>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</si>
  <si>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</si>
  <si>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</si>
  <si>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</si>
  <si>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</si>
  <si>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</si>
  <si>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</si>
  <si>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</si>
  <si>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</si>
  <si>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</si>
  <si>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</si>
  <si>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</si>
  <si>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</si>
  <si>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</si>
  <si>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</si>
  <si>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</si>
  <si>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</si>
  <si>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</si>
  <si>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</si>
  <si>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</si>
  <si>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</si>
  <si>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</si>
  <si>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</si>
  <si>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</si>
  <si>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</si>
  <si>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</si>
  <si>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</si>
  <si>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</si>
  <si>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</si>
  <si>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</si>
  <si>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</si>
  <si>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</si>
  <si>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</si>
  <si>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</si>
  <si>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</si>
  <si>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</si>
  <si>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</si>
  <si>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</si>
  <si>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</si>
  <si>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</si>
  <si>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</si>
  <si>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</si>
  <si>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</si>
  <si>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</si>
  <si>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</si>
  <si>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</si>
  <si>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</si>
  <si>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</si>
  <si>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</si>
  <si>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</si>
  <si>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</si>
  <si>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</si>
  <si>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</si>
  <si>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</si>
  <si>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</si>
  <si>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</si>
  <si>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</si>
  <si>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</si>
  <si>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</si>
  <si>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</si>
  <si>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</si>
  <si>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</si>
  <si>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</si>
  <si>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</si>
  <si>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</si>
  <si>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</si>
  <si>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</si>
  <si>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</si>
  <si>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</si>
  <si>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</si>
  <si>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</si>
  <si>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</si>
  <si>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</si>
  <si>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</si>
  <si>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</si>
  <si>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</si>
  <si>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</si>
  <si>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</si>
  <si>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</si>
  <si>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</si>
  <si>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</si>
  <si>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</si>
  <si>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</si>
  <si>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</si>
  <si>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</si>
  <si>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</si>
  <si>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</si>
  <si>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</si>
  <si>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</si>
  <si>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</si>
  <si>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</si>
  <si>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</si>
  <si>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</si>
  <si>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</si>
  <si>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</si>
  <si>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</si>
  <si>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</si>
  <si>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</si>
  <si>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</si>
  <si>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</si>
  <si>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</si>
  <si>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</si>
  <si>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</si>
  <si>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</si>
  <si>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</si>
  <si>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</si>
  <si>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</si>
  <si>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</si>
  <si>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</si>
  <si>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</si>
  <si>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</si>
  <si>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</si>
  <si>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</si>
  <si>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</si>
  <si>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</si>
  <si>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</si>
  <si>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</si>
  <si>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</si>
  <si>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</si>
  <si>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</si>
  <si>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</si>
  <si>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</si>
  <si>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</si>
  <si>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</si>
  <si>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</si>
  <si>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</si>
  <si>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</si>
  <si>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</si>
  <si>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</si>
  <si>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</si>
  <si>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</si>
  <si>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</si>
  <si>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</si>
  <si>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</si>
  <si>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</si>
  <si>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</si>
  <si>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</si>
  <si>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</si>
  <si>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</si>
  <si>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</si>
  <si>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</si>
  <si>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</si>
  <si>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</si>
  <si>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</si>
  <si>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</si>
  <si>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</si>
  <si>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</si>
  <si>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</si>
  <si>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</si>
  <si>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</si>
  <si>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</si>
  <si>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</si>
  <si>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</si>
  <si>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</si>
  <si>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</si>
  <si>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</si>
  <si>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</si>
  <si>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</si>
  <si>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</si>
  <si>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</si>
  <si>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</si>
  <si>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</si>
  <si>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</si>
  <si>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</si>
  <si>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</si>
  <si>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</si>
  <si>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</si>
  <si>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</si>
  <si>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</si>
  <si>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</si>
  <si>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</si>
  <si>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</si>
  <si>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</si>
  <si>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</si>
  <si>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</si>
  <si>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</si>
  <si>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</si>
  <si>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</si>
  <si>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</si>
  <si>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</si>
  <si>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</si>
  <si>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</si>
  <si>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</si>
  <si>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</si>
  <si>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</si>
  <si>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</si>
  <si>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</si>
  <si>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</si>
  <si>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</si>
  <si>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</si>
  <si>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</si>
  <si>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</si>
  <si>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</si>
  <si>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</si>
  <si>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</si>
  <si>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</si>
  <si>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</si>
  <si>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</si>
  <si>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</si>
  <si>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</si>
  <si>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</si>
  <si>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</si>
  <si>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</si>
  <si>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</si>
  <si>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</si>
  <si>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</si>
  <si>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</si>
  <si>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</si>
  <si>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</si>
  <si>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</si>
  <si>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</si>
  <si>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</si>
  <si>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</si>
  <si>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</si>
  <si>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</si>
  <si>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</si>
  <si>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</si>
  <si>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</si>
  <si>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</si>
  <si>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</si>
  <si>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</si>
  <si>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</si>
  <si>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</si>
  <si>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</si>
  <si>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</si>
  <si>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</si>
  <si>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</si>
  <si>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</si>
  <si>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</si>
  <si>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</si>
  <si>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</si>
  <si>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</si>
  <si>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</si>
  <si>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</si>
  <si>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</si>
  <si>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</si>
  <si>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</si>
  <si>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</si>
  <si>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</si>
  <si>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</si>
  <si>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</si>
  <si>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</si>
  <si>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</si>
  <si>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</si>
  <si>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</si>
  <si>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</si>
  <si>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</si>
  <si>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</si>
  <si>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</si>
  <si>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</si>
  <si>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</si>
  <si>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</si>
  <si>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</si>
  <si>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</si>
  <si>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</si>
  <si>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</si>
  <si>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</si>
  <si>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</si>
  <si>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</si>
  <si>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</si>
  <si>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</si>
  <si>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</si>
  <si>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</si>
  <si>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</si>
  <si>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</si>
  <si>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</si>
  <si>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</si>
  <si>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</si>
  <si>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</si>
  <si>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</si>
  <si>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</si>
  <si>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</si>
  <si>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</si>
  <si>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</si>
  <si>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</si>
  <si>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</si>
  <si>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</si>
  <si>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</si>
  <si>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</si>
  <si>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</si>
  <si>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</si>
  <si>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</si>
  <si>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</si>
  <si>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</si>
  <si>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</si>
  <si>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</si>
  <si>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</si>
  <si>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</si>
  <si>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</si>
  <si>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</si>
  <si>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</si>
  <si>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</si>
  <si>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</si>
  <si>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</si>
  <si>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</si>
  <si>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</si>
  <si>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</si>
  <si>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</si>
  <si>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</si>
  <si>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</si>
  <si>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</si>
  <si>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</si>
  <si>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</si>
  <si>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</si>
  <si>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</si>
  <si>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</si>
  <si>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</si>
  <si>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</si>
  <si>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</si>
  <si>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</si>
  <si>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</si>
  <si>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</si>
  <si>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</si>
  <si>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</si>
  <si>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</si>
  <si>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</si>
  <si>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</si>
  <si>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</si>
  <si>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</si>
  <si>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</si>
  <si>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</si>
  <si>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</si>
  <si>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</si>
  <si>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</si>
  <si>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</si>
  <si>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</si>
  <si>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</si>
  <si>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</si>
  <si>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</si>
  <si>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</si>
  <si>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</si>
  <si>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</si>
  <si>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</si>
  <si>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</si>
  <si>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</si>
  <si>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</si>
  <si>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</si>
  <si>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</si>
  <si>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</si>
  <si>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</si>
  <si>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</si>
  <si>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</si>
  <si>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</si>
  <si>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</si>
  <si>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</si>
  <si>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</si>
  <si>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</si>
  <si>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</si>
  <si>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</si>
  <si>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</si>
  <si>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</si>
  <si>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</si>
  <si>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</si>
  <si>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</si>
  <si>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</si>
  <si>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</si>
  <si>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</si>
  <si>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</si>
  <si>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</si>
  <si>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</si>
  <si>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</si>
  <si>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</si>
  <si>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</si>
  <si>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</si>
  <si>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</si>
  <si>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</si>
  <si>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</si>
  <si>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</si>
  <si>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</si>
  <si>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</si>
  <si>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</si>
  <si>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</si>
  <si>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</si>
  <si>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</si>
  <si>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</si>
  <si>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</si>
  <si>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</si>
  <si>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</si>
  <si>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</si>
  <si>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</si>
  <si>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</si>
  <si>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</si>
  <si>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</si>
  <si>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</si>
  <si>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</si>
  <si>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</si>
  <si>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</si>
  <si>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</si>
  <si>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</si>
  <si>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</si>
  <si>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</si>
  <si>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</si>
  <si>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</si>
  <si>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</si>
  <si>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</si>
  <si>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</si>
  <si>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</si>
  <si>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</si>
  <si>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</si>
  <si>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</si>
  <si>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</si>
  <si>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</si>
  <si>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</si>
  <si>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</si>
  <si>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</si>
  <si>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</si>
  <si>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</si>
  <si>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</si>
  <si>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</si>
  <si>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</si>
  <si>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</si>
  <si>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</si>
  <si>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</si>
  <si>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</si>
  <si>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</si>
  <si>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</si>
  <si>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</si>
  <si>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</si>
  <si>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</si>
  <si>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</si>
  <si>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</si>
  <si>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</si>
  <si>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</si>
  <si>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</si>
  <si>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</si>
  <si>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</si>
  <si>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</si>
  <si>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</si>
  <si>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</si>
  <si>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</si>
  <si>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</si>
  <si>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</si>
  <si>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</si>
  <si>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</si>
  <si>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</si>
  <si>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</si>
  <si>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</si>
  <si>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</si>
  <si>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</si>
  <si>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</si>
  <si>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</si>
  <si>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</si>
  <si>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</si>
  <si>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</si>
  <si>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</si>
  <si>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</si>
  <si>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</si>
  <si>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</si>
  <si>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</si>
  <si>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</si>
  <si>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</si>
  <si>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</si>
  <si>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</si>
  <si>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</si>
  <si>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</si>
  <si>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</si>
  <si>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</si>
  <si>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</si>
  <si>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</si>
  <si>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</si>
  <si>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</si>
  <si>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</si>
  <si>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</si>
  <si>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</si>
  <si>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</si>
  <si>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</si>
  <si>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</si>
  <si>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</si>
  <si>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</si>
  <si>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</si>
  <si>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</si>
  <si>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</si>
  <si>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</si>
  <si>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</si>
  <si>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</si>
  <si>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</si>
  <si>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</si>
  <si>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</si>
  <si>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</si>
  <si>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</si>
  <si>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</si>
  <si>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</si>
  <si>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</si>
  <si>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</si>
  <si>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</si>
  <si>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</si>
  <si>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</si>
  <si>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</si>
  <si>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</si>
  <si>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</si>
  <si>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</si>
  <si>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</si>
  <si>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</si>
  <si>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</si>
  <si>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</si>
  <si>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</si>
  <si>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</si>
  <si>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</si>
  <si>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</si>
  <si>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</si>
  <si>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</si>
  <si>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</si>
  <si>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</si>
  <si>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</si>
  <si>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</si>
  <si>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</si>
  <si>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</si>
  <si>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</si>
  <si>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</si>
  <si>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</si>
  <si>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</si>
  <si>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</si>
  <si>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</si>
  <si>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</si>
  <si>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</si>
  <si>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</si>
  <si>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</si>
  <si>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</si>
  <si>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</si>
  <si>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</si>
  <si>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</si>
  <si>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</si>
  <si>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</si>
  <si>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</si>
  <si>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</si>
  <si>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</si>
  <si>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</si>
  <si>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</si>
  <si>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</si>
  <si>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</si>
  <si>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</si>
  <si>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</si>
  <si>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</si>
  <si>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</si>
  <si>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</si>
  <si>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</si>
  <si>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</si>
  <si>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</si>
  <si>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</si>
  <si>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</si>
  <si>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</si>
  <si>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</si>
  <si>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</si>
  <si>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</si>
  <si>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</si>
  <si>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</si>
  <si>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</si>
  <si>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</si>
  <si>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</si>
  <si>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</si>
  <si>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</si>
  <si>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</si>
  <si>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</si>
  <si>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</si>
  <si>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</si>
  <si>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</si>
  <si>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</si>
  <si>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</si>
  <si>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</si>
  <si>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</si>
  <si>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</si>
  <si>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</si>
  <si>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</si>
  <si>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</si>
  <si>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</si>
  <si>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</si>
  <si>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</si>
  <si>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</si>
  <si>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</si>
  <si>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</si>
  <si>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</si>
  <si>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</si>
  <si>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</si>
  <si>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</si>
  <si>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</si>
  <si>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</si>
  <si>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</si>
  <si>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</si>
  <si>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</si>
  <si>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</si>
  <si>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</si>
  <si>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</si>
  <si>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</si>
  <si>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</si>
  <si>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</si>
  <si>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</si>
  <si>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</si>
  <si>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</si>
  <si>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</si>
  <si>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</si>
  <si>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</si>
  <si>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</si>
  <si>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</si>
  <si>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</si>
  <si>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</si>
  <si>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</si>
  <si>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</si>
  <si>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</si>
  <si>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</si>
  <si>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</si>
  <si>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</si>
  <si>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</si>
  <si>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</si>
  <si>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</si>
  <si>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</si>
  <si>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</si>
  <si>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</si>
  <si>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</si>
  <si>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</si>
  <si>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</si>
  <si>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</si>
  <si>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</si>
  <si>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</si>
  <si>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</si>
  <si>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</si>
  <si>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</si>
  <si>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</si>
  <si>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</si>
  <si>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</si>
  <si>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</si>
  <si>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</si>
  <si>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</si>
  <si>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</si>
  <si>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</si>
  <si>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</si>
  <si>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</si>
  <si>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</si>
  <si>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</si>
  <si>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</si>
  <si>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</si>
  <si>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</si>
  <si>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</si>
  <si>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</si>
  <si>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</si>
  <si>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</si>
  <si>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</si>
  <si>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</si>
  <si>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</si>
  <si>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</si>
  <si>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</si>
  <si>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</si>
  <si>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</si>
  <si>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</si>
  <si>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</si>
  <si>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</si>
  <si>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</si>
  <si>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</si>
  <si>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</si>
  <si>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</si>
  <si>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</si>
  <si>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</si>
  <si>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</si>
  <si>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</si>
  <si>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</si>
  <si>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</si>
  <si>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</si>
  <si>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</si>
  <si>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</si>
  <si>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</si>
  <si>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</si>
  <si>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</si>
  <si>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</si>
  <si>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</si>
  <si>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</si>
  <si>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</si>
  <si>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</si>
  <si>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</si>
  <si>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</si>
  <si>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</si>
  <si>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</si>
  <si>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</si>
  <si>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</si>
  <si>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</si>
  <si>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</si>
  <si>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</si>
  <si>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</si>
  <si>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</si>
  <si>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</si>
  <si>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</si>
  <si>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</si>
  <si>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</si>
  <si>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</si>
  <si>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</si>
  <si>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</si>
  <si>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</si>
  <si>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</si>
  <si>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</si>
  <si>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</si>
  <si>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</si>
  <si>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</si>
  <si>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</si>
  <si>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</si>
  <si>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</si>
  <si>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</si>
  <si>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</si>
  <si>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</si>
  <si>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</si>
  <si>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</si>
  <si>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</si>
  <si>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</si>
  <si>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</si>
  <si>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</si>
  <si>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</si>
  <si>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</si>
  <si>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</si>
  <si>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</si>
  <si>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</si>
  <si>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</si>
  <si>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</si>
  <si>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</si>
  <si>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</si>
  <si>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</si>
  <si>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</si>
  <si>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</si>
  <si>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</si>
  <si>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</si>
  <si>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</si>
  <si>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</si>
  <si>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</si>
  <si>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</si>
  <si>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</si>
  <si>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</si>
  <si>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</si>
  <si>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</si>
  <si>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</si>
  <si>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</si>
  <si>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</si>
  <si>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</si>
  <si>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</si>
  <si>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</si>
  <si>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</si>
  <si>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</si>
  <si>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</si>
  <si>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</si>
  <si>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</si>
  <si>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</si>
  <si>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</si>
  <si>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</si>
  <si>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</si>
  <si>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</si>
  <si>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</si>
  <si>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</si>
  <si>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</si>
  <si>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</si>
  <si>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</si>
  <si>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</si>
  <si>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</si>
  <si>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</si>
  <si>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</si>
  <si>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</si>
  <si>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</si>
  <si>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</si>
  <si>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</si>
  <si>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</si>
  <si>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</si>
  <si>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</si>
  <si>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</si>
  <si>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</si>
  <si>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</si>
  <si>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</si>
  <si>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</si>
  <si>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</si>
  <si>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</si>
  <si>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</si>
  <si>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</si>
  <si>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</si>
  <si>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</si>
  <si>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</si>
  <si>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</si>
  <si>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</si>
  <si>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</si>
  <si>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</si>
  <si>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</si>
  <si>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</si>
  <si>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</si>
  <si>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</si>
  <si>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</si>
  <si>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</si>
  <si>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</si>
  <si>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</si>
  <si>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</si>
  <si>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</si>
  <si>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</si>
  <si>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</si>
  <si>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</si>
  <si>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</si>
  <si>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</si>
  <si>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</si>
  <si>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</si>
  <si>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</si>
  <si>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</si>
  <si>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</si>
  <si>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</si>
  <si>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</si>
  <si>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</si>
  <si>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</si>
  <si>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</si>
  <si>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</si>
  <si>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</si>
  <si>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</si>
  <si>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</si>
  <si>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</si>
  <si>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</si>
  <si>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</si>
  <si>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</si>
  <si>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</si>
  <si>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</si>
  <si>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</si>
  <si>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</si>
  <si>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</si>
  <si>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</si>
  <si>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</si>
  <si>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</si>
  <si>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</si>
  <si>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</si>
  <si>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</si>
  <si>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</si>
  <si>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</si>
  <si>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</si>
  <si>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</si>
  <si>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</si>
  <si>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</si>
  <si>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</si>
  <si>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</si>
  <si>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</si>
  <si>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</si>
  <si>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</si>
  <si>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</si>
  <si>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</si>
  <si>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</si>
  <si>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</si>
  <si>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</si>
  <si>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</si>
  <si>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</si>
  <si>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</si>
  <si>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</si>
  <si>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</si>
  <si>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</si>
  <si>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</si>
  <si>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</si>
  <si>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</si>
  <si>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</si>
  <si>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</si>
  <si>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</si>
  <si>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</si>
  <si>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</si>
  <si>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</si>
  <si>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</si>
  <si>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</si>
  <si>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</si>
  <si>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</si>
  <si>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</si>
  <si>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</si>
  <si>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</si>
  <si>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</si>
  <si>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</si>
  <si>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</si>
  <si>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</si>
  <si>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</si>
  <si>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</si>
  <si>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</si>
  <si>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</si>
  <si>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</si>
  <si>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</si>
  <si>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</si>
  <si>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</si>
  <si>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</si>
  <si>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</si>
  <si>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</si>
  <si>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</si>
  <si>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</si>
  <si>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</si>
  <si>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</si>
  <si>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</si>
  <si>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</si>
  <si>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</si>
  <si>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</si>
  <si>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</si>
  <si>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</si>
  <si>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</si>
  <si>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</si>
  <si>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</si>
  <si>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</si>
  <si>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</si>
  <si>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</si>
  <si>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</si>
  <si>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</si>
  <si>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</si>
  <si>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</si>
  <si>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</si>
  <si>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</si>
  <si>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</si>
  <si>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</si>
  <si>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</si>
  <si>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</si>
  <si>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</si>
  <si>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</si>
  <si>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</si>
  <si>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</si>
  <si>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</si>
  <si>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</si>
  <si>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</si>
  <si>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</si>
  <si>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</si>
  <si>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</si>
  <si>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</si>
  <si>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</si>
  <si>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</si>
  <si>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</si>
  <si>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</si>
  <si>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</si>
  <si>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</si>
  <si>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</si>
  <si>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</si>
  <si>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</si>
  <si>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</si>
  <si>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</si>
  <si>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</si>
  <si>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</si>
  <si>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</si>
  <si>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</si>
  <si>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</si>
  <si>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</si>
  <si>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</si>
  <si>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</si>
  <si>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</si>
  <si>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</si>
  <si>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</si>
  <si>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</si>
  <si>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</si>
  <si>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</si>
  <si>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</si>
  <si>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</si>
  <si>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</si>
  <si>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</si>
  <si>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</si>
  <si>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</si>
  <si>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</si>
  <si>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</si>
  <si>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</si>
  <si>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</si>
  <si>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</si>
  <si>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</si>
  <si>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</si>
  <si>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</si>
  <si>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</si>
  <si>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</si>
  <si>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</si>
  <si>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</si>
  <si>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</si>
  <si>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</si>
  <si>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</si>
  <si>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</si>
  <si>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</si>
  <si>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</si>
  <si>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</si>
  <si>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</si>
  <si>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</si>
  <si>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</si>
  <si>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</si>
  <si>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</si>
  <si>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</si>
  <si>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</si>
  <si>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</si>
  <si>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</si>
  <si>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</si>
  <si>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</si>
  <si>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</si>
  <si>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</si>
  <si>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</si>
  <si>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</si>
  <si>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</si>
  <si>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</si>
  <si>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</si>
  <si>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</si>
  <si>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</si>
  <si>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</si>
  <si>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</si>
  <si>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</si>
  <si>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</si>
  <si>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</si>
  <si>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</si>
  <si>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</si>
  <si>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</si>
  <si>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</si>
  <si>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</si>
  <si>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</si>
  <si>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</si>
  <si>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</si>
  <si>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</si>
  <si>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</si>
  <si>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</si>
  <si>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</si>
  <si>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</si>
  <si>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</si>
  <si>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</si>
  <si>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</si>
  <si>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</si>
  <si>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</si>
  <si>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</si>
  <si>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</si>
  <si>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</si>
  <si>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</si>
  <si>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</si>
  <si>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</si>
  <si>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</si>
  <si>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</si>
  <si>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</si>
  <si>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</si>
  <si>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</si>
  <si>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</si>
  <si>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</si>
  <si>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</si>
  <si>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</si>
  <si>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</si>
  <si>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</si>
  <si>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</si>
  <si>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</si>
  <si>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</si>
  <si>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</si>
  <si>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</si>
  <si>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</si>
  <si>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</si>
  <si>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</si>
  <si>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</si>
  <si>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</si>
  <si>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</si>
  <si>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</si>
  <si>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</si>
  <si>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</si>
  <si>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</si>
  <si>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</si>
  <si>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</si>
  <si>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</si>
  <si>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</si>
  <si>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</si>
  <si>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</si>
  <si>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</si>
  <si>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</si>
  <si>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</si>
  <si>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</si>
  <si>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</si>
  <si>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</si>
  <si>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</si>
  <si>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</si>
  <si>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</si>
  <si>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</si>
  <si>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</si>
  <si>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</si>
  <si>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</si>
  <si>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</si>
  <si>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</si>
  <si>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</si>
  <si>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</si>
  <si>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</si>
  <si>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</si>
  <si>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</si>
  <si>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</si>
  <si>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</si>
  <si>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</si>
  <si>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</si>
  <si>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</si>
  <si>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</si>
  <si>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</si>
  <si>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</si>
  <si>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</si>
  <si>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</si>
  <si>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</si>
  <si>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</si>
  <si>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</si>
  <si>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</si>
  <si>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</si>
  <si>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</si>
  <si>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</si>
  <si>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</si>
  <si>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</si>
  <si>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</si>
  <si>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</si>
  <si>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</si>
  <si>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</si>
  <si>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</si>
  <si>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</si>
  <si>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</si>
  <si>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</si>
  <si>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</si>
  <si>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</si>
  <si>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</si>
  <si>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</si>
  <si>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</si>
  <si>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</si>
  <si>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</si>
  <si>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</si>
  <si>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</si>
  <si>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</si>
  <si>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</si>
  <si>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</si>
  <si>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</si>
  <si>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</si>
  <si>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</si>
  <si>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</si>
  <si>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</si>
  <si>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</si>
  <si>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</si>
  <si>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</si>
  <si>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</si>
  <si>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</si>
  <si>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</si>
  <si>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</si>
  <si>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</si>
  <si>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</si>
  <si>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</si>
  <si>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</si>
  <si>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</si>
  <si>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</si>
  <si>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</si>
  <si>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</si>
  <si>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</si>
  <si>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</si>
  <si>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</si>
  <si>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</si>
  <si>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</si>
  <si>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</si>
  <si>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</si>
  <si>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</si>
  <si>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</si>
  <si>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</si>
  <si>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</si>
  <si>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</si>
  <si>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</si>
  <si>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</si>
  <si>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</si>
  <si>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</si>
  <si>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</si>
  <si>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</si>
  <si>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</si>
  <si>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</si>
  <si>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</si>
  <si>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</si>
  <si>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</si>
  <si>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</si>
  <si>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</si>
  <si>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</si>
  <si>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</si>
  <si>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</si>
  <si>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</si>
  <si>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</si>
  <si>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</si>
  <si>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</si>
  <si>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</si>
  <si>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</si>
  <si>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</si>
  <si>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</si>
  <si>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</si>
  <si>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</si>
  <si>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</si>
  <si>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</si>
  <si>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</si>
  <si>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</si>
  <si>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</si>
  <si>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</si>
  <si>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</si>
  <si>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</si>
  <si>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</si>
  <si>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</si>
  <si>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</si>
  <si>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</si>
  <si>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</si>
  <si>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</si>
  <si>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</si>
  <si>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</si>
  <si>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</si>
  <si>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</si>
  <si>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</si>
  <si>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</si>
  <si>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</si>
  <si>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</si>
  <si>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</si>
  <si>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</si>
  <si>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</si>
  <si>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</si>
  <si>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</si>
  <si>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</si>
  <si>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</si>
  <si>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</si>
  <si>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</si>
  <si>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</si>
  <si>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</si>
  <si>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</si>
  <si>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</si>
  <si>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</si>
  <si>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</si>
  <si>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</si>
  <si>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</si>
  <si>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</si>
  <si>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</si>
  <si>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</si>
  <si>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</si>
  <si>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</si>
  <si>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</si>
  <si>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</si>
  <si>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</si>
  <si>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</si>
  <si>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</si>
  <si>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</si>
  <si>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</si>
  <si>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</si>
  <si>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</si>
  <si>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</si>
  <si>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</si>
  <si>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</si>
  <si>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</si>
  <si>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</si>
  <si>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</si>
  <si>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</si>
  <si>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</si>
  <si>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</si>
  <si>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</si>
  <si>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</si>
  <si>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</si>
  <si>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</si>
  <si>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</si>
  <si>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</si>
  <si>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</si>
  <si>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</si>
  <si>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</si>
  <si>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</si>
  <si>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</si>
  <si>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</si>
  <si>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</si>
  <si>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</si>
  <si>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</si>
  <si>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</si>
  <si>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</si>
  <si>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</si>
  <si>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</si>
  <si>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</si>
  <si>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</si>
  <si>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</si>
  <si>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</si>
  <si>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</si>
  <si>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</si>
  <si>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</si>
  <si>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</si>
  <si>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</si>
  <si>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</si>
  <si>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</si>
  <si>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</si>
  <si>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</si>
  <si>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</si>
  <si>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</si>
  <si>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</si>
  <si>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</si>
  <si>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</si>
  <si>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</si>
  <si>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</si>
  <si>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</si>
  <si>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</si>
  <si>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</si>
  <si>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</si>
  <si>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</si>
  <si>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</si>
  <si>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</si>
  <si>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</si>
  <si>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</si>
  <si>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</si>
  <si>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</si>
  <si>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</si>
  <si>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</si>
  <si>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</si>
  <si>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</si>
  <si>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</si>
  <si>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</si>
  <si>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</si>
  <si>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</si>
  <si>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</si>
  <si>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</si>
  <si>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</si>
  <si>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</si>
  <si>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</si>
  <si>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</si>
  <si>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</si>
  <si>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</si>
  <si>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</si>
  <si>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</si>
  <si>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</si>
  <si>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</si>
  <si>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</si>
  <si>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</si>
  <si>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</si>
  <si>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</si>
  <si>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</si>
  <si>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</si>
  <si>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</si>
  <si>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</si>
  <si>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</si>
  <si>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</si>
  <si>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</si>
  <si>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</si>
  <si>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</si>
  <si>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</si>
  <si>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</si>
  <si>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</si>
  <si>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</si>
  <si>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</si>
  <si>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</si>
  <si>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</si>
  <si>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</si>
  <si>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</si>
  <si>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</si>
  <si>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</si>
  <si>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</si>
  <si>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</si>
  <si>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</si>
  <si>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</si>
  <si>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</si>
  <si>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</si>
  <si>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</si>
  <si>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</si>
  <si>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</si>
  <si>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</si>
  <si>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</si>
  <si>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</si>
  <si>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</si>
  <si>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</si>
  <si>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</si>
  <si>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</si>
  <si>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</si>
  <si>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</si>
  <si>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</si>
  <si>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</si>
  <si>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</si>
  <si>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</si>
  <si>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</si>
  <si>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</si>
  <si>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</si>
  <si>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</si>
  <si>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</si>
  <si>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</si>
  <si>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</si>
  <si>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</si>
  <si>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</si>
  <si>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</si>
  <si>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</si>
  <si>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</si>
  <si>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</si>
  <si>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</si>
  <si>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</si>
  <si>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</si>
  <si>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</si>
  <si>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</si>
  <si>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</si>
  <si>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</si>
  <si>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</si>
  <si>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</si>
  <si>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</si>
  <si>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</si>
  <si>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</si>
  <si>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</si>
  <si>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</si>
  <si>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</si>
  <si>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</si>
  <si>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</si>
  <si>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</si>
  <si>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</si>
  <si>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</si>
  <si>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</si>
  <si>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</si>
  <si>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</si>
  <si>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</si>
  <si>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</si>
  <si>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</si>
  <si>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</si>
  <si>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</si>
  <si>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</si>
  <si>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</si>
  <si>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</si>
  <si>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</si>
  <si>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</si>
  <si>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</si>
  <si>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</si>
  <si>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</si>
  <si>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</si>
  <si>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</si>
  <si>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</si>
  <si>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</si>
  <si>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</si>
  <si>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</si>
  <si>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</si>
  <si>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</si>
  <si>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</si>
  <si>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</si>
  <si>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</si>
  <si>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</si>
  <si>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</si>
  <si>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</si>
  <si>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</si>
  <si>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</si>
  <si>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</si>
  <si>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</si>
  <si>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</si>
  <si>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</si>
  <si>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</si>
  <si>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</si>
  <si>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</si>
  <si>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</si>
  <si>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</si>
  <si>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</si>
  <si>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</si>
  <si>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</si>
  <si>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</si>
  <si>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</si>
  <si>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</si>
  <si>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</si>
  <si>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</si>
  <si>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</si>
  <si>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</si>
  <si>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</si>
  <si>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</si>
  <si>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</si>
  <si>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</si>
  <si>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</si>
  <si>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</si>
  <si>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</si>
  <si>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</si>
  <si>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</si>
  <si>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</si>
  <si>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</si>
  <si>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</si>
  <si>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</si>
  <si>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</si>
  <si>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</si>
  <si>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</si>
  <si>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</si>
  <si>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</si>
  <si>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</si>
  <si>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</si>
  <si>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</si>
  <si>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</si>
  <si>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</si>
  <si>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</si>
  <si>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</si>
  <si>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</si>
  <si>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</si>
  <si>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</si>
  <si>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</si>
  <si>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</si>
  <si>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</si>
  <si>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</si>
  <si>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</si>
  <si>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</si>
  <si>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</si>
  <si>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</si>
  <si>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</si>
  <si>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</si>
  <si>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</si>
  <si>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</si>
  <si>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</si>
  <si>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</si>
  <si>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</si>
  <si>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</si>
  <si>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</si>
  <si>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</si>
  <si>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</si>
  <si>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</si>
  <si>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</si>
  <si>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</si>
  <si>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</si>
  <si>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</si>
  <si>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</si>
  <si>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</si>
  <si>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</si>
  <si>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</si>
  <si>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</si>
  <si>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</si>
  <si>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</si>
  <si>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</si>
  <si>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</si>
  <si>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</si>
  <si>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</si>
  <si>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</si>
  <si>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</si>
  <si>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</si>
  <si>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</si>
  <si>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</si>
  <si>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</si>
  <si>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</si>
  <si>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</si>
  <si>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</si>
  <si>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</si>
  <si>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</si>
  <si>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</si>
  <si>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</si>
  <si>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</si>
  <si>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</si>
  <si>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</si>
  <si>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</si>
  <si>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</si>
  <si>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</si>
  <si>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</si>
  <si>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</si>
  <si>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</si>
  <si>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</si>
  <si>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</si>
  <si>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</si>
  <si>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</si>
  <si>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</si>
  <si>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</si>
  <si>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</si>
  <si>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</si>
  <si>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</si>
  <si>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</si>
  <si>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</si>
  <si>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</si>
  <si>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</si>
  <si>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</si>
  <si>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</si>
  <si>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</si>
  <si>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</si>
  <si>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</si>
  <si>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</si>
  <si>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</si>
  <si>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</si>
  <si>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</si>
  <si>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</si>
  <si>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</si>
  <si>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</si>
  <si>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</si>
  <si>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</si>
  <si>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</si>
  <si>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</si>
  <si>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</si>
  <si>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</si>
  <si>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</si>
  <si>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</si>
  <si>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</si>
  <si>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</si>
  <si>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</si>
  <si>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</si>
  <si>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</si>
  <si>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</si>
  <si>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</si>
  <si>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</si>
  <si>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</si>
  <si>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</si>
  <si>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</si>
  <si>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</si>
  <si>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</si>
  <si>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</si>
  <si>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</si>
  <si>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</si>
  <si>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</si>
  <si>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</si>
  <si>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</si>
  <si>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</si>
  <si>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</si>
  <si>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</si>
  <si>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</si>
  <si>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</si>
  <si>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</si>
  <si>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</si>
  <si>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</si>
  <si>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</si>
  <si>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</si>
  <si>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</si>
  <si>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</si>
  <si>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</si>
  <si>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</si>
  <si>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</si>
  <si>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</si>
  <si>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</si>
  <si>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</si>
  <si>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</si>
  <si>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</si>
  <si>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</si>
  <si>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</si>
  <si>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</si>
  <si>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</si>
  <si>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</si>
  <si>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</si>
  <si>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</si>
  <si>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</si>
  <si>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</si>
  <si>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</si>
  <si>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</si>
  <si>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</si>
  <si>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</si>
  <si>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</si>
  <si>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</si>
  <si>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</si>
  <si>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</si>
  <si>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</si>
  <si>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</si>
  <si>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</si>
  <si>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</si>
  <si>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</si>
  <si>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</si>
  <si>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</si>
  <si>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</si>
  <si>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</si>
  <si>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</si>
  <si>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</si>
  <si>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</si>
  <si>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</si>
  <si>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</si>
  <si>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</si>
  <si>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</si>
  <si>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</si>
  <si>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</si>
  <si>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</si>
  <si>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</si>
  <si>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</si>
  <si>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</si>
  <si>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</si>
  <si>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</si>
  <si>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</si>
  <si>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</si>
  <si>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</si>
  <si>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</si>
  <si>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</si>
  <si>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</si>
  <si>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</si>
  <si>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</si>
  <si>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</si>
  <si>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</si>
  <si>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</si>
  <si>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</si>
  <si>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</si>
  <si>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</si>
  <si>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</si>
  <si>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</si>
  <si>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</si>
  <si>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</si>
  <si>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</si>
  <si>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</si>
  <si>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</si>
  <si>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</si>
  <si>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</si>
  <si>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</si>
  <si>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</si>
  <si>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</si>
  <si>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</si>
  <si>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</si>
  <si>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</si>
  <si>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</si>
  <si>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</si>
  <si>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</si>
  <si>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</si>
  <si>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</si>
  <si>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</si>
  <si>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</si>
  <si>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</si>
  <si>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</si>
  <si>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</si>
  <si>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</si>
  <si>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</si>
  <si>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</si>
  <si>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</si>
  <si>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</si>
  <si>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</si>
  <si>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</si>
  <si>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</si>
  <si>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</si>
  <si>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</si>
  <si>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</si>
  <si>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</si>
  <si>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</si>
  <si>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</si>
  <si>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</si>
  <si>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</si>
  <si>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</si>
  <si>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</si>
  <si>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</si>
  <si>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</si>
  <si>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</si>
  <si>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</si>
  <si>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</si>
  <si>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</si>
  <si>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</si>
  <si>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</si>
  <si>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</si>
  <si>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</si>
  <si>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</si>
  <si>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</si>
  <si>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</si>
  <si>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</si>
  <si>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</si>
  <si>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</si>
  <si>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</si>
  <si>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</si>
  <si>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</si>
  <si>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</si>
  <si>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</si>
  <si>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</si>
  <si>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</si>
  <si>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</si>
  <si>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</si>
  <si>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</si>
  <si>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</si>
  <si>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</si>
  <si>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</si>
  <si>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</si>
  <si>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</si>
  <si>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</si>
  <si>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</si>
  <si>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</si>
  <si>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</si>
  <si>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</si>
  <si>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</si>
  <si>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</si>
  <si>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</si>
  <si>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</si>
  <si>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</si>
  <si>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</si>
  <si>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</si>
  <si>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</si>
  <si>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</si>
  <si>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</si>
  <si>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</si>
  <si>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</si>
  <si>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</si>
  <si>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</si>
  <si>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</si>
  <si>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</si>
  <si>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</si>
  <si>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</si>
  <si>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</si>
  <si>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</si>
  <si>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</si>
  <si>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</si>
  <si>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</si>
  <si>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</si>
  <si>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</si>
  <si>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</si>
  <si>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</si>
  <si>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</si>
  <si>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</si>
  <si>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</si>
  <si>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</si>
  <si>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</si>
  <si>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</si>
  <si>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</si>
  <si>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</si>
  <si>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</si>
  <si>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</si>
  <si>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</si>
  <si>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</si>
  <si>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</si>
  <si>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</si>
  <si>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</si>
  <si>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</si>
  <si>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</si>
  <si>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</si>
  <si>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</si>
  <si>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</si>
  <si>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</si>
  <si>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</si>
  <si>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</si>
  <si>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</si>
  <si>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</si>
  <si>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</si>
  <si>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</si>
  <si>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</si>
  <si>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</si>
  <si>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</si>
  <si>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</si>
  <si>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</si>
  <si>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</si>
  <si>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</si>
  <si>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</si>
  <si>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</si>
  <si>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</si>
  <si>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</si>
  <si>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</si>
  <si>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</si>
  <si>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</si>
  <si>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</si>
  <si>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</si>
  <si>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</si>
  <si>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</si>
  <si>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</si>
  <si>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</si>
  <si>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</si>
  <si>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</si>
  <si>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</si>
  <si>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</si>
  <si>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</si>
  <si>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</si>
  <si>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</si>
  <si>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</si>
  <si>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</si>
  <si>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</si>
  <si>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</si>
  <si>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</si>
  <si>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</si>
  <si>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</si>
  <si>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</si>
  <si>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</si>
  <si>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</si>
  <si>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</si>
  <si>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</si>
  <si>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</si>
  <si>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</si>
  <si>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</si>
  <si>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</si>
  <si>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</si>
  <si>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</si>
  <si>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</si>
  <si>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</si>
  <si>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</si>
  <si>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</si>
  <si>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</si>
  <si>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</si>
  <si>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</si>
  <si>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</si>
  <si>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</si>
  <si>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</si>
  <si>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</si>
  <si>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</si>
  <si>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</si>
  <si>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</si>
  <si>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</si>
  <si>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</si>
  <si>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</si>
  <si>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</si>
  <si>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</si>
  <si>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</si>
  <si>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</si>
  <si>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</si>
  <si>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</si>
  <si>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</si>
  <si>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</si>
  <si>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</si>
  <si>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</si>
  <si>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</si>
  <si>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</si>
  <si>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</si>
  <si>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</si>
  <si>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</si>
  <si>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</si>
  <si>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</si>
  <si>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</si>
  <si>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</si>
  <si>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</si>
  <si>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</si>
  <si>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</si>
  <si>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</si>
  <si>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</si>
  <si>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</si>
  <si>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</si>
  <si>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</si>
  <si>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</si>
  <si>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</si>
  <si>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</si>
  <si>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</si>
  <si>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</si>
  <si>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</si>
  <si>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</si>
  <si>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</si>
  <si>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</si>
  <si>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</si>
  <si>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</si>
  <si>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</si>
  <si>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</si>
  <si>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</si>
  <si>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</si>
  <si>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</si>
  <si>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</si>
  <si>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</si>
  <si>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</si>
  <si>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</si>
  <si>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</si>
  <si>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</si>
  <si>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</si>
  <si>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</si>
  <si>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</si>
  <si>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</si>
  <si>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</si>
  <si>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</si>
  <si>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</si>
  <si>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</si>
  <si>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</si>
  <si>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</si>
  <si>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</si>
  <si>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</si>
  <si>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</si>
  <si>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</si>
  <si>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</si>
  <si>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</si>
  <si>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</si>
  <si>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</si>
  <si>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</si>
  <si>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</si>
  <si>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</si>
  <si>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</si>
  <si>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</si>
  <si>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</si>
  <si>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</si>
  <si>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</si>
  <si>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</si>
  <si>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</si>
  <si>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</si>
  <si>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</si>
  <si>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</si>
  <si>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</si>
  <si>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</si>
  <si>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</si>
  <si>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</si>
  <si>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</si>
  <si>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</si>
  <si>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</si>
  <si>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</si>
  <si>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</si>
  <si>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</si>
  <si>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</si>
  <si>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</si>
  <si>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</si>
  <si>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</si>
  <si>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</si>
  <si>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</si>
  <si>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</si>
  <si>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</si>
  <si>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</si>
  <si>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</si>
  <si>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</si>
  <si>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</si>
  <si>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</si>
  <si>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</si>
  <si>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</si>
  <si>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</si>
  <si>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</si>
  <si>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</si>
  <si>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</si>
  <si>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</si>
  <si>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</si>
  <si>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</si>
  <si>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</si>
  <si>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</si>
  <si>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</si>
  <si>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</si>
  <si>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</si>
  <si>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</si>
  <si>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</si>
  <si>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</si>
  <si>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</si>
  <si>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</si>
  <si>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</si>
  <si>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</si>
  <si>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</si>
  <si>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</si>
  <si>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</si>
  <si>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</si>
  <si>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</si>
  <si>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</si>
  <si>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</si>
  <si>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</si>
  <si>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</si>
  <si>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</si>
  <si>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</si>
  <si>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</si>
  <si>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</si>
  <si>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</si>
  <si>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</si>
  <si>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</si>
  <si>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</si>
  <si>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</si>
  <si>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</si>
  <si>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</si>
  <si>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</si>
  <si>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</si>
  <si>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</si>
  <si>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</si>
  <si>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</si>
  <si>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</si>
  <si>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</si>
  <si>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</si>
  <si>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</si>
  <si>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</si>
  <si>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</si>
  <si>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</si>
  <si>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</si>
  <si>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</si>
  <si>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</si>
  <si>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</si>
  <si>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</si>
  <si>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</si>
  <si>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</si>
  <si>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</si>
  <si>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</si>
  <si>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</si>
  <si>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</si>
  <si>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</si>
  <si>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</si>
  <si>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</si>
  <si>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</si>
  <si>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</si>
  <si>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</si>
  <si>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</si>
  <si>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</si>
  <si>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</si>
  <si>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</si>
  <si>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</si>
  <si>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</si>
  <si>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</si>
  <si>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</si>
  <si>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</si>
  <si>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</si>
  <si>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</si>
  <si>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</si>
  <si>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</si>
  <si>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</si>
  <si>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</si>
  <si>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</si>
  <si>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</si>
  <si>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</si>
  <si>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</si>
  <si>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</si>
  <si>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</si>
  <si>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</si>
  <si>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</si>
  <si>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</si>
  <si>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</si>
  <si>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</si>
  <si>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</si>
  <si>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</si>
  <si>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</si>
  <si>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</si>
  <si>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</si>
  <si>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</si>
  <si>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</si>
  <si>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</si>
  <si>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</si>
  <si>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</si>
  <si>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</si>
  <si>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</si>
  <si>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</si>
  <si>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</si>
  <si>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</si>
  <si>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</si>
  <si>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</si>
  <si>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</si>
  <si>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</si>
  <si>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</si>
  <si>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</si>
  <si>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</si>
  <si>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</si>
  <si>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</si>
  <si>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</si>
  <si>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</si>
  <si>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</si>
  <si>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</si>
  <si>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</si>
  <si>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</si>
  <si>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</si>
  <si>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</si>
  <si>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</si>
  <si>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</si>
  <si>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</si>
  <si>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</si>
  <si>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</si>
  <si>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</si>
  <si>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</si>
  <si>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</si>
  <si>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</si>
  <si>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</si>
  <si>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</si>
  <si>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</si>
  <si>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</si>
  <si>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</si>
  <si>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</si>
  <si>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</si>
  <si>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</si>
  <si>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</si>
  <si>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</si>
  <si>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</si>
  <si>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</si>
  <si>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</si>
  <si>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</si>
  <si>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</si>
  <si>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</si>
  <si>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</si>
  <si>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</si>
  <si>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</si>
  <si>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</si>
  <si>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</si>
  <si>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</si>
  <si>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</si>
  <si>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</si>
  <si>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</si>
  <si>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</si>
  <si>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</si>
  <si>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</si>
  <si>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</si>
  <si>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</si>
  <si>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</si>
  <si>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</si>
  <si>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</si>
  <si>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</si>
  <si>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</si>
  <si>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</si>
  <si>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</si>
  <si>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</si>
  <si>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</si>
  <si>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</si>
  <si>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</si>
  <si>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</si>
  <si>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</si>
  <si>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</si>
  <si>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</si>
  <si>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</si>
  <si>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</si>
  <si>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</si>
  <si>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</si>
  <si>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</si>
  <si>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</si>
  <si>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</si>
  <si>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</si>
  <si>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</si>
  <si>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</si>
  <si>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</si>
  <si>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</si>
  <si>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</si>
  <si>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</si>
  <si>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</si>
  <si>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</si>
  <si>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</si>
  <si>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</si>
  <si>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</si>
  <si>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</si>
  <si>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</si>
  <si>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</si>
  <si>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</si>
  <si>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</si>
  <si>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</si>
  <si>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</si>
  <si>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</si>
  <si>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</si>
  <si>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</si>
  <si>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</si>
  <si>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</si>
  <si>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</si>
  <si>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</si>
  <si>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</si>
  <si>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</si>
  <si>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</si>
  <si>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</si>
  <si>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</si>
  <si>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</si>
  <si>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</si>
  <si>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</si>
  <si>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</si>
  <si>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</si>
  <si>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</si>
  <si>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</si>
  <si>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</si>
  <si>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</si>
  <si>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</si>
  <si>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</si>
  <si>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</si>
  <si>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</si>
  <si>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</si>
  <si>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</si>
  <si>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</si>
  <si>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</si>
  <si>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</si>
  <si>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</si>
  <si>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</si>
  <si>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</si>
  <si>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</si>
  <si>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</si>
  <si>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</si>
  <si>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</si>
  <si>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</si>
  <si>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</si>
  <si>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</si>
  <si>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</si>
  <si>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</si>
  <si>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</si>
  <si>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</si>
  <si>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</si>
  <si>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</si>
  <si>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</si>
  <si>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</si>
  <si>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</si>
  <si>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</si>
  <si>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</si>
  <si>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</si>
  <si>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</si>
  <si>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</si>
  <si>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</si>
  <si>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</si>
  <si>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</si>
  <si>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</si>
  <si>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</si>
  <si>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</si>
  <si>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</si>
  <si>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</si>
  <si>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</si>
  <si>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</si>
  <si>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</si>
  <si>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</si>
  <si>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</si>
  <si>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</si>
  <si>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</si>
  <si>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</si>
  <si>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</si>
  <si>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</si>
  <si>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</si>
  <si>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</si>
  <si>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</si>
  <si>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</si>
  <si>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</si>
  <si>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</si>
  <si>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</si>
  <si>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</si>
  <si>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</si>
  <si>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</si>
  <si>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</si>
  <si>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</si>
  <si>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</si>
  <si>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</si>
  <si>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</si>
  <si>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</si>
  <si>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</si>
  <si>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</si>
  <si>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</si>
  <si>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</si>
  <si>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</si>
  <si>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</si>
  <si>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</si>
  <si>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</si>
  <si>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</si>
  <si>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</si>
  <si>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</si>
  <si>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</si>
  <si>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</si>
  <si>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</si>
  <si>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</si>
  <si>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</si>
  <si>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</si>
  <si>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</si>
  <si>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</si>
  <si>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</si>
  <si>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</si>
  <si>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</si>
  <si>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</si>
  <si>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</si>
  <si>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</si>
  <si>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</si>
  <si>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</si>
  <si>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</si>
  <si>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</si>
  <si>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</si>
  <si>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</si>
  <si>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</si>
  <si>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</si>
  <si>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</si>
  <si>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</si>
  <si>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</si>
  <si>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</si>
  <si>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</si>
  <si>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</si>
  <si>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</si>
  <si>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</si>
  <si>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</si>
  <si>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</si>
  <si>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</si>
  <si>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</si>
  <si>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</si>
  <si>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</si>
  <si>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</si>
  <si>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</si>
  <si>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</si>
  <si>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</si>
  <si>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</si>
  <si>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</si>
  <si>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</si>
  <si>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</si>
  <si>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</si>
  <si>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</si>
  <si>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</si>
  <si>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</si>
  <si>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</si>
  <si>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</si>
  <si>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</si>
  <si>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</si>
  <si>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</si>
  <si>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</si>
  <si>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</si>
  <si>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</si>
  <si>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</si>
  <si>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</si>
  <si>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</si>
  <si>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</si>
  <si>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</si>
  <si>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</si>
  <si>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</si>
  <si>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</si>
  <si>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</si>
  <si>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</si>
  <si>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</si>
  <si>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</si>
  <si>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</si>
  <si>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</si>
  <si>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</si>
  <si>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</si>
  <si>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</si>
  <si>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</si>
  <si>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</si>
  <si>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</si>
  <si>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</si>
  <si>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</si>
  <si>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</si>
  <si>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</si>
  <si>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</si>
  <si>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</si>
  <si>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</si>
  <si>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</si>
  <si>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</si>
  <si>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</si>
  <si>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</si>
  <si>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</si>
  <si>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</si>
  <si>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</si>
  <si>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</si>
  <si>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</si>
  <si>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</si>
  <si>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</si>
  <si>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</si>
  <si>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</si>
  <si>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</si>
  <si>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</si>
  <si>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</si>
  <si>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</si>
  <si>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</si>
  <si>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</si>
  <si>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</si>
  <si>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</si>
  <si>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</si>
  <si>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</si>
  <si>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</si>
  <si>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</si>
  <si>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</si>
  <si>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</si>
  <si>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</si>
  <si>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</si>
  <si>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</si>
  <si>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</si>
  <si>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</si>
  <si>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</si>
  <si>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</si>
  <si>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</si>
  <si>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</si>
  <si>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</si>
  <si>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</si>
  <si>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</si>
  <si>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</si>
  <si>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</si>
  <si>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</si>
  <si>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</si>
  <si>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</si>
  <si>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</si>
  <si>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</si>
  <si>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</si>
  <si>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</si>
  <si>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</si>
  <si>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</si>
  <si>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</si>
  <si>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</si>
  <si>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</si>
  <si>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</si>
  <si>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</si>
  <si>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</si>
  <si>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</si>
  <si>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</si>
  <si>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</si>
  <si>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</si>
  <si>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</si>
  <si>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</si>
  <si>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</si>
  <si>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</si>
  <si>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</si>
  <si>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</si>
  <si>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</si>
  <si>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</si>
  <si>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</si>
  <si>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</si>
  <si>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</si>
  <si>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</si>
  <si>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</si>
  <si>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</si>
  <si>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</si>
  <si>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</si>
  <si>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</si>
  <si>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</si>
  <si>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</si>
  <si>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</si>
  <si>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</si>
  <si>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</si>
  <si>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</si>
  <si>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</si>
  <si>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</si>
  <si>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</si>
  <si>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</si>
  <si>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</si>
  <si>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</si>
  <si>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</si>
  <si>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</si>
  <si>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</si>
  <si>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</si>
  <si>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</si>
  <si>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</si>
  <si>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</si>
  <si>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</si>
  <si>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</si>
  <si>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</si>
  <si>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</si>
  <si>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</si>
  <si>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</si>
  <si>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</si>
  <si>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</si>
  <si>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</si>
  <si>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</si>
  <si>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</si>
  <si>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</si>
  <si>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</si>
  <si>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</si>
  <si>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</si>
  <si>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</si>
  <si>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</si>
  <si>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</si>
  <si>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</si>
  <si>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</si>
  <si>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</si>
  <si>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</si>
  <si>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</si>
  <si>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</si>
  <si>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</si>
  <si>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</si>
  <si>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</si>
  <si>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</si>
  <si>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</si>
  <si>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</si>
  <si>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</si>
  <si>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</si>
  <si>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</si>
  <si>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</si>
  <si>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</si>
  <si>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</si>
  <si>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</si>
  <si>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</si>
  <si>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</si>
  <si>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</si>
  <si>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</si>
  <si>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</si>
  <si>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</si>
  <si>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</si>
  <si>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</si>
  <si>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</si>
  <si>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</si>
  <si>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</si>
  <si>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</si>
  <si>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</si>
  <si>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</si>
  <si>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</si>
  <si>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</si>
  <si>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</si>
  <si>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</si>
  <si>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</si>
  <si>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</si>
  <si>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</si>
  <si>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</si>
  <si>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</si>
  <si>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</si>
  <si>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</si>
  <si>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</si>
  <si>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</si>
  <si>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</si>
  <si>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</si>
  <si>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</si>
  <si>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</si>
  <si>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</si>
  <si>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</si>
  <si>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</si>
  <si>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</si>
  <si>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</si>
  <si>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</si>
  <si>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</si>
  <si>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</si>
  <si>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</si>
  <si>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</si>
  <si>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</si>
  <si>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</si>
  <si>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</si>
  <si>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</si>
  <si>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</si>
  <si>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</si>
  <si>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</si>
  <si>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</si>
  <si>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</si>
  <si>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</si>
  <si>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</si>
  <si>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</si>
  <si>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</si>
  <si>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</si>
  <si>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</si>
  <si>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</si>
  <si>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</si>
  <si>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</si>
  <si>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</si>
  <si>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</si>
  <si>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</si>
  <si>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</si>
  <si>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</si>
  <si>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</si>
  <si>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</si>
  <si>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</si>
  <si>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</si>
  <si>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</si>
  <si>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</si>
  <si>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</si>
  <si>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</si>
  <si>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</si>
  <si>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</si>
  <si>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</si>
  <si>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</si>
  <si>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</si>
  <si>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</si>
  <si>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</si>
  <si>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</si>
  <si>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</si>
  <si>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</si>
  <si>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</si>
  <si>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</si>
  <si>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</si>
  <si>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</si>
  <si>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</si>
  <si>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</si>
  <si>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</si>
  <si>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</si>
  <si>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</si>
  <si>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</si>
  <si>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</si>
  <si>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</si>
  <si>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</si>
  <si>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</si>
  <si>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</si>
  <si>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</si>
  <si>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</si>
  <si>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</si>
  <si>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</si>
  <si>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</si>
  <si>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</si>
  <si>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</si>
  <si>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</si>
  <si>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</si>
  <si>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</si>
  <si>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</si>
  <si>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</si>
  <si>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</si>
  <si>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</si>
  <si>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</si>
  <si>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</si>
  <si>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</si>
  <si>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</si>
  <si>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</si>
  <si>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</si>
  <si>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</si>
  <si>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</si>
  <si>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</si>
  <si>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</si>
  <si>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</si>
  <si>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</si>
  <si>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</si>
  <si>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</si>
  <si>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</si>
  <si>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</si>
  <si>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</si>
  <si>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</si>
  <si>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</si>
  <si>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</si>
  <si>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</si>
  <si>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</si>
  <si>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</si>
  <si>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</si>
  <si>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</si>
  <si>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</si>
  <si>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</si>
  <si>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</si>
  <si>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</si>
  <si>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</si>
  <si>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</si>
  <si>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</si>
  <si>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</si>
  <si>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</si>
  <si>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</si>
  <si>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</si>
  <si>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</si>
  <si>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</si>
  <si>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</si>
  <si>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</si>
  <si>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</si>
  <si>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</si>
  <si>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</si>
  <si>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</si>
  <si>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</si>
  <si>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</si>
  <si>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</si>
  <si>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</si>
  <si>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</si>
  <si>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</si>
  <si>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</si>
  <si>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</si>
  <si>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</si>
  <si>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</si>
  <si>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</si>
  <si>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</si>
  <si>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</si>
  <si>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</si>
  <si>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</si>
  <si>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</si>
  <si>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</si>
  <si>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</si>
  <si>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</si>
  <si>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</si>
  <si>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</si>
  <si>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</si>
  <si>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</si>
  <si>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</si>
  <si>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</si>
  <si>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</si>
  <si>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</si>
  <si>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</si>
  <si>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</si>
  <si>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</si>
  <si>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</si>
  <si>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</si>
  <si>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</si>
  <si>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</si>
  <si>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</si>
  <si>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</si>
  <si>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</si>
  <si>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</si>
  <si>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</si>
  <si>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</si>
  <si>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</si>
  <si>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</si>
  <si>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</si>
  <si>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</si>
  <si>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</si>
  <si>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</si>
  <si>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</si>
  <si>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</si>
  <si>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</si>
  <si>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</si>
  <si>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</si>
  <si>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</si>
  <si>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</si>
  <si>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</si>
  <si>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</si>
  <si>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</si>
  <si>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</si>
  <si>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</si>
  <si>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</si>
  <si>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</si>
  <si>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</si>
  <si>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</si>
  <si>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</si>
  <si>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</si>
  <si>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</si>
  <si>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</si>
  <si>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</si>
  <si>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</si>
  <si>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</si>
  <si>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</si>
  <si>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</si>
  <si>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</si>
  <si>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</si>
  <si>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</si>
  <si>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</si>
  <si>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</si>
  <si>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</si>
  <si>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</si>
  <si>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</si>
  <si>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</si>
  <si>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</si>
  <si>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</si>
  <si>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</si>
  <si>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</si>
  <si>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</si>
  <si>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</si>
  <si>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</si>
  <si>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</si>
  <si>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</si>
  <si>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</si>
  <si>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</si>
  <si>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</si>
  <si>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</si>
  <si>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</si>
  <si>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</si>
  <si>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</si>
  <si>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</si>
  <si>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</si>
  <si>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</si>
  <si>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</si>
  <si>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</si>
  <si>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</si>
  <si>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</si>
  <si>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</si>
  <si>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</si>
  <si>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</si>
  <si>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</si>
  <si>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</si>
  <si>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</si>
  <si>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</si>
  <si>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</si>
  <si>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</si>
  <si>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</si>
  <si>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</si>
  <si>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</si>
  <si>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</si>
  <si>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</si>
  <si>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</si>
  <si>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</si>
  <si>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</si>
  <si>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</si>
  <si>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</si>
  <si>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</si>
  <si>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</si>
  <si>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</si>
  <si>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</si>
  <si>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</si>
  <si>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</si>
  <si>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</si>
  <si>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</si>
  <si>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</si>
  <si>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</si>
  <si>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</si>
  <si>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</si>
  <si>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</si>
  <si>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</si>
  <si>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</si>
  <si>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</si>
  <si>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</si>
  <si>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</si>
  <si>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</si>
  <si>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</si>
  <si>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</si>
  <si>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</si>
  <si>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</si>
  <si>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</si>
  <si>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</si>
  <si>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</si>
  <si>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</si>
  <si>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</si>
  <si>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</si>
  <si>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</si>
  <si>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</si>
  <si>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</si>
  <si>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</si>
  <si>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</si>
  <si>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</si>
  <si>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</si>
  <si>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</si>
  <si>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</si>
  <si>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</si>
  <si>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</si>
  <si>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</si>
  <si>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</si>
  <si>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</si>
  <si>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</si>
  <si>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</si>
  <si>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</si>
  <si>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</si>
  <si>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</si>
  <si>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</si>
  <si>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</si>
  <si>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</si>
  <si>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</si>
  <si>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</si>
  <si>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</si>
  <si>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</si>
  <si>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</si>
  <si>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</si>
  <si>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</si>
  <si>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</si>
  <si>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</si>
  <si>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</si>
  <si>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</si>
  <si>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</si>
  <si>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</si>
  <si>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</si>
  <si>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</si>
  <si>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</si>
  <si>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</si>
  <si>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</si>
  <si>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</si>
  <si>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</si>
  <si>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</si>
  <si>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</si>
  <si>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</si>
  <si>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</si>
  <si>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</si>
  <si>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</si>
  <si>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</si>
  <si>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</si>
  <si>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</si>
  <si>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</si>
  <si>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</si>
  <si>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</si>
  <si>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</si>
  <si>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</si>
  <si>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</si>
  <si>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</si>
  <si>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</si>
  <si>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</si>
  <si>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</si>
  <si>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</si>
  <si>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</si>
  <si>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</si>
  <si>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</si>
  <si>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</si>
  <si>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</si>
  <si>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</si>
  <si>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</si>
  <si>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</si>
  <si>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</si>
  <si>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</si>
  <si>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</si>
  <si>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</si>
  <si>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</si>
  <si>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</si>
  <si>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</si>
  <si>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</si>
  <si>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</si>
  <si>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</si>
  <si>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</si>
  <si>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</si>
  <si>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</si>
  <si>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</si>
  <si>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</si>
  <si>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</si>
  <si>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</si>
  <si>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</si>
  <si>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</si>
  <si>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</si>
  <si>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</si>
  <si>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</si>
  <si>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</si>
  <si>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</si>
  <si>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</si>
  <si>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</si>
  <si>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</si>
  <si>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</si>
  <si>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</si>
  <si>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</si>
  <si>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</si>
  <si>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</si>
  <si>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</si>
  <si>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</si>
  <si>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</si>
  <si>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</si>
  <si>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</si>
  <si>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</si>
  <si>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</si>
  <si>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</si>
  <si>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</si>
  <si>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</si>
  <si>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</si>
  <si>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</si>
  <si>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</si>
  <si>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</si>
  <si>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</si>
  <si>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</si>
  <si>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</si>
  <si>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</si>
  <si>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</si>
  <si>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</si>
  <si>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</si>
  <si>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</si>
  <si>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</si>
  <si>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</si>
  <si>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</si>
  <si>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</si>
  <si>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</si>
  <si>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</si>
  <si>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</si>
  <si>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</si>
  <si>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</si>
  <si>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</si>
  <si>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</si>
  <si>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</si>
  <si>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</si>
  <si>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</si>
  <si>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</si>
  <si>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</si>
  <si>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</si>
  <si>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</si>
  <si>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</si>
  <si>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</si>
  <si>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</si>
  <si>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</si>
  <si>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</si>
  <si>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</si>
  <si>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</si>
  <si>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</si>
  <si>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</si>
  <si>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</si>
  <si>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</si>
  <si>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</si>
  <si>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</si>
  <si>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</si>
  <si>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</si>
  <si>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</si>
  <si>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</si>
  <si>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</si>
  <si>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</si>
  <si>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</si>
  <si>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</si>
  <si>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</si>
  <si>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</si>
  <si>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</si>
  <si>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</si>
  <si>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</si>
  <si>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</si>
  <si>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</si>
  <si>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</si>
  <si>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</si>
  <si>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</si>
  <si>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</si>
  <si>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</si>
  <si>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</si>
  <si>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</si>
  <si>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</si>
  <si>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</si>
  <si>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</si>
  <si>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</si>
  <si>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</si>
  <si>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</si>
  <si>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</si>
  <si>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</si>
  <si>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</si>
  <si>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</si>
  <si>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</si>
  <si>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</si>
  <si>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</si>
  <si>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</si>
  <si>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</si>
  <si>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</si>
  <si>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</si>
  <si>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</si>
  <si>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</si>
  <si>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</si>
  <si>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</si>
  <si>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</si>
  <si>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</si>
  <si>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</si>
  <si>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</si>
  <si>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</si>
  <si>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</si>
  <si>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</si>
  <si>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</si>
  <si>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</si>
  <si>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</si>
  <si>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</si>
  <si>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</si>
  <si>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</si>
  <si>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</si>
  <si>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</si>
  <si>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</si>
  <si>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</si>
  <si>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</si>
  <si>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</si>
  <si>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</si>
  <si>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</si>
  <si>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</si>
  <si>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</si>
  <si>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</si>
  <si>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</si>
  <si>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</si>
  <si>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</si>
  <si>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</si>
  <si>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</si>
  <si>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</si>
  <si>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</si>
  <si>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</si>
  <si>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</si>
  <si>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</si>
  <si>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</si>
  <si>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</si>
  <si>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</si>
  <si>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</si>
  <si>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</si>
  <si>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</si>
  <si>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</si>
  <si>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</si>
  <si>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</si>
  <si>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</si>
  <si>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</si>
  <si>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</si>
  <si>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</si>
  <si>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</si>
  <si>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</si>
  <si>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</si>
  <si>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</si>
  <si>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</si>
  <si>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</si>
  <si>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</si>
  <si>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</si>
  <si>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</si>
  <si>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</si>
  <si>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</si>
  <si>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</si>
  <si>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</si>
  <si>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</si>
  <si>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</si>
  <si>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</si>
  <si>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</si>
  <si>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</si>
  <si>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</si>
  <si>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</si>
  <si>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</si>
  <si>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</si>
  <si>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</si>
  <si>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</si>
  <si>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</si>
  <si>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</si>
  <si>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</si>
  <si>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</si>
  <si>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</si>
  <si>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</si>
  <si>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</si>
  <si>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</si>
  <si>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</si>
  <si>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</si>
  <si>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</si>
  <si>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</si>
  <si>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</si>
  <si>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</si>
  <si>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</si>
  <si>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</si>
  <si>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</si>
  <si>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</si>
  <si>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</si>
  <si>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</si>
  <si>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</si>
  <si>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</si>
  <si>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</si>
  <si>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</si>
  <si>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</si>
  <si>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</si>
  <si>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</si>
  <si>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</si>
  <si>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</si>
  <si>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</si>
  <si>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</si>
  <si>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</si>
  <si>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</si>
  <si>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</si>
  <si>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</si>
  <si>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</si>
  <si>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</si>
  <si>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</si>
  <si>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</si>
  <si>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</si>
  <si>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</si>
  <si>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</si>
  <si>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</si>
  <si>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</si>
  <si>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</si>
  <si>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</si>
  <si>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</si>
  <si>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</si>
  <si>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</si>
  <si>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</si>
  <si>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</si>
  <si>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</si>
  <si>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</si>
  <si>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</si>
  <si>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</si>
  <si>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</si>
  <si>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</si>
  <si>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</si>
  <si>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</si>
  <si>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</si>
  <si>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</si>
  <si>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</si>
  <si>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</si>
  <si>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</si>
  <si>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</si>
  <si>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</si>
  <si>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</si>
  <si>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</si>
  <si>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</si>
  <si>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</si>
  <si>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</si>
  <si>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</si>
  <si>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</si>
  <si>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</si>
  <si>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</si>
  <si>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</si>
  <si>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</si>
  <si>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</si>
  <si>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</si>
  <si>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</si>
  <si>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</si>
  <si>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</si>
  <si>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</si>
  <si>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</si>
  <si>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</si>
  <si>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</si>
  <si>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</si>
  <si>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</si>
  <si>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</si>
  <si>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</si>
  <si>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</si>
  <si>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</si>
  <si>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</si>
  <si>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</si>
  <si>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</si>
  <si>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</si>
  <si>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</si>
  <si>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</si>
  <si>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</si>
  <si>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</si>
  <si>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</si>
  <si>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</si>
  <si>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</si>
  <si>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</si>
  <si>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</si>
  <si>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</si>
  <si>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</si>
  <si>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</si>
  <si>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</si>
  <si>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</si>
  <si>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</si>
  <si>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</si>
  <si>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</si>
  <si>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</si>
  <si>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</si>
  <si>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</si>
  <si>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</si>
  <si>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</si>
  <si>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</si>
  <si>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</si>
  <si>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</si>
  <si>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</si>
  <si>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</si>
  <si>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</si>
  <si>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</si>
  <si>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</si>
  <si>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</si>
  <si>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</si>
  <si>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</si>
  <si>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</si>
  <si>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</si>
  <si>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</si>
  <si>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</si>
  <si>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</si>
  <si>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</si>
  <si>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</si>
  <si>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</si>
  <si>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</si>
  <si>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</si>
  <si>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</si>
  <si>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</si>
  <si>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</si>
  <si>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</si>
  <si>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</si>
  <si>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</si>
  <si>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</si>
  <si>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</si>
  <si>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</si>
  <si>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</si>
  <si>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</si>
  <si>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</si>
  <si>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</si>
  <si>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</si>
  <si>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</si>
  <si>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</si>
  <si>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</si>
  <si>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</si>
  <si>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</si>
  <si>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</si>
  <si>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</si>
  <si>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</si>
  <si>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</si>
  <si>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</si>
  <si>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</si>
  <si>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</si>
  <si>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</si>
  <si>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</si>
  <si>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</si>
  <si>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</si>
  <si>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</si>
  <si>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</si>
  <si>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</si>
  <si>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</si>
  <si>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</si>
  <si>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</si>
  <si>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</si>
  <si>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</si>
  <si>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</si>
  <si>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</si>
  <si>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</si>
  <si>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</si>
  <si>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</si>
  <si>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</si>
  <si>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</si>
  <si>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</si>
  <si>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</si>
  <si>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</si>
  <si>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</si>
  <si>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</si>
  <si>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</si>
  <si>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</si>
  <si>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</si>
  <si>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</si>
  <si>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</si>
  <si>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</si>
  <si>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</si>
  <si>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</si>
  <si>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</si>
  <si>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</si>
  <si>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</si>
  <si>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</si>
  <si>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</si>
  <si>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</si>
  <si>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</si>
  <si>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</si>
  <si>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</si>
  <si>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</si>
  <si>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</si>
  <si>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</si>
  <si>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</si>
  <si>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</si>
  <si>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</si>
  <si>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</si>
  <si>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</si>
  <si>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</si>
  <si>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</si>
  <si>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</si>
  <si>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</si>
  <si>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</si>
  <si>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</si>
  <si>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</si>
  <si>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</si>
  <si>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</si>
  <si>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</si>
  <si>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</si>
  <si>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</si>
  <si>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</si>
  <si>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</si>
  <si>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</si>
  <si>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</si>
  <si>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</si>
  <si>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</si>
  <si>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</si>
  <si>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</si>
  <si>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</si>
  <si>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</si>
  <si>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</si>
  <si>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</si>
  <si>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</si>
  <si>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</si>
  <si>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</si>
  <si>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</si>
  <si>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</si>
  <si>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</si>
  <si>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</si>
  <si>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</si>
  <si>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</si>
  <si>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</si>
  <si>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</si>
  <si>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</si>
  <si>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</si>
  <si>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</si>
  <si>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</si>
  <si>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</si>
  <si>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</si>
  <si>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</si>
  <si>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</si>
  <si>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</si>
  <si>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</si>
  <si>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</si>
  <si>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</si>
  <si>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</si>
  <si>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</si>
  <si>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</si>
  <si>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</si>
  <si>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</si>
  <si>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</si>
  <si>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</si>
  <si>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</si>
  <si>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</si>
  <si>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</si>
  <si>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</si>
  <si>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</si>
  <si>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</si>
  <si>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</si>
  <si>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</si>
  <si>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</si>
  <si>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</si>
  <si>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</si>
  <si>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</si>
  <si>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</si>
  <si>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</si>
  <si>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</si>
  <si>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</si>
  <si>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</si>
  <si>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</si>
  <si>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</si>
  <si>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</si>
  <si>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</si>
  <si>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</si>
  <si>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</si>
  <si>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</si>
  <si>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</si>
  <si>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</si>
  <si>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</si>
  <si>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</si>
  <si>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</si>
  <si>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</si>
  <si>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</si>
  <si>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</si>
  <si>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</si>
  <si>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</si>
  <si>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</si>
  <si>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</si>
  <si>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</si>
  <si>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</si>
  <si>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</si>
  <si>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</si>
  <si>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</si>
  <si>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</si>
  <si>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</si>
  <si>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</si>
  <si>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</si>
  <si>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</si>
  <si>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</si>
  <si>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</si>
  <si>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</si>
  <si>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</si>
  <si>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</si>
  <si>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</si>
  <si>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</si>
  <si>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</si>
  <si>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</si>
  <si>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</si>
  <si>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</si>
  <si>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</si>
  <si>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</si>
  <si>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</si>
  <si>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</si>
  <si>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</si>
  <si>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</si>
  <si>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</si>
  <si>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</si>
  <si>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</si>
  <si>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</si>
  <si>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</si>
  <si>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</si>
  <si>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</si>
  <si>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</si>
  <si>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</si>
  <si>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</si>
  <si>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</si>
  <si>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</si>
  <si>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</si>
  <si>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</si>
  <si>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</si>
  <si>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</si>
  <si>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</si>
  <si>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</si>
  <si>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</si>
  <si>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</si>
  <si>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</si>
  <si>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</si>
  <si>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</si>
  <si>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</si>
  <si>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</si>
  <si>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</si>
  <si>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</si>
  <si>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</si>
  <si>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</si>
  <si>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</si>
  <si>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</si>
  <si>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</si>
  <si>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</si>
  <si>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</si>
  <si>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</si>
  <si>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</si>
  <si>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</si>
  <si>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</si>
  <si>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</si>
  <si>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</si>
  <si>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</si>
  <si>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</si>
  <si>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</si>
  <si>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</si>
  <si>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</si>
  <si>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</si>
  <si>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</si>
  <si>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</si>
  <si>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</si>
  <si>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</si>
  <si>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</si>
  <si>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</si>
  <si>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</si>
  <si>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</si>
  <si>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</si>
  <si>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</si>
  <si>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</si>
  <si>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</si>
  <si>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</si>
  <si>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</si>
  <si>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</si>
  <si>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</si>
  <si>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</si>
  <si>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</si>
  <si>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</si>
  <si>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</si>
  <si>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</si>
  <si>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</si>
  <si>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</si>
  <si>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</si>
  <si>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</si>
  <si>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</si>
  <si>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</si>
  <si>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</si>
  <si>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</si>
  <si>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</si>
  <si>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</si>
  <si>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</si>
  <si>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</si>
  <si>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</si>
  <si>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</si>
  <si>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</si>
  <si>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</si>
  <si>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</si>
  <si>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</si>
  <si>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</si>
  <si>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</si>
  <si>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</si>
  <si>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</si>
  <si>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</si>
  <si>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</si>
  <si>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</si>
  <si>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</si>
  <si>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</si>
  <si>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</si>
  <si>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</si>
  <si>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</si>
  <si>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</si>
  <si>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</si>
  <si>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</si>
  <si>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</si>
  <si>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</si>
  <si>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</si>
  <si>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</si>
  <si>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</si>
  <si>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</si>
  <si>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</si>
  <si>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</si>
  <si>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</si>
  <si>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</si>
  <si>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</si>
  <si>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</si>
  <si>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</si>
  <si>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</si>
  <si>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</si>
  <si>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</si>
  <si>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</si>
  <si>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</si>
  <si>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</si>
  <si>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</si>
  <si>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</si>
  <si>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</si>
  <si>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</si>
  <si>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</si>
  <si>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</si>
  <si>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</si>
  <si>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</si>
  <si>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</si>
  <si>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</si>
  <si>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</si>
  <si>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</si>
  <si>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</si>
  <si>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</si>
  <si>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</si>
  <si>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</si>
  <si>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</si>
  <si>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</si>
  <si>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</si>
  <si>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</si>
  <si>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</si>
  <si>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</si>
  <si>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</si>
  <si>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</si>
  <si>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</si>
  <si>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</si>
  <si>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</si>
  <si>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</si>
  <si>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</si>
  <si>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</si>
  <si>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</si>
  <si>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</si>
  <si>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</si>
  <si>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</si>
  <si>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</si>
  <si>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</si>
  <si>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</si>
  <si>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</si>
  <si>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</si>
  <si>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</si>
  <si>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</si>
  <si>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</si>
  <si>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</si>
  <si>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</si>
  <si>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</si>
  <si>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</si>
  <si>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</si>
  <si>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</si>
  <si>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</si>
  <si>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</si>
  <si>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</si>
  <si>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</si>
  <si>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</si>
  <si>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</si>
  <si>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</si>
  <si>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</si>
  <si>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</si>
  <si>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</si>
  <si>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</si>
  <si>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</si>
  <si>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</si>
  <si>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</si>
  <si>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</si>
  <si>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</si>
  <si>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</si>
  <si>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</si>
  <si>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</si>
  <si>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</si>
  <si>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</si>
  <si>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</si>
  <si>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</si>
  <si>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</si>
  <si>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</si>
  <si>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</si>
  <si>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</si>
  <si>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</si>
  <si>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</si>
  <si>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</si>
  <si>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</si>
  <si>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</si>
  <si>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</si>
  <si>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</si>
  <si>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</si>
  <si>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</si>
  <si>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</si>
  <si>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</si>
  <si>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</si>
  <si>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</si>
  <si>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</si>
  <si>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</si>
  <si>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</si>
  <si>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</si>
  <si>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</si>
  <si>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</si>
  <si>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</si>
  <si>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</si>
  <si>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</si>
  <si>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</si>
  <si>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</si>
  <si>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</si>
  <si>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</si>
  <si>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</si>
  <si>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</si>
  <si>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</si>
  <si>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</si>
  <si>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</si>
  <si>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</si>
  <si>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</si>
  <si>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</si>
  <si>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</si>
  <si>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</si>
  <si>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</si>
  <si>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</si>
  <si>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</si>
  <si>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</si>
  <si>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</si>
  <si>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</si>
  <si>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</si>
  <si>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</si>
  <si>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</si>
  <si>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</si>
  <si>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</si>
  <si>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</si>
  <si>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</si>
  <si>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</si>
  <si>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</si>
  <si>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</si>
  <si>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</si>
  <si>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</si>
  <si>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</si>
  <si>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</si>
  <si>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</si>
  <si>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</si>
  <si>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</si>
  <si>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</si>
  <si>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</si>
  <si>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</si>
  <si>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</si>
  <si>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</si>
  <si>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</si>
  <si>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</si>
  <si>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</si>
  <si>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</si>
  <si>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</si>
  <si>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</si>
  <si>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</si>
  <si>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</si>
  <si>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</si>
  <si>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</si>
  <si>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</si>
  <si>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</si>
  <si>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</si>
  <si>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</si>
  <si>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</si>
  <si>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</si>
  <si>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</si>
  <si>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</si>
  <si>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</si>
  <si>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</si>
  <si>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</si>
  <si>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</si>
  <si>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</si>
  <si>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</si>
  <si>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</si>
  <si>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</si>
  <si>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</si>
  <si>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</si>
  <si>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</si>
  <si>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</si>
  <si>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</si>
  <si>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</si>
  <si>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</si>
  <si>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</si>
  <si>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</si>
  <si>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</si>
  <si>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</si>
  <si>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</si>
  <si>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</si>
  <si>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</si>
  <si>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</si>
  <si>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</si>
  <si>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</si>
  <si>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</si>
  <si>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</si>
  <si>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</si>
  <si>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</si>
  <si>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</si>
  <si>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</si>
  <si>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</si>
  <si>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</si>
  <si>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</si>
  <si>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</si>
  <si>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</si>
  <si>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</si>
  <si>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</si>
  <si>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</si>
  <si>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</si>
  <si>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</si>
  <si>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</si>
  <si>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</si>
  <si>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</si>
  <si>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</si>
  <si>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</si>
  <si>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</si>
  <si>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</si>
  <si>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</si>
  <si>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</si>
  <si>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</si>
  <si>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</si>
  <si>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</si>
  <si>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</si>
  <si>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</si>
  <si>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</si>
  <si>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</si>
  <si>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</si>
  <si>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</si>
  <si>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</si>
  <si>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</si>
  <si>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</si>
  <si>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</si>
  <si>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</si>
  <si>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</si>
  <si>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</si>
  <si>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</si>
  <si>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</si>
  <si>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</si>
  <si>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</si>
  <si>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</si>
  <si>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</si>
  <si>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</si>
  <si>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</si>
  <si>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</si>
  <si>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</si>
  <si>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</si>
  <si>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</si>
  <si>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</si>
  <si>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</si>
  <si>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</si>
  <si>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</si>
  <si>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</si>
  <si>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</si>
  <si>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</si>
  <si>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</si>
  <si>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</si>
  <si>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</si>
  <si>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</si>
  <si>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</si>
  <si>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</si>
  <si>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</si>
  <si>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</si>
  <si>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</si>
  <si>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</si>
  <si>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</si>
  <si>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</si>
  <si>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</si>
  <si>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</si>
  <si>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</si>
  <si>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</si>
  <si>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</si>
  <si>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</si>
  <si>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</si>
  <si>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</si>
  <si>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</si>
  <si>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</si>
  <si>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</si>
  <si>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</si>
  <si>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</si>
  <si>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</si>
  <si>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</si>
  <si>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</si>
  <si>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</si>
  <si>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</si>
  <si>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</si>
  <si>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</si>
  <si>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</si>
  <si>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</si>
  <si>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</si>
  <si>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</si>
  <si>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</si>
  <si>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</si>
  <si>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</si>
  <si>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</si>
  <si>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</si>
  <si>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</si>
  <si>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</si>
  <si>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</si>
  <si>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</si>
  <si>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</si>
  <si>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</si>
  <si>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</si>
  <si>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</si>
  <si>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</si>
  <si>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</si>
  <si>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</si>
  <si>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</si>
  <si>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</si>
  <si>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</si>
  <si>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</si>
  <si>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</si>
  <si>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</si>
  <si>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</si>
  <si>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</si>
  <si>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</si>
  <si>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</si>
  <si>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</si>
  <si>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</si>
  <si>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</si>
  <si>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</si>
  <si>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</si>
  <si>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</si>
  <si>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</si>
  <si>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</si>
  <si>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</si>
  <si>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</si>
  <si>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</si>
  <si>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</si>
  <si>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</si>
  <si>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</si>
  <si>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</si>
  <si>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</si>
  <si>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</si>
  <si>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</si>
  <si>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</si>
  <si>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</si>
  <si>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</si>
  <si>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</si>
  <si>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</si>
  <si>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</si>
  <si>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</si>
  <si>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</si>
  <si>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</si>
  <si>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</si>
  <si>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</si>
  <si>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</si>
  <si>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</si>
  <si>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</si>
  <si>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</si>
  <si>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</si>
  <si>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</si>
  <si>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</si>
  <si>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</si>
  <si>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</si>
  <si>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</si>
  <si>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</si>
  <si>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</si>
  <si>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</si>
  <si>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</si>
  <si>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</si>
  <si>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</si>
  <si>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</si>
  <si>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</si>
  <si>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</si>
  <si>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</si>
  <si>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</si>
  <si>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</si>
  <si>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</si>
  <si>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</si>
  <si>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</si>
  <si>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</si>
  <si>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</si>
  <si>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</si>
  <si>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</si>
  <si>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</si>
  <si>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</si>
  <si>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</si>
  <si>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</si>
  <si>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</si>
  <si>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</si>
  <si>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</si>
  <si>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</si>
  <si>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</si>
  <si>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</si>
  <si>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</si>
  <si>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</si>
  <si>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</si>
  <si>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</si>
  <si>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</si>
  <si>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</si>
  <si>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</si>
  <si>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</si>
  <si>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</si>
  <si>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</si>
  <si>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</si>
  <si>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</si>
  <si>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</si>
  <si>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</si>
  <si>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</si>
  <si>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</si>
  <si>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</si>
  <si>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</si>
  <si>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</si>
  <si>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</si>
  <si>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</si>
  <si>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</si>
  <si>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</si>
  <si>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</si>
  <si>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</si>
  <si>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</si>
  <si>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</si>
  <si>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</si>
  <si>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</si>
  <si>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</si>
  <si>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</si>
  <si>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</si>
  <si>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</si>
  <si>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</si>
  <si>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</si>
  <si>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</si>
  <si>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</si>
  <si>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</si>
  <si>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</si>
  <si>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</si>
  <si>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</si>
  <si>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</si>
  <si>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</si>
  <si>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</si>
  <si>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</si>
  <si>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</si>
  <si>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</si>
  <si>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</si>
  <si>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</si>
  <si>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</si>
  <si>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</si>
  <si>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</si>
  <si>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</si>
  <si>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</si>
  <si>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</si>
  <si>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</si>
  <si>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</si>
  <si>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</si>
  <si>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</si>
  <si>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</si>
  <si>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</si>
  <si>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</si>
  <si>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</si>
  <si>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</si>
  <si>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</si>
  <si>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</si>
  <si>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</si>
  <si>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</si>
  <si>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</si>
  <si>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</si>
  <si>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</si>
  <si>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</si>
  <si>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</si>
  <si>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</si>
  <si>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</si>
  <si>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</si>
  <si>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</si>
  <si>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</si>
  <si>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</si>
  <si>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</si>
  <si>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</si>
  <si>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</si>
  <si>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</si>
  <si>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</si>
  <si>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</si>
  <si>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</si>
  <si>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</si>
  <si>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</si>
  <si>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</si>
  <si>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</si>
  <si>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</si>
  <si>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</si>
  <si>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</si>
  <si>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</si>
  <si>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</si>
  <si>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</si>
  <si>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</si>
  <si>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</si>
  <si>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</si>
  <si>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</si>
  <si>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</si>
  <si>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</si>
  <si>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</si>
  <si>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</si>
  <si>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</si>
  <si>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</si>
  <si>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</si>
  <si>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</si>
  <si>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</si>
  <si>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</si>
  <si>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</si>
  <si>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</si>
  <si>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</si>
  <si>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</si>
  <si>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</si>
  <si>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</si>
  <si>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</si>
  <si>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</si>
  <si>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</si>
  <si>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</si>
  <si>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</si>
  <si>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</si>
  <si>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</si>
  <si>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</si>
  <si>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</si>
  <si>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</si>
  <si>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</si>
  <si>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</si>
  <si>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</si>
  <si>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</si>
  <si>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</si>
  <si>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</si>
  <si>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</si>
  <si>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</si>
  <si>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</si>
  <si>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</si>
  <si>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</si>
  <si>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</si>
  <si>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</si>
  <si>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</si>
  <si>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</si>
  <si>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</si>
  <si>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</si>
  <si>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</si>
  <si>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</si>
  <si>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</si>
  <si>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</si>
  <si>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</si>
  <si>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</si>
  <si>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</si>
  <si>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</si>
  <si>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</si>
  <si>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</si>
  <si>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</si>
  <si>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</si>
  <si>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</si>
  <si>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</si>
  <si>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</si>
  <si>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</si>
  <si>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</si>
  <si>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</si>
  <si>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</si>
  <si>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</si>
  <si>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</si>
  <si>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</si>
  <si>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</si>
  <si>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</si>
  <si>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</si>
  <si>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</si>
  <si>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</si>
  <si>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</si>
  <si>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</si>
  <si>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</si>
  <si>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</si>
  <si>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</si>
  <si>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</si>
  <si>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</si>
  <si>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</si>
  <si>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</si>
  <si>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</si>
  <si>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</si>
  <si>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</si>
  <si>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</si>
  <si>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</si>
  <si>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</si>
  <si>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</si>
  <si>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</si>
  <si>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</si>
  <si>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</si>
  <si>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</si>
  <si>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</si>
  <si>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</si>
  <si>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</si>
  <si>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</si>
  <si>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</si>
  <si>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</si>
  <si>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</si>
  <si>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</si>
  <si>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</si>
  <si>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</si>
  <si>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</si>
  <si>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</si>
  <si>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</si>
  <si>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</si>
  <si>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</si>
  <si>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</si>
  <si>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</si>
  <si>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</si>
  <si>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</si>
  <si>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</si>
  <si>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</si>
  <si>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</si>
  <si>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</si>
  <si>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</si>
  <si>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</si>
  <si>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</si>
  <si>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</si>
  <si>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</si>
  <si>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</si>
  <si>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</si>
  <si>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</si>
  <si>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</si>
  <si>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</si>
  <si>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</si>
  <si>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</si>
  <si>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</si>
  <si>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</si>
  <si>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</si>
  <si>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</si>
  <si>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</si>
  <si>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</si>
  <si>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</si>
  <si>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</si>
  <si>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</si>
  <si>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</si>
  <si>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</si>
  <si>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</si>
  <si>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</si>
  <si>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</si>
  <si>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</si>
  <si>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</si>
  <si>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</si>
  <si>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</si>
  <si>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</si>
  <si>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</si>
  <si>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</si>
  <si>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</si>
  <si>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</si>
  <si>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</si>
  <si>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</si>
  <si>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</si>
  <si>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</si>
  <si>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</si>
  <si>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</si>
  <si>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</si>
  <si>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</si>
  <si>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</si>
  <si>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</si>
  <si>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</si>
  <si>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</si>
  <si>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</si>
  <si>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</si>
  <si>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</si>
  <si>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</si>
  <si>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</si>
  <si>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</si>
  <si>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</si>
  <si>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</si>
  <si>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</si>
  <si>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</si>
  <si>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</si>
  <si>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</si>
  <si>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</si>
  <si>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</si>
  <si>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</si>
  <si>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</si>
  <si>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</si>
  <si>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</si>
  <si>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</si>
  <si>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</si>
  <si>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</si>
  <si>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</si>
  <si>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</si>
  <si>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</si>
  <si>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</si>
  <si>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</si>
  <si>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</si>
  <si>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</si>
  <si>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</si>
  <si>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</si>
  <si>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</si>
  <si>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</si>
  <si>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</si>
  <si>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</si>
  <si>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</si>
  <si>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</si>
  <si>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</si>
  <si>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</si>
  <si>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</si>
  <si>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</si>
  <si>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</si>
  <si>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</si>
  <si>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</si>
  <si>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</si>
  <si>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</si>
  <si>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</si>
  <si>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</si>
  <si>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</si>
  <si>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</si>
  <si>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</si>
  <si>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</si>
  <si>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</si>
  <si>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</si>
  <si>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</si>
  <si>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</si>
  <si>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</si>
  <si>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</si>
  <si>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</si>
  <si>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</si>
  <si>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</si>
  <si>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</si>
  <si>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</si>
  <si>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</si>
  <si>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</si>
  <si>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</si>
  <si>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</si>
  <si>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</si>
  <si>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</si>
  <si>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</si>
  <si>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</si>
  <si>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</si>
  <si>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</si>
  <si>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</si>
  <si>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</si>
  <si>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</si>
  <si>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</si>
  <si>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</si>
  <si>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</si>
  <si>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</si>
  <si>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</si>
  <si>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</si>
  <si>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</si>
  <si>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</si>
  <si>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</si>
  <si>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</si>
  <si>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</si>
  <si>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</si>
  <si>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</si>
  <si>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</si>
  <si>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</si>
  <si>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</si>
  <si>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</si>
  <si>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</si>
  <si>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</si>
  <si>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</si>
  <si>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</si>
  <si>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</si>
  <si>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</si>
  <si>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</si>
  <si>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</si>
  <si>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</si>
  <si>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</si>
  <si>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</si>
  <si>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</si>
  <si>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</si>
  <si>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</si>
  <si>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</si>
  <si>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</si>
  <si>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</si>
  <si>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</si>
  <si>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</si>
  <si>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</si>
  <si>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</si>
  <si>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</si>
  <si>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</si>
  <si>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</si>
  <si>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</si>
  <si>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</si>
  <si>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</si>
  <si>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</si>
  <si>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</si>
  <si>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</si>
  <si>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</si>
  <si>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</si>
  <si>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</si>
  <si>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</si>
  <si>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</si>
  <si>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</si>
  <si>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</si>
  <si>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</si>
  <si>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</si>
  <si>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</si>
  <si>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</si>
  <si>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</si>
  <si>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</si>
  <si>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</si>
  <si>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</si>
  <si>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</si>
  <si>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</si>
  <si>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</si>
  <si>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</si>
  <si>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</si>
  <si>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</si>
  <si>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</si>
  <si>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</si>
  <si>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</si>
  <si>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</si>
  <si>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</si>
  <si>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</si>
  <si>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</si>
  <si>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</si>
  <si>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</si>
  <si>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</si>
  <si>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</si>
  <si>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</si>
  <si>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</si>
  <si>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</si>
  <si>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</si>
  <si>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</si>
  <si>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</si>
  <si>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</si>
  <si>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</si>
  <si>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</si>
  <si>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</si>
  <si>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</si>
  <si>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</si>
  <si>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</si>
  <si>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</si>
  <si>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</si>
  <si>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</si>
  <si>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</si>
  <si>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</si>
  <si>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</si>
  <si>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</si>
  <si>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</si>
  <si>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</si>
  <si>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</si>
  <si>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</si>
  <si>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</si>
  <si>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</si>
  <si>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</si>
  <si>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</si>
  <si>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</si>
  <si>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</si>
  <si>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</si>
  <si>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</si>
  <si>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</si>
  <si>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</si>
  <si>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</si>
  <si>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</si>
  <si>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</si>
  <si>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</si>
  <si>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</si>
  <si>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</si>
  <si>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</si>
  <si>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</si>
  <si>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</si>
  <si>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</si>
  <si>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</si>
  <si>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</si>
  <si>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</si>
  <si>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</si>
  <si>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</si>
  <si>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</si>
  <si>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</si>
  <si>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</si>
  <si>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</si>
  <si>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</si>
  <si>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</si>
  <si>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</si>
  <si>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</si>
  <si>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</si>
  <si>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</si>
  <si>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</si>
  <si>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</si>
  <si>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</si>
  <si>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</si>
  <si>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</si>
  <si>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</si>
  <si>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</si>
  <si>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</si>
  <si>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</si>
  <si>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</si>
  <si>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</si>
  <si>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</si>
  <si>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</si>
  <si>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</si>
  <si>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</si>
  <si>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</si>
  <si>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</si>
  <si>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</si>
  <si>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</si>
  <si>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</si>
  <si>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</si>
  <si>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</si>
  <si>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</si>
  <si>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</si>
  <si>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</si>
  <si>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</si>
  <si>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</si>
  <si>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</si>
  <si>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</si>
  <si>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</si>
  <si>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</si>
  <si>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</si>
  <si>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</si>
  <si>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</si>
  <si>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</si>
  <si>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</si>
  <si>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</si>
  <si>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</si>
  <si>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</si>
  <si>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</si>
  <si>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</si>
  <si>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</si>
  <si>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</si>
  <si>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</si>
  <si>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</si>
  <si>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</si>
  <si>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</si>
  <si>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</si>
  <si>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</si>
  <si>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</si>
  <si>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</si>
  <si>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</si>
  <si>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</si>
  <si>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</si>
  <si>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</si>
  <si>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</si>
  <si>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</si>
  <si>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</si>
  <si>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</si>
  <si>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</si>
  <si>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</si>
  <si>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</si>
  <si>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</si>
  <si>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</si>
  <si>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</si>
  <si>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</si>
  <si>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</si>
  <si>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</si>
  <si>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</si>
  <si>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</si>
  <si>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</si>
  <si>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</si>
  <si>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</si>
  <si>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</si>
  <si>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</si>
  <si>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</si>
  <si>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</si>
  <si>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</si>
  <si>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</si>
  <si>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</si>
  <si>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</si>
  <si>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</si>
  <si>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</si>
  <si>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</si>
  <si>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</si>
  <si>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</si>
  <si>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</si>
  <si>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</si>
  <si>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</si>
  <si>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</si>
  <si>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</si>
  <si>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</si>
  <si>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</si>
  <si>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</si>
  <si>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</si>
  <si>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</si>
  <si>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</si>
  <si>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</si>
  <si>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</si>
  <si>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</si>
  <si>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</si>
  <si>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</si>
  <si>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</si>
  <si>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</si>
  <si>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</si>
  <si>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</si>
  <si>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</si>
  <si>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</si>
  <si>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</si>
  <si>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</si>
  <si>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</si>
  <si>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</si>
  <si>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</si>
  <si>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</si>
  <si>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</si>
  <si>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</si>
  <si>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</si>
  <si>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</si>
  <si>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</si>
  <si>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</si>
  <si>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</si>
  <si>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</si>
  <si>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</si>
  <si>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</si>
  <si>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</si>
  <si>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</si>
  <si>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</si>
  <si>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</si>
  <si>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</si>
  <si>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</si>
  <si>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</si>
  <si>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</si>
  <si>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</si>
  <si>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</si>
  <si>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</si>
  <si>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</si>
  <si>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</si>
  <si>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</si>
  <si>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</si>
  <si>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</si>
  <si>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</si>
  <si>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</si>
  <si>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</si>
  <si>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</si>
  <si>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</si>
  <si>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</si>
  <si>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</si>
  <si>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</si>
  <si>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</si>
  <si>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</si>
  <si>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</si>
  <si>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</si>
  <si>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</si>
  <si>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</si>
  <si>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</si>
  <si>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</si>
  <si>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</si>
  <si>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</si>
  <si>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</si>
  <si>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</si>
  <si>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</si>
  <si>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</si>
  <si>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</si>
  <si>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</si>
  <si>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</si>
  <si>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</si>
  <si>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</si>
  <si>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</si>
  <si>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</si>
  <si>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</si>
  <si>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</si>
  <si>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</si>
  <si>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</si>
  <si>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</si>
  <si>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</si>
  <si>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</si>
  <si>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</si>
  <si>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</si>
  <si>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</si>
  <si>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</si>
  <si>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</si>
  <si>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</si>
  <si>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</si>
  <si>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</si>
  <si>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</si>
  <si>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</si>
  <si>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</si>
  <si>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</si>
  <si>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</si>
  <si>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</si>
  <si>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</si>
  <si>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</si>
  <si>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</si>
  <si>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</si>
  <si>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</si>
  <si>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</si>
  <si>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</si>
  <si>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</si>
  <si>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</si>
  <si>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</si>
  <si>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</si>
  <si>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</si>
  <si>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</si>
  <si>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</si>
  <si>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</si>
  <si>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</si>
  <si>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</si>
  <si>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</si>
  <si>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</si>
  <si>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</si>
  <si>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</si>
  <si>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</si>
  <si>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</si>
  <si>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</si>
  <si>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</si>
  <si>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</si>
  <si>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</si>
  <si>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</si>
  <si>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</si>
  <si>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</si>
  <si>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</si>
  <si>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</si>
  <si>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</si>
  <si>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</si>
  <si>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</si>
  <si>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</si>
  <si>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</si>
  <si>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</si>
  <si>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</si>
  <si>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</si>
  <si>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</si>
  <si>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</si>
  <si>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</si>
  <si>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</si>
  <si>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</si>
  <si>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</si>
  <si>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</si>
  <si>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</si>
  <si>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</si>
  <si>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</si>
  <si>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</si>
  <si>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</si>
  <si>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</si>
  <si>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</si>
  <si>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</si>
  <si>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</si>
  <si>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</si>
  <si>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</si>
  <si>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</si>
  <si>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</si>
  <si>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</si>
  <si>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</si>
  <si>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</si>
  <si>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</si>
  <si>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</si>
  <si>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</si>
  <si>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</si>
  <si>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</si>
  <si>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</si>
  <si>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</si>
  <si>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</si>
  <si>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</si>
  <si>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</si>
  <si>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</si>
  <si>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</si>
  <si>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</si>
  <si>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</si>
  <si>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</si>
  <si>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</si>
  <si>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</si>
  <si>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</si>
  <si>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</si>
  <si>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</si>
  <si>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</si>
  <si>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</si>
  <si>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</si>
  <si>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</si>
  <si>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</si>
  <si>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</si>
  <si>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</si>
  <si>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</si>
  <si>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</si>
  <si>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</si>
  <si>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</si>
  <si>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</si>
  <si>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</si>
  <si>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</si>
  <si>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</si>
  <si>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</si>
  <si>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</si>
  <si>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</si>
  <si>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</si>
  <si>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</si>
  <si>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</si>
  <si>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</si>
  <si>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Usable</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</si>
  <si>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</si>
  <si>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</si>
  <si>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</si>
  <si>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</si>
  <si>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</si>
  <si>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</si>
  <si>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</si>
  <si>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</si>
  <si>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</si>
  <si>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</si>
  <si>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</si>
  <si>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</si>
  <si>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</si>
  <si>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</si>
  <si>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</si>
  <si>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</si>
  <si>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</si>
  <si>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</si>
  <si>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</si>
  <si>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</si>
  <si>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</si>
  <si>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</si>
  <si>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</si>
  <si>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</si>
  <si>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</si>
  <si>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</si>
  <si>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</si>
  <si>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</si>
  <si>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</si>
  <si>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</si>
  <si>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</si>
  <si>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</si>
  <si>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</si>
  <si>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</si>
  <si>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</si>
  <si>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</si>
  <si>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</si>
  <si>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</si>
  <si>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</si>
  <si>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</si>
  <si>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</si>
  <si>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</si>
  <si>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</si>
  <si>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</si>
  <si>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</si>
  <si>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</si>
  <si>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</si>
  <si>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</si>
  <si>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</si>
  <si>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</si>
  <si>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</si>
  <si>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</si>
  <si>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</si>
  <si>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</si>
  <si>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</si>
  <si>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</si>
  <si>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</si>
  <si>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</si>
  <si>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</si>
  <si>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</si>
  <si>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</si>
  <si>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</si>
  <si>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</si>
  <si>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</si>
  <si>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</si>
  <si>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</si>
  <si>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</si>
  <si>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</si>
  <si>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</si>
  <si>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</si>
  <si>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</si>
  <si>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</si>
  <si>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</si>
  <si>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</si>
  <si>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</si>
  <si>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</si>
  <si>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</si>
  <si>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</si>
  <si>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</si>
  <si>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</si>
  <si>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</si>
  <si>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</si>
  <si>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</si>
  <si>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</si>
  <si>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</si>
  <si>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</si>
  <si>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</si>
  <si>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</si>
  <si>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</si>
  <si>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</si>
  <si>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</si>
  <si>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</si>
  <si>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</si>
  <si>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</si>
  <si>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</si>
  <si>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</si>
  <si>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</si>
  <si>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</si>
  <si>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</si>
  <si>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</si>
  <si>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</si>
  <si>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</si>
  <si>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</si>
  <si>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</si>
  <si>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</si>
  <si>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</si>
  <si>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</si>
  <si>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</si>
  <si>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</si>
  <si>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</si>
  <si>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</si>
  <si>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</si>
  <si>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</si>
  <si>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</si>
  <si>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</si>
  <si>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</si>
  <si>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</si>
  <si>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</si>
  <si>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</si>
  <si>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</si>
  <si>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</si>
  <si>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</si>
  <si>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</si>
  <si>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</si>
  <si>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</si>
  <si>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</si>
  <si>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</si>
  <si>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</si>
  <si>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</si>
  <si>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</si>
  <si>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</si>
  <si>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</si>
  <si>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</si>
  <si>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</si>
  <si>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</si>
  <si>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</si>
  <si>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</si>
  <si>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</si>
  <si>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</si>
  <si>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</si>
  <si>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</si>
  <si>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</si>
  <si>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</si>
  <si>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</si>
  <si>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</si>
  <si>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</si>
  <si>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</si>
  <si>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</si>
  <si>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</si>
  <si>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</si>
  <si>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</si>
  <si>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</si>
  <si>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</si>
  <si>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</si>
  <si>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</si>
  <si>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</si>
  <si>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</si>
  <si>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</si>
  <si>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</si>
  <si>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</si>
  <si>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</si>
  <si>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</si>
  <si>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</si>
  <si>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</si>
  <si>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</si>
  <si>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</si>
  <si>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</si>
  <si>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</si>
  <si>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</si>
  <si>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</si>
  <si>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</si>
  <si>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</si>
  <si>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</si>
  <si>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</si>
  <si>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</si>
  <si>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</si>
  <si>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</si>
  <si>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</si>
  <si>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</si>
  <si>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</si>
  <si>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</si>
  <si>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</si>
  <si>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</si>
  <si>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</si>
  <si>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</si>
  <si>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</si>
  <si>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</si>
  <si>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</si>
  <si>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</si>
  <si>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</si>
  <si>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</si>
  <si>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</si>
  <si>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</si>
  <si>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</si>
  <si>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</si>
  <si>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</si>
  <si>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</si>
  <si>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</si>
  <si>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</si>
  <si>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</si>
  <si>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</si>
  <si>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</si>
  <si>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</si>
  <si>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</si>
  <si>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</si>
  <si>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</si>
  <si>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</si>
  <si>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</si>
  <si>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</si>
  <si>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</si>
  <si>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</si>
  <si>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</si>
  <si>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</si>
  <si>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</si>
  <si>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</si>
  <si>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</si>
  <si>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</si>
  <si>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</si>
  <si>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</si>
  <si>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</si>
  <si>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</si>
  <si>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</si>
  <si>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</si>
  <si>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</si>
  <si>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</si>
  <si>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</si>
  <si>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</si>
  <si>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</si>
  <si>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</si>
  <si>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</si>
  <si>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</si>
  <si>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</si>
  <si>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</si>
  <si>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</si>
  <si>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</si>
  <si>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</si>
  <si>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</si>
  <si>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</si>
  <si>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</si>
  <si>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</si>
  <si>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</si>
  <si>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</si>
  <si>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</si>
  <si>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</si>
  <si>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</si>
  <si>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</si>
  <si>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</si>
  <si>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</si>
  <si>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</si>
  <si>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</si>
  <si>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</si>
  <si>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</si>
  <si>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</si>
  <si>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</si>
  <si>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</si>
  <si>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</si>
  <si>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</si>
  <si>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</si>
  <si>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</si>
  <si>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</si>
  <si>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</si>
  <si>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</si>
  <si>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</si>
  <si>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</si>
  <si>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</si>
  <si>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</si>
  <si>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</si>
  <si>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</si>
  <si>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</si>
  <si>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</si>
  <si>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</si>
  <si>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</si>
  <si>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</si>
  <si>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</si>
  <si>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</si>
  <si>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</si>
  <si>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</si>
  <si>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</si>
  <si>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</si>
  <si>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</si>
  <si>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</si>
  <si>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</si>
  <si>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</si>
  <si>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</si>
  <si>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</si>
  <si>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</si>
  <si>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</si>
  <si>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</si>
  <si>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</si>
  <si>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</si>
  <si>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</si>
  <si>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</si>
  <si>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</si>
  <si>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</si>
  <si>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</si>
  <si>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</si>
  <si>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</si>
  <si>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</si>
  <si>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</si>
  <si>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</si>
  <si>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</si>
  <si>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</si>
  <si>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</si>
  <si>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</si>
  <si>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</si>
  <si>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</si>
  <si>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</si>
  <si>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</si>
  <si>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</si>
  <si>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</si>
  <si>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</si>
  <si>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</si>
  <si>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</si>
  <si>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</si>
  <si>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</si>
  <si>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</si>
  <si>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</si>
  <si>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</si>
  <si>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</si>
  <si>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</si>
  <si>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</si>
  <si>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</si>
  <si>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</si>
  <si>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</si>
  <si>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</si>
  <si>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</si>
  <si>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</si>
  <si>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</si>
  <si>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</si>
  <si>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</si>
  <si>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</si>
  <si>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</si>
  <si>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</si>
  <si>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</si>
  <si>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</si>
  <si>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</si>
  <si>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</si>
  <si>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</si>
  <si>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</si>
  <si>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</si>
  <si>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</si>
  <si>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</si>
  <si>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</si>
  <si>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</si>
  <si>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</si>
  <si>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</si>
  <si>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</si>
  <si>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</si>
  <si>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</si>
  <si>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</si>
  <si>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</si>
  <si>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</si>
  <si>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</si>
  <si>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</si>
  <si>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</si>
  <si>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</si>
  <si>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</si>
  <si>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</si>
  <si>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</si>
  <si>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</si>
  <si>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</si>
  <si>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</si>
  <si>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</si>
  <si>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</si>
  <si>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</si>
  <si>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</si>
  <si>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</si>
  <si>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</si>
  <si>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</si>
  <si>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</si>
  <si>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</si>
  <si>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</si>
  <si>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</si>
  <si>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</si>
  <si>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</si>
  <si>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</si>
  <si>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</si>
  <si>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</si>
  <si>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</si>
  <si>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</si>
  <si>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</si>
  <si>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</si>
  <si>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</si>
  <si>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</si>
  <si>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</si>
  <si>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</si>
  <si>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</si>
  <si>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</si>
  <si>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</si>
  <si>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</si>
  <si>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</si>
  <si>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</si>
  <si>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</si>
  <si>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</si>
  <si>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</si>
  <si>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</si>
  <si>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</si>
  <si>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</si>
  <si>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</si>
  <si>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</si>
  <si>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</si>
  <si>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</si>
  <si>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</si>
  <si>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</si>
  <si>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</si>
  <si>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</si>
  <si>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</si>
  <si>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</si>
  <si>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</si>
  <si>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</si>
  <si>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</si>
  <si>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</si>
  <si>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</si>
  <si>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</si>
  <si>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</si>
  <si>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</si>
  <si>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</si>
  <si>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</si>
  <si>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</si>
  <si>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</si>
  <si>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</si>
  <si>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</si>
  <si>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</si>
  <si>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</si>
  <si>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</si>
  <si>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</si>
  <si>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</si>
  <si>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</si>
  <si>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</si>
  <si>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</si>
  <si>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</si>
  <si>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</si>
  <si>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</si>
  <si>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</si>
  <si>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</si>
  <si>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</si>
  <si>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</si>
  <si>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</si>
  <si>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</si>
  <si>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</si>
  <si>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</si>
  <si>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</si>
  <si>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</si>
  <si>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</si>
  <si>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</si>
  <si>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</si>
  <si>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</si>
  <si>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</si>
  <si>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</si>
  <si>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</si>
  <si>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</si>
  <si>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</si>
  <si>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</si>
  <si>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</si>
  <si>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</si>
  <si>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</si>
  <si>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</si>
  <si>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</si>
  <si>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</si>
  <si>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</si>
  <si>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</si>
  <si>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</si>
  <si>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</si>
  <si>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</si>
  <si>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</si>
  <si>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</si>
  <si>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</si>
  <si>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</si>
  <si>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</si>
  <si>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</si>
  <si>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</si>
  <si>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</si>
  <si>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</si>
  <si>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</si>
  <si>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</si>
  <si>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Payment Execution Engine</t>
  </si>
  <si>
    <t>General Ledger</t>
  </si>
  <si>
    <t>Customer Billing</t>
  </si>
  <si>
    <t>Account Mgmt</t>
  </si>
  <si>
    <t>Cash Mgmt Engine</t>
  </si>
  <si>
    <t>Arragement Mgmt</t>
  </si>
  <si>
    <t>Collateral Mgmt</t>
  </si>
  <si>
    <t>Clearing&amp;Settlement Engine</t>
  </si>
  <si>
    <t>Instruction&amp;Order Mgmt</t>
  </si>
  <si>
    <t>Column1</t>
  </si>
  <si>
    <t>Reconciliation Engine</t>
  </si>
  <si>
    <t>Mededelingen</t>
  </si>
  <si>
    <t>Customer Reporting</t>
  </si>
  <si>
    <t>m</t>
  </si>
  <si>
    <t>WP</t>
  </si>
  <si>
    <t>labels</t>
  </si>
  <si>
    <t>Financial Reporting</t>
  </si>
  <si>
    <t>Product Management</t>
  </si>
  <si>
    <t>Reference Data</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</si>
  <si>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</si>
  <si>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</si>
  <si>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</si>
  <si>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</si>
  <si>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</si>
  <si>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</si>
  <si>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</si>
  <si>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</si>
  <si>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</si>
  <si>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</si>
  <si>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</si>
  <si>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</si>
  <si>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</si>
  <si>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</si>
  <si>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</si>
  <si>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</si>
  <si>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</si>
  <si>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</si>
  <si>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</si>
  <si>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</si>
  <si>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</si>
  <si>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</si>
  <si>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</si>
  <si>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</si>
  <si>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</si>
  <si>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</si>
  <si>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</si>
  <si>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</si>
  <si>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</si>
  <si>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</si>
  <si>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</si>
  <si>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</si>
  <si>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</si>
  <si>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</si>
  <si>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</si>
  <si>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</si>
  <si>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</si>
  <si>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</si>
  <si>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</si>
  <si>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</si>
  <si>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</si>
  <si>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</si>
  <si>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</si>
  <si>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</si>
  <si>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</si>
  <si>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</si>
  <si>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</si>
  <si>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</si>
  <si>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</si>
  <si>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</si>
  <si>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</si>
  <si>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</si>
  <si>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</si>
  <si>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</si>
  <si>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</si>
  <si>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</si>
  <si>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</si>
  <si>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</si>
  <si>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</si>
  <si>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</si>
  <si>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</si>
  <si>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</si>
  <si>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</si>
  <si>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</si>
  <si>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</si>
  <si>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</si>
  <si>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</si>
  <si>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</si>
  <si>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</si>
  <si>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</si>
  <si>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Party Mgmt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</si>
  <si>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</si>
  <si>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</si>
  <si>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</si>
  <si>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</si>
  <si>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</si>
  <si>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</si>
  <si>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</si>
  <si>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</si>
  <si>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</si>
  <si>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</si>
  <si>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</si>
  <si>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</si>
  <si>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</si>
  <si>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</si>
  <si>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</si>
  <si>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</si>
  <si>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</si>
  <si>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</si>
  <si>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</si>
  <si>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</si>
  <si>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</si>
  <si>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</si>
  <si>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</si>
  <si>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</si>
  <si>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</si>
  <si>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</si>
  <si>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</si>
  <si>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</si>
  <si>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</si>
  <si>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</si>
  <si>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</si>
  <si>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</si>
  <si>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</si>
  <si>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</si>
  <si>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</si>
  <si>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</si>
  <si>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</si>
  <si>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</si>
  <si>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</si>
  <si>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</si>
  <si>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</si>
  <si>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</si>
  <si>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</si>
  <si>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</si>
  <si>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</si>
  <si>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</si>
  <si>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</si>
  <si>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</si>
  <si>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</si>
  <si>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</si>
  <si>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</si>
  <si>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</si>
  <si>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</si>
  <si>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</si>
  <si>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</si>
  <si>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</si>
  <si>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</si>
  <si>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</si>
  <si>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</si>
  <si>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</si>
  <si>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</si>
  <si>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</si>
  <si>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</si>
  <si>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</si>
  <si>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</si>
  <si>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</si>
  <si>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</si>
  <si>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</si>
  <si>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</si>
  <si>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</si>
  <si>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</si>
  <si>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</si>
  <si>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</si>
  <si>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</si>
  <si>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</si>
  <si>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</si>
  <si>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</si>
  <si>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</si>
  <si>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</si>
  <si>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</si>
  <si>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</si>
  <si>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</si>
  <si>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</si>
  <si>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</si>
  <si>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</si>
  <si>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</si>
  <si>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</si>
  <si>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</si>
  <si>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</si>
  <si>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</si>
  <si>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</si>
  <si>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</si>
  <si>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</si>
  <si>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</si>
  <si>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</si>
  <si>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</si>
  <si>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</si>
  <si>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</si>
  <si>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</si>
  <si>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</si>
  <si>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</si>
  <si>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</si>
  <si>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</si>
  <si>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</si>
  <si>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</si>
  <si>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</si>
  <si>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</si>
  <si>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lending?</t>
  </si>
  <si>
    <t>might need more expl</t>
  </si>
  <si>
    <t>Account MGMT?</t>
  </si>
  <si>
    <t>Other</t>
  </si>
  <si>
    <t>GL</t>
  </si>
  <si>
    <t>AM</t>
  </si>
  <si>
    <t>CM</t>
  </si>
  <si>
    <t>FM</t>
  </si>
  <si>
    <t>Categorization</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</si>
  <si>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</si>
  <si>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</si>
  <si>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</si>
  <si>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</si>
  <si>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</si>
  <si>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</si>
  <si>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</si>
  <si>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</si>
  <si>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</si>
  <si>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</si>
  <si>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</si>
  <si>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</si>
  <si>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</si>
  <si>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</si>
  <si>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</si>
  <si>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</si>
  <si>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</si>
  <si>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</si>
  <si>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</si>
  <si>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</si>
  <si>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</si>
  <si>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</si>
  <si>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</si>
  <si>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</si>
  <si>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</si>
  <si>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</si>
  <si>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</si>
  <si>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</si>
  <si>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</si>
  <si>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</si>
  <si>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</si>
  <si>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</si>
  <si>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</si>
  <si>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</si>
  <si>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</si>
  <si>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</si>
  <si>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</si>
  <si>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</si>
  <si>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</si>
  <si>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</si>
  <si>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</si>
  <si>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</si>
  <si>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</si>
  <si>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</si>
  <si>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</si>
  <si>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</si>
  <si>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</si>
  <si>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</si>
  <si>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</si>
  <si>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</si>
  <si>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</si>
  <si>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Should only be used in GL?</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</si>
  <si>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</si>
  <si>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</si>
  <si>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</si>
  <si>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</si>
  <si>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</si>
  <si>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</si>
  <si>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</si>
  <si>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</si>
  <si>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</si>
  <si>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</si>
  <si>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</si>
  <si>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</si>
  <si>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</si>
  <si>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</si>
  <si>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</si>
  <si>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</si>
  <si>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</si>
  <si>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</si>
  <si>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</si>
  <si>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</si>
  <si>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</si>
  <si>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</si>
  <si>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</si>
  <si>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</si>
  <si>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</si>
  <si>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</si>
  <si>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</si>
  <si>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Party Management</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</si>
  <si>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</si>
  <si>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</si>
  <si>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</si>
  <si>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</si>
  <si>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</si>
  <si>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</si>
  <si>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</si>
  <si>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</si>
  <si>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</si>
  <si>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</si>
  <si>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</si>
  <si>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</si>
  <si>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</si>
  <si>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</si>
  <si>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</si>
  <si>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</si>
  <si>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</si>
  <si>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</si>
  <si>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</si>
  <si>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</si>
  <si>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</si>
  <si>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</si>
  <si>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</si>
  <si>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</si>
  <si>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F vs G</t>
  </si>
  <si>
    <t>auxiliary</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</si>
</sst>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0" fillId="0" borderId="0" xfId="0" applyAlignment="1">
      <alignment textRotation="45"/>
    </xf>
    <xf numFmtId="0" fontId="5" fillId="0" borderId="0" xfId="0" applyFont="1" applyAlignment="1">
      <alignment horizontal="center" vertical="center"/>
    </xf>
    <xf numFmtId="0" fontId="0" fillId="0" borderId="0" xfId="0" applyNumberFormat="1"/>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45" wrapText="0" indent="0" relativeIndent="0" justifyLastLine="0" shrinkToFit="0" mergeCell="0" readingOrder="0"/>
    </dxf>
    <dxf>
      <fill>
        <patternFill>
          <bgColor rgb="FF00B0F0"/>
        </patternFill>
      </fill>
    </dxf>
    <dxf>
      <fill>
        <patternFill>
          <bgColor rgb="FF92D050"/>
        </patternFill>
      </fill>
    </dxf>
    <dxf>
      <fill>
        <patternFill>
          <bgColor rgb="FFFFC000"/>
        </patternFill>
      </fill>
    </dxf>
    <dxf>
      <fill>
        <patternFill>
          <bgColor rgb="FFFF0000"/>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title>
      <c:tx>
        <c:rich>
          <a:bodyPr/>
          <a:lstStyle/>
          <a:p>
            <a:pPr>
              <a:defRPr sz="1800" b="1" i="0" u="none" strike="noStrike" baseline="0">
                <a:solidFill>
                  <a:srgbClr val="000000"/>
                </a:solidFill>
                <a:latin typeface="Calibri"/>
                <a:ea typeface="Calibri"/>
                <a:cs typeface="Calibri"/>
              </a:defRPr>
            </a:pPr>
            <a:r>
              <a:rPr lang="nl-NL"/>
              <a:t>Categorization</a:t>
            </a:r>
          </a:p>
        </c:rich>
      </c:tx>
    </c:title>
    <c:plotArea>
      <c:layout/>
      <c:pieChart>
        <c:varyColors val="1"/>
        <c:ser>
          <c:idx val="0"/>
          <c:order val="0"/>
          <c:dLbls>
            <c:txPr>
              <a:bodyPr/>
              <a:lstStyle/>
              <a:p>
                <a:pPr>
                  <a:defRPr sz="1000" b="0" i="0" u="none" strike="noStrike" baseline="0">
                    <a:solidFill>
                      <a:srgbClr val="000000"/>
                    </a:solidFill>
                    <a:latin typeface="Calibri"/>
                    <a:ea typeface="Calibri"/>
                    <a:cs typeface="Calibri"/>
                  </a:defRPr>
                </a:pPr>
                <a:endParaRPr lang="nl-NL"/>
              </a:p>
            </c:txPr>
            <c:showPercent val="1"/>
          </c:dLbls>
          <c:cat>
            <c:strRef>
              <c:f>Guidelines!$A$16:$A$33</c:f>
              <c:strCache>
                <c:ptCount val="18"/>
                <c:pt idx="0">
                  <c:v>Account Mgmt</c:v>
                </c:pt>
                <c:pt idx="1">
                  <c:v>Arragement Mgmt</c:v>
                </c:pt>
                <c:pt idx="2">
                  <c:v>Cash Management</c:v>
                </c:pt>
                <c:pt idx="3">
                  <c:v>Clearing&amp;Settlement Engine</c:v>
                </c:pt>
                <c:pt idx="4">
                  <c:v>Collateral Mgmt</c:v>
                </c:pt>
                <c:pt idx="5">
                  <c:v>Core</c:v>
                </c:pt>
                <c:pt idx="6">
                  <c:v>Customer Billing</c:v>
                </c:pt>
                <c:pt idx="7">
                  <c:v>Customer Reporting</c:v>
                </c:pt>
                <c:pt idx="8">
                  <c:v>Financial Markets</c:v>
                </c:pt>
                <c:pt idx="9">
                  <c:v>Financial Reporting</c:v>
                </c:pt>
                <c:pt idx="10">
                  <c:v>General Ledger</c:v>
                </c:pt>
                <c:pt idx="11">
                  <c:v>Instruction&amp;Order Mgmt</c:v>
                </c:pt>
                <c:pt idx="12">
                  <c:v>Lending</c:v>
                </c:pt>
                <c:pt idx="13">
                  <c:v>Party Mgmt</c:v>
                </c:pt>
                <c:pt idx="14">
                  <c:v>Payment Execution Engine</c:v>
                </c:pt>
                <c:pt idx="15">
                  <c:v>Product Management</c:v>
                </c:pt>
                <c:pt idx="16">
                  <c:v>Reconciliation Engine</c:v>
                </c:pt>
                <c:pt idx="17">
                  <c:v>Reference Data</c:v>
                </c:pt>
              </c:strCache>
            </c:strRef>
          </c:cat>
          <c:val>
            <c:numRef>
              <c:f>Guidelines!$B$16:$B$33</c:f>
              <c:numCache>
                <c:formatCode>General</c:formatCode>
                <c:ptCount val="18"/>
                <c:pt idx="0">
                  <c:v>0</c:v>
                </c:pt>
                <c:pt idx="1">
                  <c:v>0</c:v>
                </c:pt>
                <c:pt idx="2">
                  <c:v>0</c:v>
                </c:pt>
                <c:pt idx="3">
                  <c:v>0</c:v>
                </c:pt>
                <c:pt idx="4">
                  <c:v>0</c:v>
                </c:pt>
                <c:pt idx="5">
                  <c:v>14</c:v>
                </c:pt>
                <c:pt idx="6">
                  <c:v>0</c:v>
                </c:pt>
                <c:pt idx="7">
                  <c:v>0</c:v>
                </c:pt>
                <c:pt idx="8">
                  <c:v>0</c:v>
                </c:pt>
                <c:pt idx="9">
                  <c:v>0</c:v>
                </c:pt>
                <c:pt idx="10">
                  <c:v>0</c:v>
                </c:pt>
                <c:pt idx="11">
                  <c:v>0</c:v>
                </c:pt>
                <c:pt idx="12">
                  <c:v>0</c:v>
                </c:pt>
                <c:pt idx="13">
                  <c:v>0</c:v>
                </c:pt>
                <c:pt idx="14">
                  <c:v>3</c:v>
                </c:pt>
                <c:pt idx="15">
                  <c:v>0</c:v>
                </c:pt>
                <c:pt idx="16">
                  <c:v>0</c:v>
                </c:pt>
                <c:pt idx="17">
                  <c:v>0</c:v>
                </c:pt>
              </c:numCache>
            </c:numRef>
          </c:val>
        </c:ser>
        <c:dLbls>
          <c:showPercent val="1"/>
        </c:dLbls>
        <c:firstSliceAng val="0"/>
      </c:pieChart>
      <c:spPr>
        <a:noFill/>
        <a:ln w="25400">
          <a:noFill/>
        </a:ln>
      </c:spPr>
    </c:plotArea>
    <c:legend>
      <c:legendPos val="t"/>
      <c:txPr>
        <a:bodyPr/>
        <a:lstStyle/>
        <a:p>
          <a:pPr>
            <a:defRPr sz="825" b="0" i="0" u="none" strike="noStrike" baseline="0">
              <a:solidFill>
                <a:srgbClr val="000000"/>
              </a:solidFill>
              <a:latin typeface="Calibri"/>
              <a:ea typeface="Calibri"/>
              <a:cs typeface="Calibri"/>
            </a:defRPr>
          </a:pPr>
          <a:endParaRPr lang="nl-NL"/>
        </a:p>
      </c:txPr>
    </c:legend>
    <c:plotVisOnly val="1"/>
    <c:dispBlanksAs val="zero"/>
  </c:chart>
  <c:txPr>
    <a:bodyPr/>
    <a:lstStyle/>
    <a:p>
      <a:pPr>
        <a:defRPr sz="1000" b="0" i="0" u="none" strike="noStrike" baseline="0">
          <a:solidFill>
            <a:srgbClr val="000000"/>
          </a:solidFill>
          <a:latin typeface="Calibri"/>
          <a:ea typeface="Calibri"/>
          <a:cs typeface="Calibri"/>
        </a:defRPr>
      </a:pPr>
      <a:endParaRPr lang="nl-NL"/>
    </a:p>
  </c:tx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279</c:v>
                </c:pt>
                <c:pt idx="1">
                  <c:v>2</c:v>
                </c:pt>
                <c:pt idx="2">
                  <c:v>38</c:v>
                </c:pt>
              </c:numCache>
            </c:numRef>
          </c:val>
        </c:ser>
        <c:firstSliceAng val="0"/>
      </c:pieChart>
    </c:plotArea>
    <c:legend>
      <c:legendPos val="b"/>
    </c:legend>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dLbls>
            <c:showVal val="1"/>
            <c:showCatName val="1"/>
          </c:dLbls>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0</c:v>
                </c:pt>
                <c:pt idx="1">
                  <c:v>0</c:v>
                </c:pt>
                <c:pt idx="2">
                  <c:v>0</c:v>
                </c:pt>
                <c:pt idx="3">
                  <c:v>0</c:v>
                </c:pt>
                <c:pt idx="4">
                  <c:v>0</c:v>
                </c:pt>
                <c:pt idx="5">
                  <c:v>0</c:v>
                </c:pt>
              </c:numCache>
            </c:numRef>
          </c:val>
        </c:ser>
        <c:dLbls>
          <c:showVal val="1"/>
          <c:showCatName val="1"/>
        </c:dLbls>
        <c:firstSliceAng val="0"/>
      </c:pieChart>
    </c:plotArea>
    <c:plotVisOnly val="1"/>
  </c:chart>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19050</xdr:colOff>
      <xdr:row>12</xdr:row>
      <xdr:rowOff>0</xdr:rowOff>
    </xdr:from>
    <xdr:to>
      <xdr:col>16</xdr:col>
      <xdr:colOff>133350</xdr:colOff>
      <xdr:row>38</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2</xdr:row>
      <xdr:rowOff>0</xdr:rowOff>
    </xdr:from>
    <xdr:to>
      <xdr:col>7</xdr:col>
      <xdr:colOff>590549</xdr:colOff>
      <xdr:row>23</xdr:row>
      <xdr:rowOff>171449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438150</xdr:colOff>
      <xdr:row>2</xdr:row>
      <xdr:rowOff>0</xdr:rowOff>
    </xdr:from>
    <xdr:to>
      <xdr:col>19</xdr:col>
      <xdr:colOff>152400</xdr:colOff>
      <xdr:row>23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ables/table1.xml><?xml version="1.0" encoding="utf-8"?>
<table xmlns="http://schemas.openxmlformats.org/spreadsheetml/2006/main" id="4" name="Table4" displayName="Table4" ref="A1:S497" totalsRowShown="0" headerRowDxfId="18">
  <autoFilter ref="A1:S497">
    <filterColumn colId="10"/>
    <filterColumn colId="14"/>
    <filterColumn colId="16"/>
    <filterColumn colId="17"/>
    <filterColumn colId="18"/>
  </autoFilter>
  <tableColumns count="19">
    <tableColumn id="1" name="Column1">
      <calculatedColumnFormula>'Tables info'!C2</calculatedColumnFormula>
    </tableColumn>
    <tableColumn id="2" name="Account Management" dataDxfId="17">
      <calculatedColumnFormula>IF('Tables info'!E2 = 'Tables info'!D$509,1,0)</calculatedColumnFormula>
    </tableColumn>
    <tableColumn id="3" name="Lending" dataDxfId="16">
      <calculatedColumnFormula>IF('Tables info'!$E2 = 'Tables info'!$D$510,1,0)</calculatedColumnFormula>
    </tableColumn>
    <tableColumn id="4" name="Financial Markets" dataDxfId="15">
      <calculatedColumnFormula>IF('Tables info'!$E2 = 'Tables info'!D$511,1,0)</calculatedColumnFormula>
    </tableColumn>
    <tableColumn id="5" name="Cash Mgmt Engine" dataDxfId="14">
      <calculatedColumnFormula>IF('Tables info'!$E2 = 'Tables info'!D$512,1,0)</calculatedColumnFormula>
    </tableColumn>
    <tableColumn id="6" name="Payment Execution Engine" dataDxfId="13">
      <calculatedColumnFormula>IF('Tables info'!$E2 = 'Tables info'!D$513,1,0)</calculatedColumnFormula>
    </tableColumn>
    <tableColumn id="7" name="Clearing&amp;Settlement Engine" dataDxfId="12">
      <calculatedColumnFormula>IF('Tables info'!$E2 = 'Tables info'!D$514,1,0)</calculatedColumnFormula>
    </tableColumn>
    <tableColumn id="8" name="General Ledger" dataDxfId="11">
      <calculatedColumnFormula>IF('Tables info'!$E2 = 'Tables info'!D$515,1, )</calculatedColumnFormula>
    </tableColumn>
    <tableColumn id="9" name="Financial Reporting" dataDxfId="10">
      <calculatedColumnFormula>IF('Tables info'!$E2 = 'Tables info'!D$516,1,0)</calculatedColumnFormula>
    </tableColumn>
    <tableColumn id="10" name="Instruction&amp;Order Mgmt" dataDxfId="9">
      <calculatedColumnFormula>IF('Tables info'!$E2 = 'Tables info'!D$517,1,0)</calculatedColumnFormula>
    </tableColumn>
    <tableColumn id="16" name="Customer Reporting" dataDxfId="8">
      <calculatedColumnFormula>IF('Tables info'!$E2 = 'Tables info'!D$518,1,0)</calculatedColumnFormula>
    </tableColumn>
    <tableColumn id="11" name="Customer Billing" dataDxfId="7">
      <calculatedColumnFormula>IF('Tables info'!$E2 = 'Tables info'!D$519,1,0)</calculatedColumnFormula>
    </tableColumn>
    <tableColumn id="12" name="Party Mgmt" dataDxfId="6">
      <calculatedColumnFormula>IF('Tables info'!$E2 = 'Tables info'!D$520,1,0)</calculatedColumnFormula>
    </tableColumn>
    <tableColumn id="13" name="Arragement Mgmt" dataDxfId="5">
      <calculatedColumnFormula>IF('Tables info'!$E2 = 'Tables info'!D$521,1,0)</calculatedColumnFormula>
    </tableColumn>
    <tableColumn id="17" name="Product Management" dataDxfId="4">
      <calculatedColumnFormula>IF('Tables info'!$E2 = 'Tables info'!D$522,1,0)</calculatedColumnFormula>
    </tableColumn>
    <tableColumn id="14" name="Collateral Mgmt" dataDxfId="3">
      <calculatedColumnFormula>IF('Tables info'!$E2 = 'Tables info'!D$523,1,0)</calculatedColumnFormula>
    </tableColumn>
    <tableColumn id="18" name="Reconciliation Engine" dataDxfId="2">
      <calculatedColumnFormula>IF('Tables info'!$E2 = 'Tables info'!D$524,1,0)</calculatedColumnFormula>
    </tableColumn>
    <tableColumn id="19" name="Core" dataDxfId="1">
      <calculatedColumnFormula>IF('Tables info'!$E2 = 'Tables info'!D$525,1,0)</calculatedColumnFormula>
    </tableColumn>
    <tableColumn id="15" name="Reference Data" dataDxfId="0">
      <calculatedColumnFormula>IF('Tables info'!$E2 = 'Tables info'!D$526,1,0)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V34"/>
  <sheetViews>
    <sheetView zoomScaleNormal="100" workbookViewId="0">
      <selection activeCell="E11" sqref="E11"/>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22685</v>
      </c>
    </row>
    <row r="3" spans="1:22">
      <c r="A3" t="s">
        <v>22670</v>
      </c>
    </row>
    <row r="4" spans="1:22">
      <c r="A4" t="s">
        <v>22671</v>
      </c>
    </row>
    <row r="5" spans="1:22">
      <c r="A5" t="s">
        <v>22672</v>
      </c>
    </row>
    <row r="6" spans="1:22">
      <c r="A6" t="s">
        <v>22673</v>
      </c>
    </row>
    <row r="7" spans="1:22">
      <c r="A7" t="s">
        <v>22686</v>
      </c>
    </row>
    <row r="8" spans="1:22">
      <c r="A8" t="s">
        <v>22674</v>
      </c>
    </row>
    <row r="9" spans="1:22">
      <c r="A9" t="s">
        <v>22675</v>
      </c>
    </row>
    <row r="10" spans="1:22" ht="27.75" customHeight="1">
      <c r="A10" s="26" t="s">
        <v>22676</v>
      </c>
      <c r="B10" s="26"/>
      <c r="C10" s="26"/>
      <c r="D10" s="26"/>
      <c r="E10" s="26"/>
      <c r="F10" s="26"/>
      <c r="G10" s="26"/>
      <c r="H10" s="26"/>
      <c r="I10" s="26"/>
      <c r="J10" s="26"/>
      <c r="K10" s="26"/>
      <c r="L10" s="26"/>
      <c r="M10" s="26"/>
      <c r="N10" s="26"/>
      <c r="O10" s="26"/>
      <c r="P10" s="26"/>
      <c r="Q10" s="26"/>
      <c r="R10" s="26"/>
      <c r="S10" s="26"/>
      <c r="T10" s="26"/>
      <c r="U10" s="26"/>
      <c r="V10" s="26"/>
    </row>
    <row r="11" spans="1:22">
      <c r="A11" t="s">
        <v>22677</v>
      </c>
    </row>
    <row r="15" spans="1:22">
      <c r="A15" s="8" t="s">
        <v>22648</v>
      </c>
    </row>
    <row r="16" spans="1:22">
      <c r="A16" t="s">
        <v>22446</v>
      </c>
      <c r="B16">
        <f>COUNTIF('Tables info'!E2:E491,A16)</f>
        <v>0</v>
      </c>
    </row>
    <row r="17" spans="1:2">
      <c r="A17" t="s">
        <v>22448</v>
      </c>
      <c r="B17">
        <f>COUNTIF('Tables info'!E9:E503,A17)</f>
        <v>0</v>
      </c>
    </row>
    <row r="18" spans="1:2">
      <c r="A18" t="s">
        <v>21961</v>
      </c>
      <c r="B18">
        <f>COUNTIF('Tables info'!E4:E494,A18)</f>
        <v>0</v>
      </c>
    </row>
    <row r="19" spans="1:2">
      <c r="A19" t="s">
        <v>22450</v>
      </c>
      <c r="B19">
        <f>COUNTIF('Tables info'!E5:E496,A19)</f>
        <v>0</v>
      </c>
    </row>
    <row r="20" spans="1:2">
      <c r="A20" t="s">
        <v>22449</v>
      </c>
      <c r="B20">
        <f>COUNTIF('Tables info'!E10:E505,A20)</f>
        <v>0</v>
      </c>
    </row>
    <row r="21" spans="1:2">
      <c r="A21" t="s">
        <v>22585</v>
      </c>
      <c r="B21">
        <f>COUNTIF('Tables info'!E12:E507,A21)</f>
        <v>14</v>
      </c>
    </row>
    <row r="22" spans="1:2">
      <c r="A22" t="s">
        <v>22445</v>
      </c>
      <c r="B22">
        <f>COUNTIF('Tables info'!E8:E501,A22)</f>
        <v>0</v>
      </c>
    </row>
    <row r="23" spans="1:2">
      <c r="A23" t="s">
        <v>22455</v>
      </c>
      <c r="B23">
        <f>COUNTIF('Tables info'!E7:E500,A23)</f>
        <v>0</v>
      </c>
    </row>
    <row r="24" spans="1:2">
      <c r="A24" t="s">
        <v>21958</v>
      </c>
      <c r="B24">
        <f>COUNTIF('Tables info'!E4:E493,A24)</f>
        <v>0</v>
      </c>
    </row>
    <row r="25" spans="1:2">
      <c r="A25" t="s">
        <v>22459</v>
      </c>
      <c r="B25">
        <f>COUNTIF('Tables info'!E6:E498,A25)</f>
        <v>0</v>
      </c>
    </row>
    <row r="26" spans="1:2">
      <c r="A26" t="s">
        <v>22444</v>
      </c>
      <c r="B26">
        <f>COUNTIF('Tables info'!E5:E497,A26)</f>
        <v>0</v>
      </c>
    </row>
    <row r="27" spans="1:2">
      <c r="A27" t="s">
        <v>22451</v>
      </c>
      <c r="B27">
        <f>COUNTIF('Tables info'!E6:E499,A27)</f>
        <v>0</v>
      </c>
    </row>
    <row r="28" spans="1:2">
      <c r="A28" t="s">
        <v>21960</v>
      </c>
      <c r="B28">
        <f>COUNTIF('Tables info'!E3:E492,A28)</f>
        <v>0</v>
      </c>
    </row>
    <row r="29" spans="1:2">
      <c r="A29" t="s">
        <v>22532</v>
      </c>
      <c r="B29">
        <f>COUNTIF('Tables info'!E8:E502,A29)</f>
        <v>0</v>
      </c>
    </row>
    <row r="30" spans="1:2">
      <c r="A30" t="s">
        <v>22443</v>
      </c>
      <c r="B30">
        <f>COUNTIF('Tables info'!E4:E495,A30)</f>
        <v>3</v>
      </c>
    </row>
    <row r="31" spans="1:2">
      <c r="A31" t="s">
        <v>22460</v>
      </c>
      <c r="B31">
        <f>COUNTIF('Tables info'!E9:E504,A31)</f>
        <v>0</v>
      </c>
    </row>
    <row r="32" spans="1:2">
      <c r="A32" t="s">
        <v>22453</v>
      </c>
      <c r="B32">
        <f>COUNTIF('Tables info'!E11:E506,A32)</f>
        <v>0</v>
      </c>
    </row>
    <row r="33" spans="1:2">
      <c r="A33" t="s">
        <v>22461</v>
      </c>
      <c r="B33">
        <f>COUNTIF('Tables info'!E13:E508,A33)</f>
        <v>0</v>
      </c>
    </row>
    <row r="34" spans="1:2">
      <c r="B34">
        <f>SUM(B16:B33)</f>
        <v>17</v>
      </c>
    </row>
  </sheetData>
  <mergeCells count="1">
    <mergeCell ref="A10:V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F31"/>
  <sheetViews>
    <sheetView tabSelected="1" workbookViewId="0">
      <selection activeCell="B17" sqref="B17"/>
    </sheetView>
  </sheetViews>
  <sheetFormatPr defaultRowHeight="15"/>
  <cols>
    <col min="1" max="1" width="39.28515625" customWidth="1"/>
    <col min="2" max="2" width="47.85546875" customWidth="1"/>
    <col min="5" max="5" width="37" customWidth="1"/>
    <col min="6" max="6" width="46.5703125" customWidth="1"/>
  </cols>
  <sheetData>
    <row r="1" spans="1:6">
      <c r="A1" s="21" t="s">
        <v>22751</v>
      </c>
      <c r="B1" s="20" t="s">
        <v>22727</v>
      </c>
      <c r="E1" s="21" t="s">
        <v>22730</v>
      </c>
      <c r="F1" s="20" t="s">
        <v>22752</v>
      </c>
    </row>
    <row r="2" spans="1:6">
      <c r="A2" s="23" t="s">
        <v>22735</v>
      </c>
      <c r="B2" s="22" t="s">
        <v>22710</v>
      </c>
      <c r="E2" s="23" t="s">
        <v>22731</v>
      </c>
      <c r="F2" s="22" t="s">
        <v>22720</v>
      </c>
    </row>
    <row r="3" spans="1:6">
      <c r="A3" s="23" t="s">
        <v>22724</v>
      </c>
      <c r="B3" s="22" t="s">
        <v>22747</v>
      </c>
      <c r="E3" s="23" t="s">
        <v>22715</v>
      </c>
      <c r="F3" s="22" t="s">
        <v>22720</v>
      </c>
    </row>
    <row r="4" spans="1:6">
      <c r="A4" s="24" t="s">
        <v>22754</v>
      </c>
      <c r="B4" s="25" t="s">
        <v>22754</v>
      </c>
      <c r="E4" s="23" t="s">
        <v>22708</v>
      </c>
      <c r="F4" s="22" t="s">
        <v>22720</v>
      </c>
    </row>
    <row r="5" spans="1:6">
      <c r="A5" s="23" t="s">
        <v>22748</v>
      </c>
      <c r="B5" s="22" t="s">
        <v>21960</v>
      </c>
      <c r="E5" s="23" t="s">
        <v>22726</v>
      </c>
      <c r="F5" s="22" t="s">
        <v>22720</v>
      </c>
    </row>
    <row r="6" spans="1:6">
      <c r="A6" s="23" t="s">
        <v>22721</v>
      </c>
      <c r="B6" s="22" t="s">
        <v>22718</v>
      </c>
      <c r="E6" s="24" t="s">
        <v>22754</v>
      </c>
      <c r="F6" s="25" t="s">
        <v>22754</v>
      </c>
    </row>
    <row r="7" spans="1:6">
      <c r="A7" s="23" t="s">
        <v>22723</v>
      </c>
      <c r="B7" s="22" t="s">
        <v>22718</v>
      </c>
      <c r="E7" s="23" t="s">
        <v>22721</v>
      </c>
      <c r="F7" s="22" t="s">
        <v>22718</v>
      </c>
    </row>
    <row r="8" spans="1:6">
      <c r="A8" s="23" t="s">
        <v>22741</v>
      </c>
      <c r="B8" s="22" t="s">
        <v>21960</v>
      </c>
      <c r="E8" s="23" t="s">
        <v>22723</v>
      </c>
      <c r="F8" s="22" t="s">
        <v>22718</v>
      </c>
    </row>
    <row r="9" spans="1:6">
      <c r="A9" s="23" t="s">
        <v>22742</v>
      </c>
      <c r="B9" s="22" t="s">
        <v>21960</v>
      </c>
      <c r="E9" s="23" t="s">
        <v>22750</v>
      </c>
      <c r="F9" s="22" t="s">
        <v>22718</v>
      </c>
    </row>
    <row r="10" spans="1:6">
      <c r="A10" s="24" t="s">
        <v>22747</v>
      </c>
      <c r="B10" s="25" t="s">
        <v>22747</v>
      </c>
      <c r="E10" s="23" t="s">
        <v>22732</v>
      </c>
      <c r="F10" s="22" t="s">
        <v>22718</v>
      </c>
    </row>
    <row r="11" spans="1:6">
      <c r="A11" s="23" t="s">
        <v>22749</v>
      </c>
      <c r="B11" s="22" t="s">
        <v>21960</v>
      </c>
      <c r="E11" s="23" t="s">
        <v>22719</v>
      </c>
      <c r="F11" s="22" t="s">
        <v>22718</v>
      </c>
    </row>
    <row r="12" spans="1:6">
      <c r="A12" s="23" t="s">
        <v>22731</v>
      </c>
      <c r="B12" s="22" t="s">
        <v>22720</v>
      </c>
      <c r="E12" s="23" t="s">
        <v>22724</v>
      </c>
      <c r="F12" s="22" t="s">
        <v>22747</v>
      </c>
    </row>
    <row r="13" spans="1:6">
      <c r="A13" s="23" t="s">
        <v>22715</v>
      </c>
      <c r="B13" s="22" t="s">
        <v>22720</v>
      </c>
      <c r="E13" s="24" t="s">
        <v>22747</v>
      </c>
      <c r="F13" s="25" t="s">
        <v>22747</v>
      </c>
    </row>
    <row r="14" spans="1:6">
      <c r="A14" s="23" t="s">
        <v>22708</v>
      </c>
      <c r="B14" s="22" t="s">
        <v>22720</v>
      </c>
      <c r="E14" s="23" t="s">
        <v>22713</v>
      </c>
      <c r="F14" s="23" t="s">
        <v>22747</v>
      </c>
    </row>
    <row r="15" spans="1:6">
      <c r="A15" s="23" t="s">
        <v>22733</v>
      </c>
      <c r="B15" s="22" t="s">
        <v>22711</v>
      </c>
      <c r="E15" s="23" t="s">
        <v>22746</v>
      </c>
      <c r="F15" s="22" t="s">
        <v>22747</v>
      </c>
    </row>
    <row r="16" spans="1:6">
      <c r="A16" s="23" t="s">
        <v>22710</v>
      </c>
      <c r="B16" s="22" t="s">
        <v>22710</v>
      </c>
      <c r="E16" s="23" t="s">
        <v>22733</v>
      </c>
      <c r="F16" s="22" t="s">
        <v>22711</v>
      </c>
    </row>
    <row r="17" spans="1:6">
      <c r="A17" s="23" t="s">
        <v>22750</v>
      </c>
      <c r="B17" s="22" t="s">
        <v>22718</v>
      </c>
      <c r="E17" s="23" t="s">
        <v>22734</v>
      </c>
      <c r="F17" s="23" t="s">
        <v>22711</v>
      </c>
    </row>
    <row r="18" spans="1:6">
      <c r="A18" s="23" t="s">
        <v>22736</v>
      </c>
      <c r="B18" s="22" t="s">
        <v>22710</v>
      </c>
      <c r="E18" s="23" t="s">
        <v>22735</v>
      </c>
      <c r="F18" s="22" t="s">
        <v>22710</v>
      </c>
    </row>
    <row r="19" spans="1:6">
      <c r="A19" s="23" t="s">
        <v>22737</v>
      </c>
      <c r="B19" s="22" t="s">
        <v>22710</v>
      </c>
      <c r="E19" s="23" t="s">
        <v>22710</v>
      </c>
      <c r="F19" s="22" t="s">
        <v>22710</v>
      </c>
    </row>
    <row r="20" spans="1:6">
      <c r="A20" s="23" t="s">
        <v>22738</v>
      </c>
      <c r="B20" s="22" t="s">
        <v>22710</v>
      </c>
      <c r="E20" s="23" t="s">
        <v>22736</v>
      </c>
      <c r="F20" s="22" t="s">
        <v>22710</v>
      </c>
    </row>
    <row r="21" spans="1:6">
      <c r="A21" s="23" t="s">
        <v>22739</v>
      </c>
      <c r="B21" s="22" t="s">
        <v>22710</v>
      </c>
      <c r="E21" s="23" t="s">
        <v>22737</v>
      </c>
      <c r="F21" s="22" t="s">
        <v>22710</v>
      </c>
    </row>
    <row r="22" spans="1:6">
      <c r="A22" s="23" t="s">
        <v>22743</v>
      </c>
      <c r="B22" s="22" t="s">
        <v>21960</v>
      </c>
      <c r="E22" s="23" t="s">
        <v>22738</v>
      </c>
      <c r="F22" s="22" t="s">
        <v>22710</v>
      </c>
    </row>
    <row r="23" spans="1:6">
      <c r="A23" s="23" t="s">
        <v>22726</v>
      </c>
      <c r="B23" s="22" t="s">
        <v>22720</v>
      </c>
      <c r="E23" s="23" t="s">
        <v>22739</v>
      </c>
      <c r="F23" s="22" t="s">
        <v>22710</v>
      </c>
    </row>
    <row r="24" spans="1:6">
      <c r="A24" s="23" t="s">
        <v>22732</v>
      </c>
      <c r="B24" s="22" t="s">
        <v>22718</v>
      </c>
      <c r="E24" s="23" t="s">
        <v>22740</v>
      </c>
      <c r="F24" s="22" t="s">
        <v>22710</v>
      </c>
    </row>
    <row r="25" spans="1:6">
      <c r="A25" s="23" t="s">
        <v>22740</v>
      </c>
      <c r="B25" s="22" t="s">
        <v>22710</v>
      </c>
      <c r="E25" s="23" t="s">
        <v>22748</v>
      </c>
      <c r="F25" s="22" t="s">
        <v>21960</v>
      </c>
    </row>
    <row r="26" spans="1:6">
      <c r="A26" s="23" t="s">
        <v>22713</v>
      </c>
      <c r="B26" s="23" t="s">
        <v>22747</v>
      </c>
      <c r="E26" s="23" t="s">
        <v>22741</v>
      </c>
      <c r="F26" s="22" t="s">
        <v>21960</v>
      </c>
    </row>
    <row r="27" spans="1:6">
      <c r="A27" s="23" t="s">
        <v>22719</v>
      </c>
      <c r="B27" s="22" t="s">
        <v>22718</v>
      </c>
      <c r="E27" s="23" t="s">
        <v>22742</v>
      </c>
      <c r="F27" s="22" t="s">
        <v>21960</v>
      </c>
    </row>
    <row r="28" spans="1:6">
      <c r="A28" s="23" t="s">
        <v>22746</v>
      </c>
      <c r="B28" s="22" t="s">
        <v>22747</v>
      </c>
      <c r="E28" s="23" t="s">
        <v>22749</v>
      </c>
      <c r="F28" s="22" t="s">
        <v>21960</v>
      </c>
    </row>
    <row r="29" spans="1:6">
      <c r="A29" s="23" t="s">
        <v>22744</v>
      </c>
      <c r="B29" s="22" t="s">
        <v>21960</v>
      </c>
      <c r="E29" s="23" t="s">
        <v>22743</v>
      </c>
      <c r="F29" s="22" t="s">
        <v>21960</v>
      </c>
    </row>
    <row r="30" spans="1:6">
      <c r="A30" s="23" t="s">
        <v>22734</v>
      </c>
      <c r="B30" s="23" t="s">
        <v>22711</v>
      </c>
      <c r="E30" s="23" t="s">
        <v>22744</v>
      </c>
      <c r="F30" s="22" t="s">
        <v>21960</v>
      </c>
    </row>
    <row r="31" spans="1:6">
      <c r="A31" s="23" t="s">
        <v>22745</v>
      </c>
      <c r="B31" s="23" t="s">
        <v>21960</v>
      </c>
      <c r="E31" s="23" t="s">
        <v>22745</v>
      </c>
      <c r="F31" s="23" t="s">
        <v>21960</v>
      </c>
    </row>
  </sheetData>
  <sortState ref="A2:B31">
    <sortCondition ref="A2:A31"/>
  </sortState>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490"/>
  <sheetViews>
    <sheetView workbookViewId="0">
      <selection activeCell="B4" sqref="B4"/>
    </sheetView>
  </sheetViews>
  <sheetFormatPr defaultRowHeight="15"/>
  <cols>
    <col min="1" max="1" width="8.5703125" customWidth="1"/>
    <col min="2" max="2" width="34.5703125" bestFit="1" customWidth="1"/>
    <col min="3" max="3" width="21.7109375" bestFit="1" customWidth="1"/>
  </cols>
  <sheetData>
    <row r="1" spans="1:3">
      <c r="A1" t="str">
        <f>'Tables info'!C2</f>
        <v>AADVO</v>
      </c>
      <c r="B1" t="str">
        <f>'Tables info'!E2</f>
        <v>Customer_Reporting</v>
      </c>
      <c r="C1" t="str">
        <f>'Tables info'!G2</f>
        <v>Account_Management</v>
      </c>
    </row>
    <row r="2" spans="1:3">
      <c r="A2" t="str">
        <f>'Tables info'!C3</f>
        <v>AAFRL</v>
      </c>
      <c r="B2">
        <f>'Tables info'!E3</f>
        <v>0</v>
      </c>
      <c r="C2" t="str">
        <f>'Tables info'!G3</f>
        <v>auxiliary</v>
      </c>
    </row>
    <row r="3" spans="1:3">
      <c r="A3" t="str">
        <f>'Tables info'!C4</f>
        <v>AAFRO</v>
      </c>
      <c r="B3">
        <f>'Tables info'!E4</f>
        <v>0</v>
      </c>
      <c r="C3" t="str">
        <f>'Tables info'!G4</f>
        <v>auxiliary</v>
      </c>
    </row>
    <row r="4" spans="1:3">
      <c r="A4" t="str">
        <f>'Tables info'!C5</f>
        <v>AAISO</v>
      </c>
      <c r="B4" t="str">
        <f>'Tables info'!E5</f>
        <v>General_Ledger</v>
      </c>
      <c r="C4" t="str">
        <f>'Tables info'!G5</f>
        <v>General_Ledger</v>
      </c>
    </row>
    <row r="5" spans="1:3">
      <c r="A5" t="str">
        <f>'Tables info'!C6</f>
        <v>AASPL</v>
      </c>
      <c r="B5">
        <f>'Tables info'!E6</f>
        <v>0</v>
      </c>
      <c r="C5" t="str">
        <f>'Tables info'!G6</f>
        <v>auxiliary</v>
      </c>
    </row>
    <row r="6" spans="1:3">
      <c r="A6" t="str">
        <f>'Tables info'!C7</f>
        <v>AASPS</v>
      </c>
      <c r="B6" t="str">
        <f>'Tables info'!E7</f>
        <v>CORE</v>
      </c>
      <c r="C6" t="str">
        <f>'Tables info'!G7</f>
        <v>CORE</v>
      </c>
    </row>
    <row r="7" spans="1:3">
      <c r="A7" t="str">
        <f>'Tables info'!C8</f>
        <v>ABA1L</v>
      </c>
      <c r="B7">
        <f>'Tables info'!E8</f>
        <v>0</v>
      </c>
      <c r="C7" t="str">
        <f>'Tables info'!G8</f>
        <v>auxiliary</v>
      </c>
    </row>
    <row r="8" spans="1:3">
      <c r="A8" t="str">
        <f>'Tables info'!C9</f>
        <v>ABA1S</v>
      </c>
      <c r="B8" t="str">
        <f>'Tables info'!E9</f>
        <v>General_Ledger</v>
      </c>
      <c r="C8" t="str">
        <f>'Tables info'!G9</f>
        <v>General_Ledger</v>
      </c>
    </row>
    <row r="9" spans="1:3">
      <c r="A9" t="str">
        <f>'Tables info'!C10</f>
        <v>ABASL</v>
      </c>
      <c r="B9">
        <f>'Tables info'!E10</f>
        <v>0</v>
      </c>
      <c r="C9" t="str">
        <f>'Tables info'!G10</f>
        <v>auxiliary</v>
      </c>
    </row>
    <row r="10" spans="1:3">
      <c r="A10" t="str">
        <f>'Tables info'!C11</f>
        <v>ABASS</v>
      </c>
      <c r="B10">
        <f>'Tables info'!E11</f>
        <v>0</v>
      </c>
      <c r="C10" t="str">
        <f>'Tables info'!G11</f>
        <v>auxiliary</v>
      </c>
    </row>
    <row r="11" spans="1:3">
      <c r="A11" t="str">
        <f>'Tables info'!C12</f>
        <v>ABCLL</v>
      </c>
      <c r="B11">
        <f>'Tables info'!E12</f>
        <v>0</v>
      </c>
      <c r="C11" t="str">
        <f>'Tables info'!G12</f>
        <v>auxiliary</v>
      </c>
    </row>
    <row r="12" spans="1:3">
      <c r="A12" t="str">
        <f>'Tables info'!C13</f>
        <v>ABCLO</v>
      </c>
      <c r="B12" t="str">
        <f>'Tables info'!E13</f>
        <v>Financial_Markets_Trade_engine</v>
      </c>
      <c r="C12" t="str">
        <f>'Tables info'!G13</f>
        <v>Financial_Markets</v>
      </c>
    </row>
    <row r="13" spans="1:3">
      <c r="A13" t="str">
        <f>'Tables info'!C14</f>
        <v>ABKTL</v>
      </c>
      <c r="B13">
        <f>'Tables info'!E14</f>
        <v>0</v>
      </c>
      <c r="C13" t="str">
        <f>'Tables info'!G14</f>
        <v>auxiliary</v>
      </c>
    </row>
    <row r="14" spans="1:3">
      <c r="A14" t="str">
        <f>'Tables info'!C15</f>
        <v>ABKTS</v>
      </c>
      <c r="B14" t="str">
        <f>'Tables info'!E15</f>
        <v>General_ledger</v>
      </c>
      <c r="C14" t="str">
        <f>'Tables info'!G15</f>
        <v>General_Ledger</v>
      </c>
    </row>
    <row r="15" spans="1:3">
      <c r="A15" t="str">
        <f>'Tables info'!C16</f>
        <v>ABUDL</v>
      </c>
      <c r="B15">
        <f>'Tables info'!E16</f>
        <v>0</v>
      </c>
      <c r="C15" t="str">
        <f>'Tables info'!G16</f>
        <v>auxiliary</v>
      </c>
    </row>
    <row r="16" spans="1:3">
      <c r="A16" t="str">
        <f>'Tables info'!C17</f>
        <v>ABUDS</v>
      </c>
      <c r="B16" t="str">
        <f>'Tables info'!E17</f>
        <v>General_ledger</v>
      </c>
      <c r="C16" t="str">
        <f>'Tables info'!G17</f>
        <v>General_Ledger</v>
      </c>
    </row>
    <row r="17" spans="1:3">
      <c r="A17" t="str">
        <f>'Tables info'!C18</f>
        <v>ACLOG</v>
      </c>
      <c r="B17">
        <f>'Tables info'!E18</f>
        <v>0</v>
      </c>
      <c r="C17" t="str">
        <f>'Tables info'!G18</f>
        <v>auxiliary</v>
      </c>
    </row>
    <row r="18" spans="1:3">
      <c r="A18" t="str">
        <f>'Tables info'!C19</f>
        <v>ACVRO</v>
      </c>
      <c r="B18">
        <f>'Tables info'!E19</f>
        <v>0</v>
      </c>
      <c r="C18" t="str">
        <f>'Tables info'!G19</f>
        <v>auxiliary</v>
      </c>
    </row>
    <row r="19" spans="1:3">
      <c r="A19" t="str">
        <f>'Tables info'!C20</f>
        <v>ADEIO</v>
      </c>
      <c r="B19" t="str">
        <f>'Tables info'!E20</f>
        <v>Current_Account_Engine</v>
      </c>
      <c r="C19" t="str">
        <f>'Tables info'!G20</f>
        <v>Account_Management</v>
      </c>
    </row>
    <row r="20" spans="1:3">
      <c r="A20" t="str">
        <f>'Tables info'!C21</f>
        <v>ADETL</v>
      </c>
      <c r="B20">
        <f>'Tables info'!E21</f>
        <v>0</v>
      </c>
      <c r="C20" t="str">
        <f>'Tables info'!G21</f>
        <v>auxiliary</v>
      </c>
    </row>
    <row r="21" spans="1:3">
      <c r="A21" t="str">
        <f>'Tables info'!C22</f>
        <v>ADETS</v>
      </c>
      <c r="B21" t="str">
        <f>'Tables info'!E22</f>
        <v>Current_Account_Engine</v>
      </c>
      <c r="C21" t="str">
        <f>'Tables info'!G22</f>
        <v>Account_Management</v>
      </c>
    </row>
    <row r="22" spans="1:3">
      <c r="A22" t="str">
        <f>'Tables info'!C23</f>
        <v>ADLGL</v>
      </c>
      <c r="B22">
        <f>'Tables info'!E23</f>
        <v>0</v>
      </c>
      <c r="C22" t="str">
        <f>'Tables info'!G23</f>
        <v>auxiliary</v>
      </c>
    </row>
    <row r="23" spans="1:3">
      <c r="A23" t="str">
        <f>'Tables info'!C24</f>
        <v>ADLGS</v>
      </c>
      <c r="B23" t="str">
        <f>'Tables info'!E24</f>
        <v>General_ledger</v>
      </c>
      <c r="C23" t="str">
        <f>'Tables info'!G24</f>
        <v>General_Ledger</v>
      </c>
    </row>
    <row r="24" spans="1:3">
      <c r="A24" t="str">
        <f>'Tables info'!C25</f>
        <v>ADSNL</v>
      </c>
      <c r="B24">
        <f>'Tables info'!E25</f>
        <v>0</v>
      </c>
      <c r="C24" t="str">
        <f>'Tables info'!G25</f>
        <v>auxiliary</v>
      </c>
    </row>
    <row r="25" spans="1:3">
      <c r="A25" t="str">
        <f>'Tables info'!C26</f>
        <v>ADSNS</v>
      </c>
      <c r="B25" t="str">
        <f>'Tables info'!E26</f>
        <v>General_ledger</v>
      </c>
      <c r="C25" t="str">
        <f>'Tables info'!G26</f>
        <v>General_Ledger</v>
      </c>
    </row>
    <row r="26" spans="1:3">
      <c r="A26" t="str">
        <f>'Tables info'!C27</f>
        <v>AEVTO</v>
      </c>
      <c r="B26" t="str">
        <f>'Tables info'!E27</f>
        <v>Current_Account_Engine</v>
      </c>
      <c r="C26" t="str">
        <f>'Tables info'!G27</f>
        <v>Account_Management</v>
      </c>
    </row>
    <row r="27" spans="1:3">
      <c r="A27" t="str">
        <f>'Tables info'!C28</f>
        <v>AEXRL</v>
      </c>
      <c r="B27">
        <f>'Tables info'!E28</f>
        <v>0</v>
      </c>
      <c r="C27" t="str">
        <f>'Tables info'!G28</f>
        <v>auxiliary</v>
      </c>
    </row>
    <row r="28" spans="1:3">
      <c r="A28" t="str">
        <f>'Tables info'!C29</f>
        <v>AEXRS</v>
      </c>
      <c r="B28" t="str">
        <f>'Tables info'!E29</f>
        <v>Reference_Data_Manager</v>
      </c>
      <c r="C28" t="str">
        <f>'Tables info'!G29</f>
        <v>CORE</v>
      </c>
    </row>
    <row r="29" spans="1:3">
      <c r="A29" t="str">
        <f>'Tables info'!C30</f>
        <v>AFOLO</v>
      </c>
      <c r="B29" t="str">
        <f>'Tables info'!E30</f>
        <v>General_Ledger</v>
      </c>
      <c r="C29" t="str">
        <f>'Tables info'!G30</f>
        <v>General_Ledger</v>
      </c>
    </row>
    <row r="30" spans="1:3">
      <c r="A30" t="str">
        <f>'Tables info'!C31</f>
        <v>AGEXL</v>
      </c>
      <c r="B30">
        <f>'Tables info'!E31</f>
        <v>0</v>
      </c>
      <c r="C30" t="str">
        <f>'Tables info'!G31</f>
        <v>auxiliary</v>
      </c>
    </row>
    <row r="31" spans="1:3">
      <c r="A31" t="str">
        <f>'Tables info'!C32</f>
        <v>AGEXS</v>
      </c>
      <c r="B31" t="str">
        <f>'Tables info'!E32</f>
        <v>General_ledger</v>
      </c>
      <c r="C31" t="str">
        <f>'Tables info'!G32</f>
        <v>General_Ledger</v>
      </c>
    </row>
    <row r="32" spans="1:3">
      <c r="A32" t="str">
        <f>'Tables info'!C33</f>
        <v>AHLBO</v>
      </c>
      <c r="B32" t="str">
        <f>'Tables info'!E33</f>
        <v>Current_Account_Engine</v>
      </c>
      <c r="C32" t="str">
        <f>'Tables info'!G33</f>
        <v>Account_Management</v>
      </c>
    </row>
    <row r="33" spans="1:3">
      <c r="A33" t="str">
        <f>'Tables info'!C34</f>
        <v>AHVBO</v>
      </c>
      <c r="B33" t="str">
        <f>'Tables info'!E34</f>
        <v>Current_Account_Engine</v>
      </c>
      <c r="C33" t="str">
        <f>'Tables info'!G34</f>
        <v>Account_Management</v>
      </c>
    </row>
    <row r="34" spans="1:3">
      <c r="A34" t="str">
        <f>'Tables info'!C35</f>
        <v>AIBRL</v>
      </c>
      <c r="B34">
        <f>'Tables info'!E35</f>
        <v>0</v>
      </c>
      <c r="C34" t="str">
        <f>'Tables info'!G35</f>
        <v>auxiliary</v>
      </c>
    </row>
    <row r="35" spans="1:3">
      <c r="A35" t="str">
        <f>'Tables info'!C36</f>
        <v>AIBRO</v>
      </c>
      <c r="B35">
        <f>'Tables info'!E36</f>
        <v>0</v>
      </c>
      <c r="C35" t="str">
        <f>'Tables info'!G36</f>
        <v>auxiliary</v>
      </c>
    </row>
    <row r="36" spans="1:3">
      <c r="A36" t="str">
        <f>'Tables info'!C37</f>
        <v>AINIO</v>
      </c>
      <c r="B36">
        <f>'Tables info'!E37</f>
        <v>0</v>
      </c>
      <c r="C36" t="str">
        <f>'Tables info'!G37</f>
        <v>auxiliary</v>
      </c>
    </row>
    <row r="37" spans="1:3">
      <c r="A37" t="str">
        <f>'Tables info'!C38</f>
        <v>AINTL</v>
      </c>
      <c r="B37">
        <f>'Tables info'!E38</f>
        <v>0</v>
      </c>
      <c r="C37" t="str">
        <f>'Tables info'!G38</f>
        <v>auxiliary</v>
      </c>
    </row>
    <row r="38" spans="1:3">
      <c r="A38" t="str">
        <f>'Tables info'!C39</f>
        <v>AINTS</v>
      </c>
      <c r="B38" t="str">
        <f>'Tables info'!E39</f>
        <v>Arrangement_Management</v>
      </c>
      <c r="C38" t="str">
        <f>'Tables info'!G39</f>
        <v>CORE</v>
      </c>
    </row>
    <row r="39" spans="1:3">
      <c r="A39" t="str">
        <f>'Tables info'!C40</f>
        <v>AISTO</v>
      </c>
      <c r="B39" t="str">
        <f>'Tables info'!E40</f>
        <v>Customer_Reporting</v>
      </c>
      <c r="C39" t="str">
        <f>'Tables info'!G40</f>
        <v>Account_Management</v>
      </c>
    </row>
    <row r="40" spans="1:3">
      <c r="A40" t="str">
        <f>'Tables info'!C41</f>
        <v>AJSTL</v>
      </c>
      <c r="B40">
        <f>'Tables info'!E41</f>
        <v>0</v>
      </c>
      <c r="C40" t="str">
        <f>'Tables info'!G41</f>
        <v>auxiliary</v>
      </c>
    </row>
    <row r="41" spans="1:3">
      <c r="A41" t="str">
        <f>'Tables info'!C42</f>
        <v>AJSTO</v>
      </c>
      <c r="B41" t="str">
        <f>'Tables info'!E42</f>
        <v>General_Ledger</v>
      </c>
      <c r="C41" t="str">
        <f>'Tables info'!G42</f>
        <v>General_Ledger</v>
      </c>
    </row>
    <row r="42" spans="1:3">
      <c r="A42" t="str">
        <f>'Tables info'!C43</f>
        <v>ALGRL</v>
      </c>
      <c r="B42">
        <f>'Tables info'!E43</f>
        <v>0</v>
      </c>
      <c r="C42" t="str">
        <f>'Tables info'!G43</f>
        <v>auxiliary</v>
      </c>
    </row>
    <row r="43" spans="1:3">
      <c r="A43" t="str">
        <f>'Tables info'!C44</f>
        <v>ALGRS</v>
      </c>
      <c r="B43" t="str">
        <f>'Tables info'!E44</f>
        <v>General_ledger</v>
      </c>
      <c r="C43" t="str">
        <f>'Tables info'!G44</f>
        <v>General_Ledger</v>
      </c>
    </row>
    <row r="44" spans="1:3">
      <c r="A44" t="str">
        <f>'Tables info'!C45</f>
        <v>AMDCO</v>
      </c>
      <c r="B44" t="str">
        <f>'Tables info'!E45</f>
        <v>General_Ledger</v>
      </c>
      <c r="C44" t="str">
        <f>'Tables info'!G45</f>
        <v>General_Ledger</v>
      </c>
    </row>
    <row r="45" spans="1:3">
      <c r="A45" t="str">
        <f>'Tables info'!C46</f>
        <v>AMVTO</v>
      </c>
      <c r="B45" t="str">
        <f>'Tables info'!E46</f>
        <v>Current_Account_Engine</v>
      </c>
      <c r="C45" t="str">
        <f>'Tables info'!G46</f>
        <v>Account_Management</v>
      </c>
    </row>
    <row r="46" spans="1:3">
      <c r="A46" t="str">
        <f>'Tables info'!C47</f>
        <v>ANEUL</v>
      </c>
      <c r="B46">
        <f>'Tables info'!E47</f>
        <v>0</v>
      </c>
      <c r="C46" t="str">
        <f>'Tables info'!G47</f>
        <v>auxiliary</v>
      </c>
    </row>
    <row r="47" spans="1:3">
      <c r="A47" t="str">
        <f>'Tables info'!C48</f>
        <v>ANEUO</v>
      </c>
      <c r="B47" t="str">
        <f>'Tables info'!E48</f>
        <v>General_Ledger</v>
      </c>
      <c r="C47" t="str">
        <f>'Tables info'!G48</f>
        <v>General_Ledger</v>
      </c>
    </row>
    <row r="48" spans="1:3">
      <c r="A48" t="str">
        <f>'Tables info'!C49</f>
        <v>ANTUL</v>
      </c>
      <c r="B48">
        <f>'Tables info'!E49</f>
        <v>0</v>
      </c>
      <c r="C48" t="str">
        <f>'Tables info'!G49</f>
        <v>auxiliary</v>
      </c>
    </row>
    <row r="49" spans="1:3">
      <c r="A49" t="str">
        <f>'Tables info'!C50</f>
        <v>ANTUS</v>
      </c>
      <c r="B49" t="str">
        <f>'Tables info'!E50</f>
        <v>Current_Account_Engine</v>
      </c>
      <c r="C49" t="str">
        <f>'Tables info'!G50</f>
        <v>Account_Management</v>
      </c>
    </row>
    <row r="50" spans="1:3">
      <c r="A50" t="str">
        <f>'Tables info'!C51</f>
        <v>APPNL</v>
      </c>
      <c r="B50">
        <f>'Tables info'!E51</f>
        <v>0</v>
      </c>
      <c r="C50" t="str">
        <f>'Tables info'!G51</f>
        <v>auxiliary</v>
      </c>
    </row>
    <row r="51" spans="1:3">
      <c r="A51" t="str">
        <f>'Tables info'!C52</f>
        <v>APPNO</v>
      </c>
      <c r="B51" t="str">
        <f>'Tables info'!E52</f>
        <v>Product_Management</v>
      </c>
      <c r="C51" t="str">
        <f>'Tables info'!G52</f>
        <v>CORE</v>
      </c>
    </row>
    <row r="52" spans="1:3">
      <c r="A52" t="str">
        <f>'Tables info'!C53</f>
        <v>ARBRL</v>
      </c>
      <c r="B52">
        <f>'Tables info'!E53</f>
        <v>0</v>
      </c>
      <c r="C52" t="str">
        <f>'Tables info'!G53</f>
        <v>auxiliary</v>
      </c>
    </row>
    <row r="53" spans="1:3">
      <c r="A53" t="str">
        <f>'Tables info'!C54</f>
        <v>ARBRO</v>
      </c>
      <c r="B53" t="str">
        <f>'Tables info'!E54</f>
        <v>General_Ledger</v>
      </c>
      <c r="C53" t="str">
        <f>'Tables info'!G54</f>
        <v>General_Ledger</v>
      </c>
    </row>
    <row r="54" spans="1:3">
      <c r="A54" t="str">
        <f>'Tables info'!C55</f>
        <v>ARCDL</v>
      </c>
      <c r="B54">
        <f>'Tables info'!E55</f>
        <v>0</v>
      </c>
      <c r="C54" t="str">
        <f>'Tables info'!G55</f>
        <v>auxiliary</v>
      </c>
    </row>
    <row r="55" spans="1:3">
      <c r="A55" t="str">
        <f>'Tables info'!C56</f>
        <v>ARCDO</v>
      </c>
      <c r="B55" t="str">
        <f>'Tables info'!E56</f>
        <v>General_Ledger</v>
      </c>
      <c r="C55" t="str">
        <f>'Tables info'!G56</f>
        <v>General_Ledger</v>
      </c>
    </row>
    <row r="56" spans="1:3">
      <c r="A56" t="str">
        <f>'Tables info'!C57</f>
        <v>AREIO</v>
      </c>
      <c r="B56">
        <f>'Tables info'!E57</f>
        <v>0</v>
      </c>
      <c r="C56" t="str">
        <f>'Tables info'!G57</f>
        <v>auxiliary</v>
      </c>
    </row>
    <row r="57" spans="1:3">
      <c r="A57" t="str">
        <f>'Tables info'!C58</f>
        <v>ARESL</v>
      </c>
      <c r="B57">
        <f>'Tables info'!E58</f>
        <v>0</v>
      </c>
      <c r="C57" t="str">
        <f>'Tables info'!G58</f>
        <v>auxiliary</v>
      </c>
    </row>
    <row r="58" spans="1:3">
      <c r="A58" t="str">
        <f>'Tables info'!C59</f>
        <v>ARESS</v>
      </c>
      <c r="B58" t="str">
        <f>'Tables info'!E59</f>
        <v>Current_Account_Engine</v>
      </c>
      <c r="C58" t="str">
        <f>'Tables info'!G59</f>
        <v>Account_Management</v>
      </c>
    </row>
    <row r="59" spans="1:3">
      <c r="A59" t="str">
        <f>'Tables info'!C60</f>
        <v>ARETL</v>
      </c>
      <c r="B59">
        <f>'Tables info'!E60</f>
        <v>0</v>
      </c>
      <c r="C59" t="str">
        <f>'Tables info'!G60</f>
        <v>auxiliary</v>
      </c>
    </row>
    <row r="60" spans="1:3">
      <c r="A60" t="str">
        <f>'Tables info'!C61</f>
        <v>ARETO</v>
      </c>
      <c r="B60" t="str">
        <f>'Tables info'!E61</f>
        <v>Current_Account_Engine</v>
      </c>
      <c r="C60" t="str">
        <f>'Tables info'!G61</f>
        <v>Account_Management</v>
      </c>
    </row>
    <row r="61" spans="1:3">
      <c r="A61" t="str">
        <f>'Tables info'!C62</f>
        <v>AROTL</v>
      </c>
      <c r="B61">
        <f>'Tables info'!E62</f>
        <v>0</v>
      </c>
      <c r="C61" t="str">
        <f>'Tables info'!G62</f>
        <v>auxiliary</v>
      </c>
    </row>
    <row r="62" spans="1:3">
      <c r="A62" t="str">
        <f>'Tables info'!C63</f>
        <v>AROTO</v>
      </c>
      <c r="B62" t="str">
        <f>'Tables info'!E63</f>
        <v>General_Ledger</v>
      </c>
      <c r="C62" t="str">
        <f>'Tables info'!G63</f>
        <v>General_Ledger</v>
      </c>
    </row>
    <row r="63" spans="1:3">
      <c r="A63" t="str">
        <f>'Tables info'!C64</f>
        <v>ARPPO</v>
      </c>
      <c r="B63">
        <f>'Tables info'!E64</f>
        <v>0</v>
      </c>
      <c r="C63" t="str">
        <f>'Tables info'!G64</f>
        <v>auxiliary</v>
      </c>
    </row>
    <row r="64" spans="1:3">
      <c r="A64" t="str">
        <f>'Tables info'!C65</f>
        <v>ASELL</v>
      </c>
      <c r="B64">
        <f>'Tables info'!E65</f>
        <v>0</v>
      </c>
      <c r="C64" t="str">
        <f>'Tables info'!G65</f>
        <v>auxiliary</v>
      </c>
    </row>
    <row r="65" spans="1:3">
      <c r="A65" t="str">
        <f>'Tables info'!C66</f>
        <v>ASELO</v>
      </c>
      <c r="B65">
        <f>'Tables info'!E66</f>
        <v>0</v>
      </c>
      <c r="C65" t="str">
        <f>'Tables info'!G66</f>
        <v>auxiliary</v>
      </c>
    </row>
    <row r="66" spans="1:3">
      <c r="A66" t="str">
        <f>'Tables info'!C67</f>
        <v>ASPAL</v>
      </c>
      <c r="B66">
        <f>'Tables info'!E67</f>
        <v>0</v>
      </c>
      <c r="C66" t="str">
        <f>'Tables info'!G67</f>
        <v>auxiliary</v>
      </c>
    </row>
    <row r="67" spans="1:3">
      <c r="A67" t="str">
        <f>'Tables info'!C68</f>
        <v>ASPAS</v>
      </c>
      <c r="B67" t="str">
        <f>'Tables info'!E68</f>
        <v>Customer_Reporting</v>
      </c>
      <c r="C67" t="str">
        <f>'Tables info'!G68</f>
        <v>Account_Management</v>
      </c>
    </row>
    <row r="68" spans="1:3">
      <c r="A68" t="str">
        <f>'Tables info'!C69</f>
        <v>ASPIO</v>
      </c>
      <c r="B68">
        <f>'Tables info'!E69</f>
        <v>0</v>
      </c>
      <c r="C68" t="str">
        <f>'Tables info'!G69</f>
        <v>auxiliary</v>
      </c>
    </row>
    <row r="69" spans="1:3">
      <c r="A69" t="str">
        <f>'Tables info'!C70</f>
        <v>ASTDO</v>
      </c>
      <c r="B69" t="str">
        <f>'Tables info'!E70</f>
        <v>General_Ledger</v>
      </c>
      <c r="C69" t="str">
        <f>'Tables info'!G70</f>
        <v>General_Ledger</v>
      </c>
    </row>
    <row r="70" spans="1:3">
      <c r="A70" t="str">
        <f>'Tables info'!C71</f>
        <v>ASTMO</v>
      </c>
      <c r="B70" t="str">
        <f>'Tables info'!E71</f>
        <v>Reference_Data_Manager</v>
      </c>
      <c r="C70" t="str">
        <f>'Tables info'!G71</f>
        <v>CORE</v>
      </c>
    </row>
    <row r="71" spans="1:3">
      <c r="A71" t="str">
        <f>'Tables info'!C72</f>
        <v>ASTMS</v>
      </c>
      <c r="B71">
        <f>'Tables info'!E72</f>
        <v>0</v>
      </c>
      <c r="C71" t="str">
        <f>'Tables info'!G72</f>
        <v>auxiliary</v>
      </c>
    </row>
    <row r="72" spans="1:3">
      <c r="A72" t="str">
        <f>'Tables info'!C73</f>
        <v>ATADL</v>
      </c>
      <c r="B72">
        <f>'Tables info'!E73</f>
        <v>0</v>
      </c>
      <c r="C72" t="str">
        <f>'Tables info'!G73</f>
        <v>auxiliary</v>
      </c>
    </row>
    <row r="73" spans="1:3">
      <c r="A73" t="str">
        <f>'Tables info'!C74</f>
        <v>ATADO</v>
      </c>
      <c r="B73">
        <f>'Tables info'!E74</f>
        <v>0</v>
      </c>
      <c r="C73" t="str">
        <f>'Tables info'!G74</f>
        <v>auxiliary</v>
      </c>
    </row>
    <row r="74" spans="1:3">
      <c r="A74" t="str">
        <f>'Tables info'!C75</f>
        <v>ATAHL</v>
      </c>
      <c r="B74">
        <f>'Tables info'!E75</f>
        <v>0</v>
      </c>
      <c r="C74" t="str">
        <f>'Tables info'!G75</f>
        <v>auxiliary</v>
      </c>
    </row>
    <row r="75" spans="1:3">
      <c r="A75" t="str">
        <f>'Tables info'!C76</f>
        <v>ATAHS</v>
      </c>
      <c r="B75">
        <f>'Tables info'!E76</f>
        <v>0</v>
      </c>
      <c r="C75" t="str">
        <f>'Tables info'!G76</f>
        <v>auxiliary</v>
      </c>
    </row>
    <row r="76" spans="1:3">
      <c r="A76" t="str">
        <f>'Tables info'!C77</f>
        <v>ATAXL</v>
      </c>
      <c r="B76">
        <f>'Tables info'!E77</f>
        <v>0</v>
      </c>
      <c r="C76" t="str">
        <f>'Tables info'!G77</f>
        <v>auxiliary</v>
      </c>
    </row>
    <row r="77" spans="1:3">
      <c r="A77" t="str">
        <f>'Tables info'!C78</f>
        <v>ATAXO</v>
      </c>
      <c r="B77" t="str">
        <f>'Tables info'!E78</f>
        <v>Current_Account_Engine</v>
      </c>
      <c r="C77" t="str">
        <f>'Tables info'!G78</f>
        <v>Account_Management</v>
      </c>
    </row>
    <row r="78" spans="1:3">
      <c r="A78" t="str">
        <f>'Tables info'!C79</f>
        <v>ATDCL</v>
      </c>
      <c r="B78">
        <f>'Tables info'!E79</f>
        <v>0</v>
      </c>
      <c r="C78" t="str">
        <f>'Tables info'!G79</f>
        <v>auxiliary</v>
      </c>
    </row>
    <row r="79" spans="1:3">
      <c r="A79" t="str">
        <f>'Tables info'!C80</f>
        <v>ATDCS</v>
      </c>
      <c r="B79" t="str">
        <f>'Tables info'!E80</f>
        <v>Reference_Data_Manager</v>
      </c>
      <c r="C79" t="str">
        <f>'Tables info'!G80</f>
        <v>CORE</v>
      </c>
    </row>
    <row r="80" spans="1:3">
      <c r="A80" t="str">
        <f>'Tables info'!C81</f>
        <v>ATMPO</v>
      </c>
      <c r="B80" t="str">
        <f>'Tables info'!E81</f>
        <v>Customer_Reporting</v>
      </c>
      <c r="C80" t="str">
        <f>'Tables info'!G81</f>
        <v>Account_Management</v>
      </c>
    </row>
    <row r="81" spans="1:3">
      <c r="A81" t="str">
        <f>'Tables info'!C82</f>
        <v>ATRCL</v>
      </c>
      <c r="B81">
        <f>'Tables info'!E82</f>
        <v>0</v>
      </c>
      <c r="C81" t="str">
        <f>'Tables info'!G82</f>
        <v>auxiliary</v>
      </c>
    </row>
    <row r="82" spans="1:3">
      <c r="A82" t="str">
        <f>'Tables info'!C83</f>
        <v>ATRCS</v>
      </c>
      <c r="B82" t="str">
        <f>'Tables info'!E83</f>
        <v>General_Ledger</v>
      </c>
      <c r="C82" t="str">
        <f>'Tables info'!G83</f>
        <v>General_Ledger</v>
      </c>
    </row>
    <row r="83" spans="1:3">
      <c r="A83" t="str">
        <f>'Tables info'!C84</f>
        <v>ATRDO</v>
      </c>
      <c r="B83" t="str">
        <f>'Tables info'!E84</f>
        <v>Current_Account_Engine</v>
      </c>
      <c r="C83" t="str">
        <f>'Tables info'!G84</f>
        <v>Account_Management</v>
      </c>
    </row>
    <row r="84" spans="1:3">
      <c r="A84" t="str">
        <f>'Tables info'!C85</f>
        <v>ATRTL</v>
      </c>
      <c r="B84">
        <f>'Tables info'!E85</f>
        <v>0</v>
      </c>
      <c r="C84" t="str">
        <f>'Tables info'!G85</f>
        <v>auxiliary</v>
      </c>
    </row>
    <row r="85" spans="1:3">
      <c r="A85" t="str">
        <f>'Tables info'!C86</f>
        <v>ATRTS</v>
      </c>
      <c r="B85" t="str">
        <f>'Tables info'!E86</f>
        <v>General_ledger</v>
      </c>
      <c r="C85" t="str">
        <f>'Tables info'!G86</f>
        <v>General_Ledger</v>
      </c>
    </row>
    <row r="86" spans="1:3">
      <c r="A86" t="str">
        <f>'Tables info'!C87</f>
        <v>ATXCL</v>
      </c>
      <c r="B86">
        <f>'Tables info'!E87</f>
        <v>0</v>
      </c>
      <c r="C86" t="str">
        <f>'Tables info'!G87</f>
        <v>auxiliary</v>
      </c>
    </row>
    <row r="87" spans="1:3">
      <c r="A87" t="str">
        <f>'Tables info'!C88</f>
        <v>ATXCO</v>
      </c>
      <c r="B87" t="str">
        <f>'Tables info'!E88</f>
        <v>Current_Account_Engine</v>
      </c>
      <c r="C87" t="str">
        <f>'Tables info'!G88</f>
        <v>Account_Management</v>
      </c>
    </row>
    <row r="88" spans="1:3">
      <c r="A88" t="str">
        <f>'Tables info'!C89</f>
        <v>BASWO</v>
      </c>
      <c r="B88" t="str">
        <f>'Tables info'!E89</f>
        <v>Financial_Markets_Trade_engine</v>
      </c>
      <c r="C88" t="str">
        <f>'Tables info'!G89</f>
        <v>Financial_Markets</v>
      </c>
    </row>
    <row r="89" spans="1:3">
      <c r="A89" t="str">
        <f>'Tables info'!C90</f>
        <v>BATCH</v>
      </c>
      <c r="B89">
        <f>'Tables info'!E90</f>
        <v>0</v>
      </c>
      <c r="C89" t="str">
        <f>'Tables info'!G90</f>
        <v>auxiliary</v>
      </c>
    </row>
    <row r="90" spans="1:3">
      <c r="A90" t="str">
        <f>'Tables info'!C91</f>
        <v>BBOKS</v>
      </c>
      <c r="B90" t="str">
        <f>'Tables info'!E91</f>
        <v>Financial_Markets_Trade_engine</v>
      </c>
      <c r="C90" t="str">
        <f>'Tables info'!G91</f>
        <v>Financial_Markets</v>
      </c>
    </row>
    <row r="91" spans="1:3">
      <c r="A91" t="str">
        <f>'Tables info'!C92</f>
        <v>BDLAO</v>
      </c>
      <c r="B91" t="str">
        <f>'Tables info'!E92</f>
        <v>Financial_Markets_Trade_engine</v>
      </c>
      <c r="C91" t="str">
        <f>'Tables info'!G92</f>
        <v>Financial_Markets</v>
      </c>
    </row>
    <row r="92" spans="1:3">
      <c r="A92" t="str">
        <f>'Tables info'!C93</f>
        <v>BDLGL</v>
      </c>
      <c r="B92">
        <f>'Tables info'!E93</f>
        <v>0</v>
      </c>
      <c r="C92" t="str">
        <f>'Tables info'!G93</f>
        <v>auxiliary</v>
      </c>
    </row>
    <row r="93" spans="1:3">
      <c r="A93" t="str">
        <f>'Tables info'!C94</f>
        <v>BDLGO</v>
      </c>
      <c r="B93" t="str">
        <f>'Tables info'!E94</f>
        <v>Financial_Markets_Trade_engine</v>
      </c>
      <c r="C93" t="str">
        <f>'Tables info'!G94</f>
        <v>Financial_Markets</v>
      </c>
    </row>
    <row r="94" spans="1:3">
      <c r="A94" t="str">
        <f>'Tables info'!C95</f>
        <v>BDLPO</v>
      </c>
      <c r="B94" t="str">
        <f>'Tables info'!E95</f>
        <v>Financial_Markets_Trade_engine</v>
      </c>
      <c r="C94" t="str">
        <f>'Tables info'!G95</f>
        <v>Financial_Markets</v>
      </c>
    </row>
    <row r="95" spans="1:3">
      <c r="A95" t="str">
        <f>'Tables info'!C96</f>
        <v>BDLTO</v>
      </c>
      <c r="B95" t="str">
        <f>'Tables info'!E96</f>
        <v>Financial_Markets_Trade_engine</v>
      </c>
      <c r="C95" t="str">
        <f>'Tables info'!G96</f>
        <v>Financial_Markets</v>
      </c>
    </row>
    <row r="96" spans="1:3">
      <c r="A96" t="str">
        <f>'Tables info'!C97</f>
        <v>BICTO</v>
      </c>
      <c r="B96" t="str">
        <f>'Tables info'!E97</f>
        <v>Financial_Markets_Trade_engine</v>
      </c>
      <c r="C96" t="str">
        <f>'Tables info'!G97</f>
        <v>Financial_Markets</v>
      </c>
    </row>
    <row r="97" spans="1:3">
      <c r="A97" t="str">
        <f>'Tables info'!C98</f>
        <v>BISPO</v>
      </c>
      <c r="B97" t="str">
        <f>'Tables info'!E98</f>
        <v>Financial_Markets_Trade_engine</v>
      </c>
      <c r="C97" t="str">
        <f>'Tables info'!G98</f>
        <v>Financial_Markets</v>
      </c>
    </row>
    <row r="98" spans="1:3">
      <c r="A98" t="str">
        <f>'Tables info'!C99</f>
        <v>BISSO</v>
      </c>
      <c r="B98" t="str">
        <f>'Tables info'!E99</f>
        <v>Financial_Markets_Trade_engine</v>
      </c>
      <c r="C98" t="str">
        <f>'Tables info'!G99</f>
        <v>Financial_Markets</v>
      </c>
    </row>
    <row r="99" spans="1:3">
      <c r="A99" t="str">
        <f>'Tables info'!C100</f>
        <v>BITTO</v>
      </c>
      <c r="B99" t="str">
        <f>'Tables info'!E100</f>
        <v>Financial_Markets_Trade_engine</v>
      </c>
      <c r="C99" t="str">
        <f>'Tables info'!G100</f>
        <v>Financial_Markets</v>
      </c>
    </row>
    <row r="100" spans="1:3">
      <c r="A100" t="str">
        <f>'Tables info'!C101</f>
        <v>BPOTO</v>
      </c>
      <c r="B100" t="str">
        <f>'Tables info'!E101</f>
        <v>Financial_Markets_Trade_engine</v>
      </c>
      <c r="C100" t="str">
        <f>'Tables info'!G101</f>
        <v>Financial_Markets</v>
      </c>
    </row>
    <row r="101" spans="1:3">
      <c r="A101" t="str">
        <f>'Tables info'!C102</f>
        <v>BPRDO</v>
      </c>
      <c r="B101" t="str">
        <f>'Tables info'!E102</f>
        <v>Financial_Markets_Trade_engine</v>
      </c>
      <c r="C101" t="str">
        <f>'Tables info'!G102</f>
        <v>Financial_Markets</v>
      </c>
    </row>
    <row r="102" spans="1:3">
      <c r="A102" t="str">
        <f>'Tables info'!C103</f>
        <v>BREDO</v>
      </c>
      <c r="B102" t="str">
        <f>'Tables info'!E103</f>
        <v>Financial_Markets_Trade_engine</v>
      </c>
      <c r="C102" t="str">
        <f>'Tables info'!G103</f>
        <v>Financial_Markets</v>
      </c>
    </row>
    <row r="103" spans="1:3">
      <c r="A103" t="str">
        <f>'Tables info'!C104</f>
        <v>BREPO</v>
      </c>
      <c r="B103" t="str">
        <f>'Tables info'!E104</f>
        <v>Financial_Markets_Trade_engine</v>
      </c>
      <c r="C103" t="str">
        <f>'Tables info'!G104</f>
        <v>Financial_Markets</v>
      </c>
    </row>
    <row r="104" spans="1:3">
      <c r="A104" t="str">
        <f>'Tables info'!C105</f>
        <v>BRPIO</v>
      </c>
      <c r="B104" t="str">
        <f>'Tables info'!E105</f>
        <v>Financial_Markets_Trade_engine</v>
      </c>
      <c r="C104" t="str">
        <f>'Tables info'!G105</f>
        <v>Financial_Markets</v>
      </c>
    </row>
    <row r="105" spans="1:3">
      <c r="A105" t="str">
        <f>'Tables info'!C106</f>
        <v>BSPIO</v>
      </c>
      <c r="B105" t="str">
        <f>'Tables info'!E106</f>
        <v>Financial_Markets_Trade_engine</v>
      </c>
      <c r="C105" t="str">
        <f>'Tables info'!G106</f>
        <v>Financial_Markets</v>
      </c>
    </row>
    <row r="106" spans="1:3">
      <c r="A106" t="str">
        <f>'Tables info'!C107</f>
        <v>CBFMO</v>
      </c>
      <c r="B106">
        <f>'Tables info'!E107</f>
        <v>0</v>
      </c>
      <c r="C106" t="str">
        <f>'Tables info'!G107</f>
        <v>auxiliary</v>
      </c>
    </row>
    <row r="107" spans="1:3">
      <c r="A107" t="str">
        <f>'Tables info'!C108</f>
        <v>CC3PL</v>
      </c>
      <c r="B107" t="str">
        <f>'Tables info'!E108</f>
        <v>Financial_Markets_Trade_engine</v>
      </c>
      <c r="C107" t="str">
        <f>'Tables info'!G108</f>
        <v>Financial_Markets</v>
      </c>
    </row>
    <row r="108" spans="1:3">
      <c r="A108" t="str">
        <f>'Tables info'!C109</f>
        <v>CC3PO</v>
      </c>
      <c r="B108" t="str">
        <f>'Tables info'!E109</f>
        <v>Business_Lending_Engine</v>
      </c>
      <c r="C108" t="str">
        <f>'Tables info'!G109</f>
        <v>Lending</v>
      </c>
    </row>
    <row r="109" spans="1:3">
      <c r="A109" t="str">
        <f>'Tables info'!C110</f>
        <v>CCBRO</v>
      </c>
      <c r="B109" t="str">
        <f>'Tables info'!E110</f>
        <v>Business_Lending_Engine</v>
      </c>
      <c r="C109" t="str">
        <f>'Tables info'!G110</f>
        <v>Lending</v>
      </c>
    </row>
    <row r="110" spans="1:3">
      <c r="A110" t="str">
        <f>'Tables info'!C111</f>
        <v>CCDIL</v>
      </c>
      <c r="B110">
        <f>'Tables info'!E111</f>
        <v>0</v>
      </c>
      <c r="C110" t="str">
        <f>'Tables info'!G111</f>
        <v>auxiliary</v>
      </c>
    </row>
    <row r="111" spans="1:3">
      <c r="A111" t="str">
        <f>'Tables info'!C112</f>
        <v>CCDIS</v>
      </c>
      <c r="B111">
        <f>'Tables info'!E112</f>
        <v>0</v>
      </c>
      <c r="C111" t="str">
        <f>'Tables info'!G112</f>
        <v>auxiliary</v>
      </c>
    </row>
    <row r="112" spans="1:3">
      <c r="A112" t="str">
        <f>'Tables info'!C113</f>
        <v>CCFPO</v>
      </c>
      <c r="B112" t="str">
        <f>'Tables info'!E113</f>
        <v>Business_Lending_Engine</v>
      </c>
      <c r="C112" t="str">
        <f>'Tables info'!G113</f>
        <v>Lending</v>
      </c>
    </row>
    <row r="113" spans="1:3">
      <c r="A113" t="str">
        <f>'Tables info'!C114</f>
        <v>CCGRL</v>
      </c>
      <c r="B113">
        <f>'Tables info'!E114</f>
        <v>0</v>
      </c>
      <c r="C113" t="str">
        <f>'Tables info'!G114</f>
        <v>auxiliary</v>
      </c>
    </row>
    <row r="114" spans="1:3">
      <c r="A114" t="str">
        <f>'Tables info'!C115</f>
        <v>CCGRS</v>
      </c>
      <c r="B114" t="str">
        <f>'Tables info'!E115</f>
        <v>Business_Lending_Engine</v>
      </c>
      <c r="C114" t="str">
        <f>'Tables info'!G115</f>
        <v>Lending</v>
      </c>
    </row>
    <row r="115" spans="1:3">
      <c r="A115" t="str">
        <f>'Tables info'!C116</f>
        <v>CCMHL</v>
      </c>
      <c r="B115">
        <f>'Tables info'!E116</f>
        <v>0</v>
      </c>
      <c r="C115" t="str">
        <f>'Tables info'!G116</f>
        <v>auxiliary</v>
      </c>
    </row>
    <row r="116" spans="1:3">
      <c r="A116" t="str">
        <f>'Tables info'!C117</f>
        <v>CCMHO</v>
      </c>
      <c r="B116" t="str">
        <f>'Tables info'!E117</f>
        <v>Business_Lending_Engine</v>
      </c>
      <c r="C116" t="str">
        <f>'Tables info'!G117</f>
        <v>Lending</v>
      </c>
    </row>
    <row r="117" spans="1:3">
      <c r="A117" t="str">
        <f>'Tables info'!C118</f>
        <v>CCOCL</v>
      </c>
      <c r="B117">
        <f>'Tables info'!E118</f>
        <v>0</v>
      </c>
      <c r="C117" t="str">
        <f>'Tables info'!G118</f>
        <v>auxiliary</v>
      </c>
    </row>
    <row r="118" spans="1:3">
      <c r="A118" t="str">
        <f>'Tables info'!C119</f>
        <v>CCOCO</v>
      </c>
      <c r="B118" t="str">
        <f>'Tables info'!E119</f>
        <v>Business_Lending_Engine</v>
      </c>
      <c r="C118" t="str">
        <f>'Tables info'!G119</f>
        <v>Lending</v>
      </c>
    </row>
    <row r="119" spans="1:3">
      <c r="A119" t="str">
        <f>'Tables info'!C120</f>
        <v>CCOML</v>
      </c>
      <c r="B119">
        <f>'Tables info'!E120</f>
        <v>0</v>
      </c>
      <c r="C119" t="str">
        <f>'Tables info'!G120</f>
        <v>auxiliary</v>
      </c>
    </row>
    <row r="120" spans="1:3">
      <c r="A120" t="str">
        <f>'Tables info'!C121</f>
        <v>CCOMS</v>
      </c>
      <c r="B120" t="str">
        <f>'Tables info'!E121</f>
        <v>Business_Lending_Engine</v>
      </c>
      <c r="C120" t="str">
        <f>'Tables info'!G121</f>
        <v>Lending</v>
      </c>
    </row>
    <row r="121" spans="1:3">
      <c r="A121" t="str">
        <f>'Tables info'!C122</f>
        <v>CCORL</v>
      </c>
      <c r="B121">
        <f>'Tables info'!E122</f>
        <v>0</v>
      </c>
      <c r="C121" t="str">
        <f>'Tables info'!G122</f>
        <v>auxiliary</v>
      </c>
    </row>
    <row r="122" spans="1:3">
      <c r="A122" t="str">
        <f>'Tables info'!C123</f>
        <v>CCORO</v>
      </c>
      <c r="B122" t="str">
        <f>'Tables info'!E123</f>
        <v>Business_Lending_Engine</v>
      </c>
      <c r="C122" t="str">
        <f>'Tables info'!G123</f>
        <v>Lending</v>
      </c>
    </row>
    <row r="123" spans="1:3">
      <c r="A123" t="str">
        <f>'Tables info'!C124</f>
        <v>CCREO</v>
      </c>
      <c r="B123" t="str">
        <f>'Tables info'!E124</f>
        <v>Business_Lending_Engine</v>
      </c>
      <c r="C123" t="str">
        <f>'Tables info'!G124</f>
        <v>Lending</v>
      </c>
    </row>
    <row r="124" spans="1:3">
      <c r="A124" t="str">
        <f>'Tables info'!C125</f>
        <v>CCRXO</v>
      </c>
      <c r="B124" t="str">
        <f>'Tables info'!E125</f>
        <v>Financial_Markets_Trade_engine</v>
      </c>
      <c r="C124" t="str">
        <f>'Tables info'!G125</f>
        <v>Financial_Markets</v>
      </c>
    </row>
    <row r="125" spans="1:3">
      <c r="A125" t="str">
        <f>'Tables info'!C126</f>
        <v>CCUSO</v>
      </c>
      <c r="B125" t="str">
        <f>'Tables info'!E126</f>
        <v>Financial_Markets_Trade_engine</v>
      </c>
      <c r="C125" t="str">
        <f>'Tables info'!G126</f>
        <v>Financial_Markets</v>
      </c>
    </row>
    <row r="126" spans="1:3">
      <c r="A126" t="str">
        <f>'Tables info'!C127</f>
        <v>CDFAO</v>
      </c>
      <c r="B126">
        <f>'Tables info'!E127</f>
        <v>0</v>
      </c>
      <c r="C126" t="str">
        <f>'Tables info'!G127</f>
        <v>auxiliary</v>
      </c>
    </row>
    <row r="127" spans="1:3">
      <c r="A127" t="str">
        <f>'Tables info'!C128</f>
        <v>CDIAL</v>
      </c>
      <c r="B127">
        <f>'Tables info'!E128</f>
        <v>0</v>
      </c>
      <c r="C127" t="str">
        <f>'Tables info'!G128</f>
        <v>auxiliary</v>
      </c>
    </row>
    <row r="128" spans="1:3">
      <c r="A128" t="str">
        <f>'Tables info'!C129</f>
        <v>CDIAO</v>
      </c>
      <c r="B128">
        <f>'Tables info'!E129</f>
        <v>0</v>
      </c>
      <c r="C128" t="str">
        <f>'Tables info'!G129</f>
        <v>auxiliary</v>
      </c>
    </row>
    <row r="129" spans="1:3">
      <c r="A129" t="str">
        <f>'Tables info'!C130</f>
        <v>CEXPS</v>
      </c>
      <c r="B129" t="str">
        <f>'Tables info'!E130</f>
        <v>Business_Lending_Engine</v>
      </c>
      <c r="C129" t="str">
        <f>'Tables info'!G130</f>
        <v>Lending</v>
      </c>
    </row>
    <row r="130" spans="1:3">
      <c r="A130" t="str">
        <f>'Tables info'!C131</f>
        <v>CEXRO</v>
      </c>
      <c r="B130" t="str">
        <f>'Tables info'!E131</f>
        <v>Financial_Markets_Trade_engine</v>
      </c>
      <c r="C130" t="str">
        <f>'Tables info'!G131</f>
        <v>Financial_Markets</v>
      </c>
    </row>
    <row r="131" spans="1:3">
      <c r="A131" t="str">
        <f>'Tables info'!C132</f>
        <v>CEXSO</v>
      </c>
      <c r="B131" t="str">
        <f>'Tables info'!E132</f>
        <v>Business_Lending_Engine</v>
      </c>
      <c r="C131" t="str">
        <f>'Tables info'!G132</f>
        <v>Lending</v>
      </c>
    </row>
    <row r="132" spans="1:3">
      <c r="A132" t="str">
        <f>'Tables info'!C133</f>
        <v>CFACL</v>
      </c>
      <c r="B132">
        <f>'Tables info'!E133</f>
        <v>0</v>
      </c>
      <c r="C132" t="str">
        <f>'Tables info'!G133</f>
        <v>auxiliary</v>
      </c>
    </row>
    <row r="133" spans="1:3">
      <c r="A133" t="str">
        <f>'Tables info'!C134</f>
        <v>CFACO</v>
      </c>
      <c r="B133" t="str">
        <f>'Tables info'!E134</f>
        <v>Business_Lending_Engine</v>
      </c>
      <c r="C133" t="str">
        <f>'Tables info'!G134</f>
        <v>Lending</v>
      </c>
    </row>
    <row r="134" spans="1:3">
      <c r="A134" t="str">
        <f>'Tables info'!C135</f>
        <v>CFACS</v>
      </c>
      <c r="B134" t="str">
        <f>'Tables info'!E135</f>
        <v>Business_Lending_Engine</v>
      </c>
      <c r="C134" t="str">
        <f>'Tables info'!G135</f>
        <v>Lending</v>
      </c>
    </row>
    <row r="135" spans="1:3">
      <c r="A135" t="str">
        <f>'Tables info'!C136</f>
        <v>CFAIO</v>
      </c>
      <c r="B135">
        <f>'Tables info'!E136</f>
        <v>0</v>
      </c>
      <c r="C135" t="str">
        <f>'Tables info'!G136</f>
        <v>auxiliary</v>
      </c>
    </row>
    <row r="136" spans="1:3">
      <c r="A136" t="str">
        <f>'Tables info'!C137</f>
        <v>CFATO</v>
      </c>
      <c r="B136" t="str">
        <f>'Tables info'!E137</f>
        <v>Business_Lending_Engine</v>
      </c>
      <c r="C136" t="str">
        <f>'Tables info'!G137</f>
        <v>Lending</v>
      </c>
    </row>
    <row r="137" spans="1:3">
      <c r="A137" t="str">
        <f>'Tables info'!C138</f>
        <v>CFCRO</v>
      </c>
      <c r="B137" t="str">
        <f>'Tables info'!E138</f>
        <v>Business_Lending_Engine</v>
      </c>
      <c r="C137" t="str">
        <f>'Tables info'!G138</f>
        <v>Lending</v>
      </c>
    </row>
    <row r="138" spans="1:3">
      <c r="A138" t="str">
        <f>'Tables info'!C139</f>
        <v>CFDDL</v>
      </c>
      <c r="B138">
        <f>'Tables info'!E139</f>
        <v>0</v>
      </c>
      <c r="C138" t="str">
        <f>'Tables info'!G139</f>
        <v>auxiliary</v>
      </c>
    </row>
    <row r="139" spans="1:3">
      <c r="A139" t="str">
        <f>'Tables info'!C140</f>
        <v>CFDDO</v>
      </c>
      <c r="B139" t="str">
        <f>'Tables info'!E140</f>
        <v>Business_Lending_Engine</v>
      </c>
      <c r="C139" t="str">
        <f>'Tables info'!G140</f>
        <v>Lending</v>
      </c>
    </row>
    <row r="140" spans="1:3">
      <c r="A140" t="str">
        <f>'Tables info'!C141</f>
        <v>CFFEO</v>
      </c>
      <c r="B140" t="str">
        <f>'Tables info'!E141</f>
        <v>Business_Lending_Engine</v>
      </c>
      <c r="C140" t="str">
        <f>'Tables info'!G141</f>
        <v>Lending</v>
      </c>
    </row>
    <row r="141" spans="1:3">
      <c r="A141" t="str">
        <f>'Tables info'!C142</f>
        <v>CFRSL</v>
      </c>
      <c r="B141">
        <f>'Tables info'!E142</f>
        <v>0</v>
      </c>
      <c r="C141" t="str">
        <f>'Tables info'!G142</f>
        <v>auxiliary</v>
      </c>
    </row>
    <row r="142" spans="1:3">
      <c r="A142" t="str">
        <f>'Tables info'!C143</f>
        <v>CFRSO</v>
      </c>
      <c r="B142" t="str">
        <f>'Tables info'!E143</f>
        <v>Business_Lending_Engine</v>
      </c>
      <c r="C142" t="str">
        <f>'Tables info'!G143</f>
        <v>Lending</v>
      </c>
    </row>
    <row r="143" spans="1:3">
      <c r="A143" t="str">
        <f>'Tables info'!C144</f>
        <v>CFUPO</v>
      </c>
      <c r="B143">
        <f>'Tables info'!E144</f>
        <v>0</v>
      </c>
      <c r="C143" t="str">
        <f>'Tables info'!G144</f>
        <v>auxiliary</v>
      </c>
    </row>
    <row r="144" spans="1:3">
      <c r="A144" t="str">
        <f>'Tables info'!C145</f>
        <v>CFUSO</v>
      </c>
      <c r="B144" t="str">
        <f>'Tables info'!E145</f>
        <v>Business_Lending_Engine</v>
      </c>
      <c r="C144" t="str">
        <f>'Tables info'!G145</f>
        <v>Lending</v>
      </c>
    </row>
    <row r="145" spans="1:3">
      <c r="A145" t="str">
        <f>'Tables info'!C146</f>
        <v>CFXRO</v>
      </c>
      <c r="B145" t="str">
        <f>'Tables info'!E146</f>
        <v>Business_Lending_Engine</v>
      </c>
      <c r="C145" t="str">
        <f>'Tables info'!G146</f>
        <v>Lending</v>
      </c>
    </row>
    <row r="146" spans="1:3">
      <c r="A146" t="str">
        <f>'Tables info'!C147</f>
        <v>CGATO</v>
      </c>
      <c r="B146" t="str">
        <f>'Tables info'!E147</f>
        <v>Business_Lending_Engine</v>
      </c>
      <c r="C146" t="str">
        <f>'Tables info'!G147</f>
        <v>Lending</v>
      </c>
    </row>
    <row r="147" spans="1:3">
      <c r="A147" t="str">
        <f>'Tables info'!C148</f>
        <v>CGUAL</v>
      </c>
      <c r="B147">
        <f>'Tables info'!E148</f>
        <v>0</v>
      </c>
      <c r="C147" t="str">
        <f>'Tables info'!G148</f>
        <v>auxiliary</v>
      </c>
    </row>
    <row r="148" spans="1:3">
      <c r="A148" t="str">
        <f>'Tables info'!C149</f>
        <v>CGUAS</v>
      </c>
      <c r="B148" t="str">
        <f>'Tables info'!E149</f>
        <v>Business_Lending_Engine</v>
      </c>
      <c r="C148" t="str">
        <f>'Tables info'!G149</f>
        <v>Lending</v>
      </c>
    </row>
    <row r="149" spans="1:3">
      <c r="A149" t="str">
        <f>'Tables info'!C150</f>
        <v>CGUCL</v>
      </c>
      <c r="B149">
        <f>'Tables info'!E150</f>
        <v>0</v>
      </c>
      <c r="C149" t="str">
        <f>'Tables info'!G150</f>
        <v>auxiliary</v>
      </c>
    </row>
    <row r="150" spans="1:3">
      <c r="A150" t="str">
        <f>'Tables info'!C151</f>
        <v>CGUCO</v>
      </c>
      <c r="B150" t="str">
        <f>'Tables info'!E151</f>
        <v>Business_Lending_Engine</v>
      </c>
      <c r="C150" t="str">
        <f>'Tables info'!G151</f>
        <v>Lending</v>
      </c>
    </row>
    <row r="151" spans="1:3">
      <c r="A151" t="str">
        <f>'Tables info'!C152</f>
        <v>CGURL</v>
      </c>
      <c r="B151" t="str">
        <f>'Tables info'!E152</f>
        <v>Business_Lending_Engine</v>
      </c>
      <c r="C151" t="str">
        <f>'Tables info'!G152</f>
        <v>Lending</v>
      </c>
    </row>
    <row r="152" spans="1:3">
      <c r="A152" t="str">
        <f>'Tables info'!C153</f>
        <v>CGURO</v>
      </c>
      <c r="B152" t="str">
        <f>'Tables info'!E153</f>
        <v>Business_Lending_Engine</v>
      </c>
      <c r="C152" t="str">
        <f>'Tables info'!G153</f>
        <v>Lending</v>
      </c>
    </row>
    <row r="153" spans="1:3">
      <c r="A153" t="str">
        <f>'Tables info'!C154</f>
        <v>CHFCO</v>
      </c>
      <c r="B153" t="str">
        <f>'Tables info'!E154</f>
        <v>Business_Lending_Engine</v>
      </c>
      <c r="C153" t="str">
        <f>'Tables info'!G154</f>
        <v>Lending</v>
      </c>
    </row>
    <row r="154" spans="1:3">
      <c r="A154" t="str">
        <f>'Tables info'!C155</f>
        <v>CMHIO</v>
      </c>
      <c r="B154">
        <f>'Tables info'!E155</f>
        <v>0</v>
      </c>
      <c r="C154" t="str">
        <f>'Tables info'!G155</f>
        <v>auxiliary</v>
      </c>
    </row>
    <row r="155" spans="1:3">
      <c r="A155" t="str">
        <f>'Tables info'!C156</f>
        <v>CMRGL</v>
      </c>
      <c r="B155">
        <f>'Tables info'!E156</f>
        <v>0</v>
      </c>
      <c r="C155" t="str">
        <f>'Tables info'!G156</f>
        <v>auxiliary</v>
      </c>
    </row>
    <row r="156" spans="1:3">
      <c r="A156" t="str">
        <f>'Tables info'!C157</f>
        <v>CMRGO</v>
      </c>
      <c r="B156" t="str">
        <f>'Tables info'!E157</f>
        <v>Business_Lending_Engine</v>
      </c>
      <c r="C156" t="str">
        <f>'Tables info'!G157</f>
        <v>Lending</v>
      </c>
    </row>
    <row r="157" spans="1:3">
      <c r="A157" t="str">
        <f>'Tables info'!C158</f>
        <v>CMTBL</v>
      </c>
      <c r="B157">
        <f>'Tables info'!E158</f>
        <v>0</v>
      </c>
      <c r="C157" t="str">
        <f>'Tables info'!G158</f>
        <v>auxiliary</v>
      </c>
    </row>
    <row r="158" spans="1:3">
      <c r="A158" t="str">
        <f>'Tables info'!C159</f>
        <v>CMTBO</v>
      </c>
      <c r="B158" t="str">
        <f>'Tables info'!E159</f>
        <v>Business_Lending_Engine</v>
      </c>
      <c r="C158" t="str">
        <f>'Tables info'!G159</f>
        <v>Lending</v>
      </c>
    </row>
    <row r="159" spans="1:3">
      <c r="A159" t="str">
        <f>'Tables info'!C160</f>
        <v>CMTCO</v>
      </c>
      <c r="B159" t="str">
        <f>'Tables info'!E160</f>
        <v>Financial_Markets_Trade_engine</v>
      </c>
      <c r="C159" t="str">
        <f>'Tables info'!G160</f>
        <v>Financial_Markets</v>
      </c>
    </row>
    <row r="160" spans="1:3">
      <c r="A160" t="str">
        <f>'Tables info'!C161</f>
        <v>CMTCS</v>
      </c>
      <c r="B160" t="str">
        <f>'Tables info'!E161</f>
        <v>Financial_Markets_Trade_engine</v>
      </c>
      <c r="C160" t="str">
        <f>'Tables info'!G161</f>
        <v>Financial_Markets</v>
      </c>
    </row>
    <row r="161" spans="1:3">
      <c r="A161" t="str">
        <f>'Tables info'!C162</f>
        <v>CMTIO</v>
      </c>
      <c r="B161">
        <f>'Tables info'!E162</f>
        <v>0</v>
      </c>
      <c r="C161" t="str">
        <f>'Tables info'!G162</f>
        <v>auxiliary</v>
      </c>
    </row>
    <row r="162" spans="1:3">
      <c r="A162" t="str">
        <f>'Tables info'!C163</f>
        <v>CMTLL</v>
      </c>
      <c r="B162">
        <f>'Tables info'!E163</f>
        <v>0</v>
      </c>
      <c r="C162" t="str">
        <f>'Tables info'!G163</f>
        <v>auxiliary</v>
      </c>
    </row>
    <row r="163" spans="1:3">
      <c r="A163" t="str">
        <f>'Tables info'!C164</f>
        <v>CMTLO</v>
      </c>
      <c r="B163" t="str">
        <f>'Tables info'!E164</f>
        <v>Business_Lending_Engine</v>
      </c>
      <c r="C163" t="str">
        <f>'Tables info'!G164</f>
        <v>Lending</v>
      </c>
    </row>
    <row r="164" spans="1:3">
      <c r="A164" t="str">
        <f>'Tables info'!C165</f>
        <v>COMSO</v>
      </c>
      <c r="B164" t="str">
        <f>'Tables info'!E165</f>
        <v>Business_Lending_Engine</v>
      </c>
      <c r="C164" t="str">
        <f>'Tables info'!G165</f>
        <v>Lending</v>
      </c>
    </row>
    <row r="165" spans="1:3">
      <c r="A165" t="str">
        <f>'Tables info'!C166</f>
        <v>CPBCO</v>
      </c>
      <c r="B165" t="str">
        <f>'Tables info'!E166</f>
        <v>Financial_Markets_Trade_engine</v>
      </c>
      <c r="C165" t="str">
        <f>'Tables info'!G166</f>
        <v>Financial_Markets</v>
      </c>
    </row>
    <row r="166" spans="1:3">
      <c r="A166" t="str">
        <f>'Tables info'!C167</f>
        <v>CPBGO</v>
      </c>
      <c r="B166">
        <f>'Tables info'!E167</f>
        <v>0</v>
      </c>
      <c r="C166" t="str">
        <f>'Tables info'!G167</f>
        <v>auxiliary</v>
      </c>
    </row>
    <row r="167" spans="1:3">
      <c r="A167" t="str">
        <f>'Tables info'!C168</f>
        <v>CPBPO</v>
      </c>
      <c r="B167" t="str">
        <f>'Tables info'!E168</f>
        <v>Financial_Markets_Trade_engine</v>
      </c>
      <c r="C167" t="str">
        <f>'Tables info'!G168</f>
        <v>Financial_Markets</v>
      </c>
    </row>
    <row r="168" spans="1:3">
      <c r="A168" t="str">
        <f>'Tables info'!C169</f>
        <v>CPTIL</v>
      </c>
      <c r="B168">
        <f>'Tables info'!E169</f>
        <v>0</v>
      </c>
      <c r="C168" t="str">
        <f>'Tables info'!G169</f>
        <v>auxiliary</v>
      </c>
    </row>
    <row r="169" spans="1:3">
      <c r="A169" t="str">
        <f>'Tables info'!C170</f>
        <v>CPTIO</v>
      </c>
      <c r="B169" t="str">
        <f>'Tables info'!E170</f>
        <v>Business_Lending_Engine</v>
      </c>
      <c r="C169" t="str">
        <f>'Tables info'!G170</f>
        <v>Lending</v>
      </c>
    </row>
    <row r="170" spans="1:3">
      <c r="A170" t="str">
        <f>'Tables info'!C171</f>
        <v>CREPL</v>
      </c>
      <c r="B170" t="str">
        <f>'Tables info'!E171</f>
        <v>Business_Lending_Engine</v>
      </c>
      <c r="C170" t="str">
        <f>'Tables info'!G171</f>
        <v>Lending</v>
      </c>
    </row>
    <row r="171" spans="1:3">
      <c r="A171" t="str">
        <f>'Tables info'!C172</f>
        <v>CREPO</v>
      </c>
      <c r="B171" t="str">
        <f>'Tables info'!E172</f>
        <v>Business_Lending_Engine</v>
      </c>
      <c r="C171" t="str">
        <f>'Tables info'!G172</f>
        <v>Lending</v>
      </c>
    </row>
    <row r="172" spans="1:3">
      <c r="A172" t="str">
        <f>'Tables info'!C173</f>
        <v>CREXO</v>
      </c>
      <c r="B172" t="str">
        <f>'Tables info'!E173</f>
        <v>Business_Lending_Engine</v>
      </c>
      <c r="C172" t="str">
        <f>'Tables info'!G173</f>
        <v>Lending</v>
      </c>
    </row>
    <row r="173" spans="1:3">
      <c r="A173" t="str">
        <f>'Tables info'!C174</f>
        <v>CRISO</v>
      </c>
      <c r="B173" t="str">
        <f>'Tables info'!E174</f>
        <v>Business_Lending_Engine</v>
      </c>
      <c r="C173" t="str">
        <f>'Tables info'!G174</f>
        <v>Lending</v>
      </c>
    </row>
    <row r="174" spans="1:3">
      <c r="A174" t="str">
        <f>'Tables info'!C175</f>
        <v>CROCL</v>
      </c>
      <c r="B174" t="str">
        <f>'Tables info'!E175</f>
        <v>Business_Lending_Engine</v>
      </c>
      <c r="C174" t="str">
        <f>'Tables info'!G175</f>
        <v>Lending</v>
      </c>
    </row>
    <row r="175" spans="1:3">
      <c r="A175" t="str">
        <f>'Tables info'!C176</f>
        <v>CROCO</v>
      </c>
      <c r="B175" t="str">
        <f>'Tables info'!E176</f>
        <v>Business_Lending_Engine</v>
      </c>
      <c r="C175" t="str">
        <f>'Tables info'!G176</f>
        <v>Lending</v>
      </c>
    </row>
    <row r="176" spans="1:3">
      <c r="A176" t="str">
        <f>'Tables info'!C177</f>
        <v>CRTRO</v>
      </c>
      <c r="B176" t="str">
        <f>'Tables info'!E177</f>
        <v>Business_Lending_Engine</v>
      </c>
      <c r="C176" t="str">
        <f>'Tables info'!G177</f>
        <v>Lending</v>
      </c>
    </row>
    <row r="177" spans="1:3">
      <c r="A177" t="str">
        <f>'Tables info'!C178</f>
        <v>CRXMO</v>
      </c>
      <c r="B177" t="str">
        <f>'Tables info'!E178</f>
        <v>Financial_Markets_Trade_engine</v>
      </c>
      <c r="C177" t="str">
        <f>'Tables info'!G178</f>
        <v>Financial_Markets</v>
      </c>
    </row>
    <row r="178" spans="1:3">
      <c r="A178" t="str">
        <f>'Tables info'!C179</f>
        <v>CSCOL</v>
      </c>
      <c r="B178">
        <f>'Tables info'!E179</f>
        <v>0</v>
      </c>
      <c r="C178" t="str">
        <f>'Tables info'!G179</f>
        <v>auxiliary</v>
      </c>
    </row>
    <row r="179" spans="1:3">
      <c r="A179" t="str">
        <f>'Tables info'!C180</f>
        <v>CSCOO</v>
      </c>
      <c r="B179" t="str">
        <f>'Tables info'!E180</f>
        <v>Collateral_Management</v>
      </c>
      <c r="C179" t="str">
        <f>'Tables info'!G180</f>
        <v>Lending</v>
      </c>
    </row>
    <row r="180" spans="1:3">
      <c r="A180" t="str">
        <f>'Tables info'!C181</f>
        <v>CSECL</v>
      </c>
      <c r="B180">
        <f>'Tables info'!E181</f>
        <v>0</v>
      </c>
      <c r="C180" t="str">
        <f>'Tables info'!G181</f>
        <v>auxiliary</v>
      </c>
    </row>
    <row r="181" spans="1:3">
      <c r="A181" t="str">
        <f>'Tables info'!C182</f>
        <v>CSECS</v>
      </c>
      <c r="B181" t="str">
        <f>'Tables info'!E182</f>
        <v>Collateral_Management</v>
      </c>
      <c r="C181" t="str">
        <f>'Tables info'!G182</f>
        <v>Lending</v>
      </c>
    </row>
    <row r="182" spans="1:3">
      <c r="A182" t="str">
        <f>'Tables info'!C183</f>
        <v>CSEIO</v>
      </c>
      <c r="B182">
        <f>'Tables info'!E183</f>
        <v>0</v>
      </c>
      <c r="C182" t="str">
        <f>'Tables info'!G183</f>
        <v>auxiliary</v>
      </c>
    </row>
    <row r="183" spans="1:3">
      <c r="A183" t="str">
        <f>'Tables info'!C184</f>
        <v>CSHAL</v>
      </c>
      <c r="B183">
        <f>'Tables info'!E184</f>
        <v>0</v>
      </c>
      <c r="C183" t="str">
        <f>'Tables info'!G184</f>
        <v>auxiliary</v>
      </c>
    </row>
    <row r="184" spans="1:3">
      <c r="A184" t="str">
        <f>'Tables info'!C185</f>
        <v>CSHAO</v>
      </c>
      <c r="B184" t="str">
        <f>'Tables info'!E185</f>
        <v>Financial_Markets_Trade_engine</v>
      </c>
      <c r="C184" t="str">
        <f>'Tables info'!G185</f>
        <v>Financial_Markets</v>
      </c>
    </row>
    <row r="185" spans="1:3">
      <c r="A185" t="str">
        <f>'Tables info'!C186</f>
        <v>CSHCO</v>
      </c>
      <c r="B185" t="str">
        <f>'Tables info'!E186</f>
        <v>Financial_Markets_Trade_engine</v>
      </c>
      <c r="C185" t="str">
        <f>'Tables info'!G186</f>
        <v>Financial_Markets</v>
      </c>
    </row>
    <row r="186" spans="1:3">
      <c r="A186" t="str">
        <f>'Tables info'!C187</f>
        <v>CSHDS</v>
      </c>
      <c r="B186" t="str">
        <f>'Tables info'!E187</f>
        <v>Financial_Markets_Trade_engine</v>
      </c>
      <c r="C186" t="str">
        <f>'Tables info'!G187</f>
        <v>Financial_Markets</v>
      </c>
    </row>
    <row r="187" spans="1:3">
      <c r="A187" t="str">
        <f>'Tables info'!C188</f>
        <v>CSHML</v>
      </c>
      <c r="B187">
        <f>'Tables info'!E188</f>
        <v>0</v>
      </c>
      <c r="C187" t="str">
        <f>'Tables info'!G188</f>
        <v>auxiliary</v>
      </c>
    </row>
    <row r="188" spans="1:3">
      <c r="A188" t="str">
        <f>'Tables info'!C189</f>
        <v>CSHMO</v>
      </c>
      <c r="B188">
        <f>'Tables info'!E189</f>
        <v>0</v>
      </c>
      <c r="C188" t="str">
        <f>'Tables info'!G189</f>
        <v>auxiliary</v>
      </c>
    </row>
    <row r="189" spans="1:3">
      <c r="A189" t="str">
        <f>'Tables info'!C190</f>
        <v>CSHOO</v>
      </c>
      <c r="B189" t="str">
        <f>'Tables info'!E190</f>
        <v>Financial_Markets_Trade_engine</v>
      </c>
      <c r="C189" t="str">
        <f>'Tables info'!G190</f>
        <v>Financial_Markets</v>
      </c>
    </row>
    <row r="190" spans="1:3">
      <c r="A190" t="str">
        <f>'Tables info'!C191</f>
        <v>CSHRO</v>
      </c>
      <c r="B190" t="str">
        <f>'Tables info'!E191</f>
        <v>Financial_Markets_Trade_engine</v>
      </c>
      <c r="C190" t="str">
        <f>'Tables info'!G191</f>
        <v>Financial_Markets</v>
      </c>
    </row>
    <row r="191" spans="1:3">
      <c r="A191" t="str">
        <f>'Tables info'!C192</f>
        <v>CSHTL</v>
      </c>
      <c r="B191">
        <f>'Tables info'!E192</f>
        <v>0</v>
      </c>
      <c r="C191" t="str">
        <f>'Tables info'!G192</f>
        <v>auxiliary</v>
      </c>
    </row>
    <row r="192" spans="1:3">
      <c r="A192" t="str">
        <f>'Tables info'!C193</f>
        <v>CSHTO</v>
      </c>
      <c r="B192" t="str">
        <f>'Tables info'!E193</f>
        <v>Financial_Markets_Trade_engine</v>
      </c>
      <c r="C192" t="str">
        <f>'Tables info'!G193</f>
        <v>Financial_Markets</v>
      </c>
    </row>
    <row r="193" spans="1:3">
      <c r="A193" t="str">
        <f>'Tables info'!C194</f>
        <v>CSHVO</v>
      </c>
      <c r="B193" t="str">
        <f>'Tables info'!E194</f>
        <v>Financial_Markets_Trade_engine</v>
      </c>
      <c r="C193" t="str">
        <f>'Tables info'!G194</f>
        <v>Financial_Markets</v>
      </c>
    </row>
    <row r="194" spans="1:3">
      <c r="A194" t="str">
        <f>'Tables info'!C195</f>
        <v>CSIMS</v>
      </c>
      <c r="B194" t="str">
        <f>'Tables info'!E195</f>
        <v>Business_Lending_Engine</v>
      </c>
      <c r="C194" t="str">
        <f>'Tables info'!G195</f>
        <v>Lending</v>
      </c>
    </row>
    <row r="195" spans="1:3">
      <c r="A195" t="str">
        <f>'Tables info'!C196</f>
        <v>CSLFO</v>
      </c>
      <c r="B195" t="str">
        <f>'Tables info'!E196</f>
        <v>Business_Lending_Engine</v>
      </c>
      <c r="C195" t="str">
        <f>'Tables info'!G196</f>
        <v>Lending</v>
      </c>
    </row>
    <row r="196" spans="1:3">
      <c r="A196" t="str">
        <f>'Tables info'!C197</f>
        <v>CSSHL</v>
      </c>
      <c r="B196">
        <f>'Tables info'!E197</f>
        <v>0</v>
      </c>
      <c r="C196" t="str">
        <f>'Tables info'!G197</f>
        <v>auxiliary</v>
      </c>
    </row>
    <row r="197" spans="1:3">
      <c r="A197" t="str">
        <f>'Tables info'!C198</f>
        <v>CSSHO</v>
      </c>
      <c r="B197" t="str">
        <f>'Tables info'!E198</f>
        <v>Financial_Markets_Trade_engine</v>
      </c>
      <c r="C197" t="str">
        <f>'Tables info'!G198</f>
        <v>Financial_Markets</v>
      </c>
    </row>
    <row r="198" spans="1:3">
      <c r="A198" t="str">
        <f>'Tables info'!C199</f>
        <v>DBATO</v>
      </c>
      <c r="B198" t="str">
        <f>'Tables info'!E199</f>
        <v>Instruction_and_Order_Management</v>
      </c>
      <c r="C198" t="str">
        <f>'Tables info'!G199</f>
        <v>Cash_Management</v>
      </c>
    </row>
    <row r="199" spans="1:3">
      <c r="A199" t="str">
        <f>'Tables info'!C200</f>
        <v>DBILO</v>
      </c>
      <c r="B199" t="str">
        <f>'Tables info'!E200</f>
        <v>Customer_Billing</v>
      </c>
      <c r="C199" t="str">
        <f>'Tables info'!G200</f>
        <v>Account_Management</v>
      </c>
    </row>
    <row r="200" spans="1:3">
      <c r="A200" t="str">
        <f>'Tables info'!C201</f>
        <v>DCBDO</v>
      </c>
      <c r="B200" t="str">
        <f>'Tables info'!E201</f>
        <v>Payments_Execution_Engine</v>
      </c>
      <c r="C200" t="str">
        <f>'Tables info'!G201</f>
        <v>Cash_Management</v>
      </c>
    </row>
    <row r="201" spans="1:3">
      <c r="A201" t="str">
        <f>'Tables info'!C202</f>
        <v>DCBMO</v>
      </c>
      <c r="B201" t="str">
        <f>'Tables info'!E202</f>
        <v>Payments_Execution_Engine</v>
      </c>
      <c r="C201" t="str">
        <f>'Tables info'!G202</f>
        <v>Cash_Management</v>
      </c>
    </row>
    <row r="202" spans="1:3">
      <c r="A202" t="str">
        <f>'Tables info'!C203</f>
        <v>DCBRO</v>
      </c>
      <c r="B202" t="str">
        <f>'Tables info'!E203</f>
        <v>Local_Regulatory_Reporting_Layer</v>
      </c>
      <c r="C202" t="str">
        <f>'Tables info'!G203</f>
        <v>General_Ledger</v>
      </c>
    </row>
    <row r="203" spans="1:3">
      <c r="A203" t="str">
        <f>'Tables info'!C204</f>
        <v>DCLHO</v>
      </c>
      <c r="B203" t="str">
        <f>'Tables info'!E204</f>
        <v>Payments_Execution_Engine</v>
      </c>
      <c r="C203" t="str">
        <f>'Tables info'!G204</f>
        <v>Cash_Management</v>
      </c>
    </row>
    <row r="204" spans="1:3">
      <c r="A204" t="str">
        <f>'Tables info'!C205</f>
        <v>DCLTO</v>
      </c>
      <c r="B204" t="str">
        <f>'Tables info'!E205</f>
        <v>Payments_Execution_Engine</v>
      </c>
      <c r="C204" t="str">
        <f>'Tables info'!G205</f>
        <v>Cash_Management</v>
      </c>
    </row>
    <row r="205" spans="1:3">
      <c r="A205" t="str">
        <f>'Tables info'!C206</f>
        <v>DCNDL</v>
      </c>
      <c r="B205">
        <f>'Tables info'!E206</f>
        <v>0</v>
      </c>
      <c r="C205" t="str">
        <f>'Tables info'!G206</f>
        <v>auxiliary</v>
      </c>
    </row>
    <row r="206" spans="1:3">
      <c r="A206" t="str">
        <f>'Tables info'!C207</f>
        <v>DCNDO</v>
      </c>
      <c r="B206" t="str">
        <f>'Tables info'!E207</f>
        <v>Payments_Execution_Engine</v>
      </c>
      <c r="C206" t="str">
        <f>'Tables info'!G207</f>
        <v>Cash_Management</v>
      </c>
    </row>
    <row r="207" spans="1:3">
      <c r="A207" t="str">
        <f>'Tables info'!C208</f>
        <v>DCNIO</v>
      </c>
      <c r="B207">
        <f>'Tables info'!E208</f>
        <v>0</v>
      </c>
      <c r="C207" t="str">
        <f>'Tables info'!G208</f>
        <v>auxiliary</v>
      </c>
    </row>
    <row r="208" spans="1:3">
      <c r="A208" t="str">
        <f>'Tables info'!C209</f>
        <v>DCNTL</v>
      </c>
      <c r="B208">
        <f>'Tables info'!E209</f>
        <v>0</v>
      </c>
      <c r="C208" t="str">
        <f>'Tables info'!G209</f>
        <v>auxiliary</v>
      </c>
    </row>
    <row r="209" spans="1:3">
      <c r="A209" t="str">
        <f>'Tables info'!C210</f>
        <v>DCNTO</v>
      </c>
      <c r="B209" t="str">
        <f>'Tables info'!E210</f>
        <v>Payments_Execution_Engine</v>
      </c>
      <c r="C209" t="str">
        <f>'Tables info'!G210</f>
        <v>Cash_Management</v>
      </c>
    </row>
    <row r="210" spans="1:3">
      <c r="A210" t="str">
        <f>'Tables info'!C211</f>
        <v>DCONO</v>
      </c>
      <c r="B210" t="str">
        <f>'Tables info'!E211</f>
        <v>Payments_Execution_Engine</v>
      </c>
      <c r="C210" t="str">
        <f>'Tables info'!G211</f>
        <v>Cash_Management</v>
      </c>
    </row>
    <row r="211" spans="1:3">
      <c r="A211" t="str">
        <f>'Tables info'!C212</f>
        <v>DCOVO</v>
      </c>
      <c r="B211" t="str">
        <f>'Tables info'!E212</f>
        <v>Payments_Execution_Engine</v>
      </c>
      <c r="C211" t="str">
        <f>'Tables info'!G212</f>
        <v>Cash_Management</v>
      </c>
    </row>
    <row r="212" spans="1:3">
      <c r="A212" t="str">
        <f>'Tables info'!C213</f>
        <v>DCPOO</v>
      </c>
      <c r="B212" t="str">
        <f>'Tables info'!E213</f>
        <v>Cash_Management_Engine</v>
      </c>
      <c r="C212" t="str">
        <f>'Tables info'!G213</f>
        <v>Cash_Management</v>
      </c>
    </row>
    <row r="213" spans="1:3">
      <c r="A213" t="str">
        <f>'Tables info'!C214</f>
        <v>DCTIO</v>
      </c>
      <c r="B213">
        <f>'Tables info'!E214</f>
        <v>0</v>
      </c>
      <c r="C213" t="str">
        <f>'Tables info'!G214</f>
        <v>auxiliary</v>
      </c>
    </row>
    <row r="214" spans="1:3">
      <c r="A214" t="str">
        <f>'Tables info'!C215</f>
        <v>DCTRO</v>
      </c>
      <c r="B214" t="str">
        <f>'Tables info'!E215</f>
        <v>Customer_Billing</v>
      </c>
      <c r="C214" t="str">
        <f>'Tables info'!G215</f>
        <v>Account_Management</v>
      </c>
    </row>
    <row r="215" spans="1:3">
      <c r="A215" t="str">
        <f>'Tables info'!C216</f>
        <v>DDDCL</v>
      </c>
      <c r="B215">
        <f>'Tables info'!E216</f>
        <v>0</v>
      </c>
      <c r="C215" t="str">
        <f>'Tables info'!G216</f>
        <v>auxiliary</v>
      </c>
    </row>
    <row r="216" spans="1:3">
      <c r="A216" t="str">
        <f>'Tables info'!C217</f>
        <v>DDDCO</v>
      </c>
      <c r="B216" t="str">
        <f>'Tables info'!E217</f>
        <v>Instruction_and_Order_Management</v>
      </c>
      <c r="C216" t="str">
        <f>'Tables info'!G217</f>
        <v>Cash_Management</v>
      </c>
    </row>
    <row r="217" spans="1:3">
      <c r="A217" t="str">
        <f>'Tables info'!C218</f>
        <v>DDETO</v>
      </c>
      <c r="B217" t="str">
        <f>'Tables info'!E218</f>
        <v>Payments_Execution_Engine</v>
      </c>
      <c r="C217" t="str">
        <f>'Tables info'!G218</f>
        <v>Cash_Management</v>
      </c>
    </row>
    <row r="218" spans="1:3">
      <c r="A218" t="str">
        <f>'Tables info'!C219</f>
        <v>DEBFO</v>
      </c>
      <c r="B218" t="str">
        <f>'Tables info'!E219</f>
        <v>Instruction_and_Order_Management</v>
      </c>
      <c r="C218" t="str">
        <f>'Tables info'!G219</f>
        <v>Cash_Management</v>
      </c>
    </row>
    <row r="219" spans="1:3">
      <c r="A219" t="str">
        <f>'Tables info'!C220</f>
        <v>DEFIN</v>
      </c>
      <c r="B219">
        <f>'Tables info'!E220</f>
        <v>0</v>
      </c>
      <c r="C219" t="str">
        <f>'Tables info'!G220</f>
        <v>auxiliary</v>
      </c>
    </row>
    <row r="220" spans="1:3">
      <c r="A220" t="str">
        <f>'Tables info'!C221</f>
        <v>DFIDO</v>
      </c>
      <c r="B220" t="str">
        <f>'Tables info'!E221</f>
        <v>Payments_Execution_Engine</v>
      </c>
      <c r="C220" t="str">
        <f>'Tables info'!G221</f>
        <v>Cash_Management</v>
      </c>
    </row>
    <row r="221" spans="1:3">
      <c r="A221" t="str">
        <f>'Tables info'!C222</f>
        <v>DFIMO</v>
      </c>
      <c r="B221" t="str">
        <f>'Tables info'!E222</f>
        <v>Payments_Execution_Engine</v>
      </c>
      <c r="C221" t="str">
        <f>'Tables info'!G222</f>
        <v>Cash_Management</v>
      </c>
    </row>
    <row r="222" spans="1:3">
      <c r="A222" t="str">
        <f>'Tables info'!C223</f>
        <v>DFRTO</v>
      </c>
      <c r="B222" t="str">
        <f>'Tables info'!E223</f>
        <v>Payments_Execution_Engine</v>
      </c>
      <c r="C222" t="str">
        <f>'Tables info'!G223</f>
        <v>Cash_Management</v>
      </c>
    </row>
    <row r="223" spans="1:3">
      <c r="A223" t="str">
        <f>'Tables info'!C224</f>
        <v>DFSCI</v>
      </c>
      <c r="B223" t="str">
        <f>'Tables info'!E224</f>
        <v>Payments_Execution_Engine</v>
      </c>
      <c r="C223" t="str">
        <f>'Tables info'!G224</f>
        <v>Cash_Management</v>
      </c>
    </row>
    <row r="224" spans="1:3">
      <c r="A224" t="str">
        <f>'Tables info'!C225</f>
        <v>DFSCL</v>
      </c>
      <c r="B224">
        <f>'Tables info'!E225</f>
        <v>0</v>
      </c>
      <c r="C224" t="str">
        <f>'Tables info'!G225</f>
        <v>auxiliary</v>
      </c>
    </row>
    <row r="225" spans="1:3">
      <c r="A225" t="str">
        <f>'Tables info'!C226</f>
        <v>DFSCO</v>
      </c>
      <c r="B225" t="str">
        <f>'Tables info'!E226</f>
        <v>Payments_Execution_Engine</v>
      </c>
      <c r="C225" t="str">
        <f>'Tables info'!G226</f>
        <v>Cash_Management</v>
      </c>
    </row>
    <row r="226" spans="1:3">
      <c r="A226" t="str">
        <f>'Tables info'!C227</f>
        <v>DFSII</v>
      </c>
      <c r="B226" t="str">
        <f>'Tables info'!E227</f>
        <v>Payments_Execution_Engine</v>
      </c>
      <c r="C226" t="str">
        <f>'Tables info'!G227</f>
        <v>Cash_Management</v>
      </c>
    </row>
    <row r="227" spans="1:3">
      <c r="A227" t="str">
        <f>'Tables info'!C228</f>
        <v>DFSIL</v>
      </c>
      <c r="B227" t="str">
        <f>'Tables info'!E228</f>
        <v>Payment Execution Engine</v>
      </c>
      <c r="C227" t="str">
        <f>'Tables info'!G228</f>
        <v>Account_Management</v>
      </c>
    </row>
    <row r="228" spans="1:3">
      <c r="A228" t="str">
        <f>'Tables info'!C229</f>
        <v>DFSIO</v>
      </c>
      <c r="B228" t="str">
        <f>'Tables info'!E229</f>
        <v>Payments_Execution_Engine</v>
      </c>
      <c r="C228" t="str">
        <f>'Tables info'!G229</f>
        <v>Cash_Management</v>
      </c>
    </row>
    <row r="229" spans="1:3">
      <c r="A229" t="str">
        <f>'Tables info'!C230</f>
        <v>DGCAL</v>
      </c>
      <c r="B229" t="str">
        <f>'Tables info'!E230</f>
        <v>Payment Execution Engine</v>
      </c>
      <c r="C229" t="str">
        <f>'Tables info'!G230</f>
        <v>Account_Management</v>
      </c>
    </row>
    <row r="230" spans="1:3">
      <c r="A230" t="str">
        <f>'Tables info'!C231</f>
        <v>DGCAO</v>
      </c>
      <c r="B230" t="str">
        <f>'Tables info'!E231</f>
        <v>Payments_Execution_Engine</v>
      </c>
      <c r="C230" t="str">
        <f>'Tables info'!G231</f>
        <v>Cash_Management</v>
      </c>
    </row>
    <row r="231" spans="1:3">
      <c r="A231" t="str">
        <f>'Tables info'!C232</f>
        <v>DIPTL</v>
      </c>
      <c r="B231">
        <f>'Tables info'!E232</f>
        <v>0</v>
      </c>
      <c r="C231" t="str">
        <f>'Tables info'!G232</f>
        <v>auxiliary</v>
      </c>
    </row>
    <row r="232" spans="1:3">
      <c r="A232" t="str">
        <f>'Tables info'!C233</f>
        <v>DIPTO</v>
      </c>
      <c r="B232" t="str">
        <f>'Tables info'!E233</f>
        <v>Payments_Execution_Engine</v>
      </c>
      <c r="C232" t="str">
        <f>'Tables info'!G233</f>
        <v>Cash_Management</v>
      </c>
    </row>
    <row r="233" spans="1:3">
      <c r="A233" t="str">
        <f>'Tables info'!C234</f>
        <v>DMSTO</v>
      </c>
      <c r="B233" t="str">
        <f>'Tables info'!E234</f>
        <v>Cash_Management_Engine</v>
      </c>
      <c r="C233" t="str">
        <f>'Tables info'!G234</f>
        <v>Cash_Management</v>
      </c>
    </row>
    <row r="234" spans="1:3">
      <c r="A234" t="str">
        <f>'Tables info'!C235</f>
        <v>DPBDO</v>
      </c>
      <c r="B234" t="str">
        <f>'Tables info'!E235</f>
        <v>Payments_Execution_Engine</v>
      </c>
      <c r="C234" t="str">
        <f>'Tables info'!G235</f>
        <v>Cash_Management</v>
      </c>
    </row>
    <row r="235" spans="1:3">
      <c r="A235" t="str">
        <f>'Tables info'!C236</f>
        <v>DPFBK</v>
      </c>
      <c r="B235" t="str">
        <f>'Tables info'!E236</f>
        <v>Payments_Execution_Engine</v>
      </c>
      <c r="C235" t="str">
        <f>'Tables info'!G236</f>
        <v>Cash_Management</v>
      </c>
    </row>
    <row r="236" spans="1:3">
      <c r="A236" t="str">
        <f>'Tables info'!C237</f>
        <v>DPTRL</v>
      </c>
      <c r="B236" t="str">
        <f>'Tables info'!E237</f>
        <v>Payments_Execution_Engine</v>
      </c>
      <c r="C236" t="str">
        <f>'Tables info'!G237</f>
        <v>Cash_Management</v>
      </c>
    </row>
    <row r="237" spans="1:3">
      <c r="A237" t="str">
        <f>'Tables info'!C238</f>
        <v>DPTRO</v>
      </c>
      <c r="B237" t="str">
        <f>'Tables info'!E238</f>
        <v>Payments_Execution_Engine</v>
      </c>
      <c r="C237" t="str">
        <f>'Tables info'!G238</f>
        <v>Cash_Management</v>
      </c>
    </row>
    <row r="238" spans="1:3">
      <c r="A238" t="str">
        <f>'Tables info'!C239</f>
        <v>DRDIL</v>
      </c>
      <c r="B238">
        <f>'Tables info'!E239</f>
        <v>0</v>
      </c>
      <c r="C238" t="str">
        <f>'Tables info'!G239</f>
        <v>auxiliary</v>
      </c>
    </row>
    <row r="239" spans="1:3">
      <c r="A239" t="str">
        <f>'Tables info'!C240</f>
        <v>DRDIO</v>
      </c>
      <c r="B239" t="str">
        <f>'Tables info'!E240</f>
        <v>Payments_Execution_Engine</v>
      </c>
      <c r="C239" t="str">
        <f>'Tables info'!G240</f>
        <v>Cash_Management</v>
      </c>
    </row>
    <row r="240" spans="1:3">
      <c r="A240" t="str">
        <f>'Tables info'!C241</f>
        <v>DRPTO</v>
      </c>
      <c r="B240" t="str">
        <f>'Tables info'!E241</f>
        <v>Payment Execution Engine</v>
      </c>
      <c r="C240" t="str">
        <f>'Tables info'!G241</f>
        <v>Account_Management</v>
      </c>
    </row>
    <row r="241" spans="1:3">
      <c r="A241" t="str">
        <f>'Tables info'!C242</f>
        <v>DRSDO</v>
      </c>
      <c r="B241" t="str">
        <f>'Tables info'!E242</f>
        <v>Instruction_and_Order_Management</v>
      </c>
      <c r="C241" t="str">
        <f>'Tables info'!G242</f>
        <v>Cash_Management</v>
      </c>
    </row>
    <row r="242" spans="1:3">
      <c r="A242" t="str">
        <f>'Tables info'!C243</f>
        <v>DRSMO</v>
      </c>
      <c r="B242" t="str">
        <f>'Tables info'!E243</f>
        <v>Instruction_and_Order_Management</v>
      </c>
      <c r="C242" t="str">
        <f>'Tables info'!G243</f>
        <v>Cash_Management</v>
      </c>
    </row>
    <row r="243" spans="1:3">
      <c r="A243" t="str">
        <f>'Tables info'!C244</f>
        <v>DSLVO</v>
      </c>
      <c r="B243" t="str">
        <f>'Tables info'!E244</f>
        <v>Cash_Management_Engine</v>
      </c>
      <c r="C243" t="str">
        <f>'Tables info'!G244</f>
        <v>Cash_Management</v>
      </c>
    </row>
    <row r="244" spans="1:3">
      <c r="A244" t="str">
        <f>'Tables info'!C245</f>
        <v>DSTAO</v>
      </c>
      <c r="B244" t="str">
        <f>'Tables info'!E245</f>
        <v>Payments_Execution_Engine</v>
      </c>
      <c r="C244" t="str">
        <f>'Tables info'!G245</f>
        <v>Cash_Management</v>
      </c>
    </row>
    <row r="245" spans="1:3">
      <c r="A245" t="str">
        <f>'Tables info'!C246</f>
        <v>DSTIO</v>
      </c>
      <c r="B245" t="str">
        <f>'Tables info'!E246</f>
        <v>Payments_Execution_Engine</v>
      </c>
      <c r="C245" t="str">
        <f>'Tables info'!G246</f>
        <v>Cash_Management</v>
      </c>
    </row>
    <row r="246" spans="1:3">
      <c r="A246" t="str">
        <f>'Tables info'!C247</f>
        <v>DSTOL</v>
      </c>
      <c r="B246">
        <f>'Tables info'!E247</f>
        <v>0</v>
      </c>
      <c r="C246" t="str">
        <f>'Tables info'!G247</f>
        <v>auxiliary</v>
      </c>
    </row>
    <row r="247" spans="1:3">
      <c r="A247" t="str">
        <f>'Tables info'!C248</f>
        <v>DSTOO</v>
      </c>
      <c r="B247" t="str">
        <f>'Tables info'!E248</f>
        <v>Payments_Execution_Engine</v>
      </c>
      <c r="C247" t="str">
        <f>'Tables info'!G248</f>
        <v>Cash_Management</v>
      </c>
    </row>
    <row r="248" spans="1:3">
      <c r="A248" t="str">
        <f>'Tables info'!C249</f>
        <v>DSTSO</v>
      </c>
      <c r="B248" t="str">
        <f>'Tables info'!E249</f>
        <v>Payments_Execution_Engine</v>
      </c>
      <c r="C248" t="str">
        <f>'Tables info'!G249</f>
        <v>Cash_Management</v>
      </c>
    </row>
    <row r="249" spans="1:3">
      <c r="A249" t="str">
        <f>'Tables info'!C250</f>
        <v>GBTDS</v>
      </c>
      <c r="B249" t="str">
        <f>'Tables info'!E250</f>
        <v>Core</v>
      </c>
      <c r="C249" t="str">
        <f>'Tables info'!G250</f>
        <v>CORE</v>
      </c>
    </row>
    <row r="250" spans="1:3">
      <c r="A250" t="str">
        <f>'Tables info'!C251</f>
        <v>GBTPS</v>
      </c>
      <c r="B250" t="str">
        <f>'Tables info'!E251</f>
        <v>Core</v>
      </c>
      <c r="C250" t="str">
        <f>'Tables info'!G251</f>
        <v>CORE</v>
      </c>
    </row>
    <row r="251" spans="1:3">
      <c r="A251" t="str">
        <f>'Tables info'!C252</f>
        <v>GBTRO</v>
      </c>
      <c r="B251" t="str">
        <f>'Tables info'!E252</f>
        <v>Core</v>
      </c>
      <c r="C251" t="str">
        <f>'Tables info'!G252</f>
        <v>CORE</v>
      </c>
    </row>
    <row r="252" spans="1:3">
      <c r="A252" t="str">
        <f>'Tables info'!C253</f>
        <v>GCNVO</v>
      </c>
      <c r="B252" t="str">
        <f>'Tables info'!E253</f>
        <v>Core</v>
      </c>
      <c r="C252" t="str">
        <f>'Tables info'!G253</f>
        <v>CORE</v>
      </c>
    </row>
    <row r="253" spans="1:3">
      <c r="A253" t="str">
        <f>'Tables info'!C254</f>
        <v>GMONO</v>
      </c>
      <c r="B253" t="str">
        <f>'Tables info'!E254</f>
        <v>Core</v>
      </c>
      <c r="C253" t="str">
        <f>'Tables info'!G254</f>
        <v>CORE</v>
      </c>
    </row>
    <row r="254" spans="1:3">
      <c r="A254" t="str">
        <f>'Tables info'!C255</f>
        <v>GMSGS</v>
      </c>
      <c r="B254" t="str">
        <f>'Tables info'!E255</f>
        <v>Core</v>
      </c>
      <c r="C254" t="str">
        <f>'Tables info'!G255</f>
        <v>CORE</v>
      </c>
    </row>
    <row r="255" spans="1:3">
      <c r="A255" t="str">
        <f>'Tables info'!C256</f>
        <v>GPAIO</v>
      </c>
      <c r="B255">
        <f>'Tables info'!E256</f>
        <v>0</v>
      </c>
      <c r="C255" t="str">
        <f>'Tables info'!G256</f>
        <v>auxiliary</v>
      </c>
    </row>
    <row r="256" spans="1:3">
      <c r="A256" t="str">
        <f>'Tables info'!C257</f>
        <v>GPARL</v>
      </c>
      <c r="B256">
        <f>'Tables info'!E257</f>
        <v>0</v>
      </c>
      <c r="C256" t="str">
        <f>'Tables info'!G257</f>
        <v>auxiliary</v>
      </c>
    </row>
    <row r="257" spans="1:3">
      <c r="A257" t="str">
        <f>'Tables info'!C258</f>
        <v>GPARO</v>
      </c>
      <c r="B257" t="str">
        <f>'Tables info'!E258</f>
        <v>Core</v>
      </c>
      <c r="C257" t="str">
        <f>'Tables info'!G258</f>
        <v>CORE</v>
      </c>
    </row>
    <row r="258" spans="1:3">
      <c r="A258" t="str">
        <f>'Tables info'!C259</f>
        <v>GPRTO</v>
      </c>
      <c r="B258" t="str">
        <f>'Tables info'!E259</f>
        <v>Customer_Reporting</v>
      </c>
      <c r="C258" t="str">
        <f>'Tables info'!G259</f>
        <v>Account_Management</v>
      </c>
    </row>
    <row r="259" spans="1:3">
      <c r="A259" t="str">
        <f>'Tables info'!C260</f>
        <v>GRTPO</v>
      </c>
      <c r="B259" t="str">
        <f>'Tables info'!E260</f>
        <v>Core</v>
      </c>
      <c r="C259" t="str">
        <f>'Tables info'!G260</f>
        <v>CORE</v>
      </c>
    </row>
    <row r="260" spans="1:3">
      <c r="A260" t="str">
        <f>'Tables info'!C261</f>
        <v>GSADO</v>
      </c>
      <c r="B260" t="str">
        <f>'Tables info'!E261</f>
        <v>Reference_Data_Manager</v>
      </c>
      <c r="C260" t="str">
        <f>'Tables info'!G261</f>
        <v>CORE</v>
      </c>
    </row>
    <row r="261" spans="1:3">
      <c r="A261" t="str">
        <f>'Tables info'!C262</f>
        <v>GSAMO</v>
      </c>
      <c r="B261" t="str">
        <f>'Tables info'!E262</f>
        <v>Reference_Data_Manager</v>
      </c>
      <c r="C261" t="str">
        <f>'Tables info'!G262</f>
        <v>CORE</v>
      </c>
    </row>
    <row r="262" spans="1:3">
      <c r="A262" t="str">
        <f>'Tables info'!C263</f>
        <v>GSBRO</v>
      </c>
      <c r="B262" t="str">
        <f>'Tables info'!E263</f>
        <v>Core</v>
      </c>
      <c r="C262" t="str">
        <f>'Tables info'!G263</f>
        <v>CORE</v>
      </c>
    </row>
    <row r="263" spans="1:3">
      <c r="A263" t="str">
        <f>'Tables info'!C264</f>
        <v>GSBSO</v>
      </c>
      <c r="B263" t="str">
        <f>'Tables info'!E264</f>
        <v>Core</v>
      </c>
      <c r="C263" t="str">
        <f>'Tables info'!G264</f>
        <v>CORE</v>
      </c>
    </row>
    <row r="264" spans="1:3">
      <c r="A264" t="str">
        <f>'Tables info'!C265</f>
        <v>GSEML</v>
      </c>
      <c r="B264">
        <f>'Tables info'!E265</f>
        <v>0</v>
      </c>
      <c r="C264" t="str">
        <f>'Tables info'!G265</f>
        <v>auxiliary</v>
      </c>
    </row>
    <row r="265" spans="1:3">
      <c r="A265" t="str">
        <f>'Tables info'!C266</f>
        <v>GSEMO</v>
      </c>
      <c r="B265" t="str">
        <f>'Tables info'!E266</f>
        <v>Core</v>
      </c>
      <c r="C265" t="str">
        <f>'Tables info'!G266</f>
        <v>CORE</v>
      </c>
    </row>
    <row r="266" spans="1:3">
      <c r="A266" t="str">
        <f>'Tables info'!C267</f>
        <v>GSWMO</v>
      </c>
      <c r="B266" t="str">
        <f>'Tables info'!E267</f>
        <v>Reference_Data_Manager</v>
      </c>
      <c r="C266" t="str">
        <f>'Tables info'!G267</f>
        <v>CORE</v>
      </c>
    </row>
    <row r="267" spans="1:3">
      <c r="A267" t="str">
        <f>'Tables info'!C268</f>
        <v>GXMLO</v>
      </c>
      <c r="B267" t="str">
        <f>'Tables info'!E268</f>
        <v>Core</v>
      </c>
      <c r="C267" t="str">
        <f>'Tables info'!G268</f>
        <v>CORE</v>
      </c>
    </row>
    <row r="268" spans="1:3">
      <c r="A268" t="str">
        <f>'Tables info'!C269</f>
        <v>IACCO</v>
      </c>
      <c r="B268" t="str">
        <f>'Tables info'!E269</f>
        <v>Reconciliation_Engine</v>
      </c>
      <c r="C268" t="str">
        <f>'Tables info'!G269</f>
        <v>Cash_Management</v>
      </c>
    </row>
    <row r="269" spans="1:3">
      <c r="A269" t="str">
        <f>'Tables info'!C270</f>
        <v>IAUTL</v>
      </c>
      <c r="B269">
        <f>'Tables info'!E270</f>
        <v>0</v>
      </c>
      <c r="C269" t="str">
        <f>'Tables info'!G270</f>
        <v>auxiliary</v>
      </c>
    </row>
    <row r="270" spans="1:3">
      <c r="A270" t="str">
        <f>'Tables info'!C271</f>
        <v>IAUTO</v>
      </c>
      <c r="B270" t="str">
        <f>'Tables info'!E271</f>
        <v>Payments_Execution_Engine</v>
      </c>
      <c r="C270" t="str">
        <f>'Tables info'!G271</f>
        <v>Cash_Management</v>
      </c>
    </row>
    <row r="271" spans="1:3">
      <c r="A271" t="str">
        <f>'Tables info'!C272</f>
        <v>IBATO</v>
      </c>
      <c r="B271" t="str">
        <f>'Tables info'!E272</f>
        <v>Current_Account_Engine</v>
      </c>
      <c r="C271" t="str">
        <f>'Tables info'!G272</f>
        <v>Account_Management</v>
      </c>
    </row>
    <row r="272" spans="1:3">
      <c r="A272" t="str">
        <f>'Tables info'!C273</f>
        <v>IBBDO</v>
      </c>
      <c r="B272">
        <f>'Tables info'!E273</f>
        <v>0</v>
      </c>
      <c r="C272" t="str">
        <f>'Tables info'!G273</f>
        <v>auxiliary</v>
      </c>
    </row>
    <row r="273" spans="1:3">
      <c r="A273" t="str">
        <f>'Tables info'!C274</f>
        <v>IBDDO</v>
      </c>
      <c r="B273" t="str">
        <f>'Tables info'!E274</f>
        <v>Financial_Markets_Trade_engine</v>
      </c>
      <c r="C273" t="str">
        <f>'Tables info'!G274</f>
        <v>Financial_Markets</v>
      </c>
    </row>
    <row r="274" spans="1:3">
      <c r="A274" t="str">
        <f>'Tables info'!C275</f>
        <v>IBDHO</v>
      </c>
      <c r="B274" t="str">
        <f>'Tables info'!E275</f>
        <v>Financial_Markets_Trade_engine</v>
      </c>
      <c r="C274" t="str">
        <f>'Tables info'!G275</f>
        <v>Financial_Markets</v>
      </c>
    </row>
    <row r="275" spans="1:3">
      <c r="A275" t="str">
        <f>'Tables info'!C276</f>
        <v>ICBRO</v>
      </c>
      <c r="B275" t="str">
        <f>'Tables info'!E276</f>
        <v>Financial_Markets_Trade_engine</v>
      </c>
      <c r="C275" t="str">
        <f>'Tables info'!G276</f>
        <v>Financial_Markets</v>
      </c>
    </row>
    <row r="276" spans="1:3">
      <c r="A276" t="str">
        <f>'Tables info'!C277</f>
        <v>ICNDL</v>
      </c>
      <c r="B276">
        <f>'Tables info'!E277</f>
        <v>0</v>
      </c>
      <c r="C276" t="str">
        <f>'Tables info'!G277</f>
        <v>auxiliary</v>
      </c>
    </row>
    <row r="277" spans="1:3">
      <c r="A277" t="str">
        <f>'Tables info'!C278</f>
        <v>ICNDO</v>
      </c>
      <c r="B277" t="str">
        <f>'Tables info'!E278</f>
        <v>Reconciliation_Engine</v>
      </c>
      <c r="C277" t="str">
        <f>'Tables info'!G278</f>
        <v>Cash_Management</v>
      </c>
    </row>
    <row r="278" spans="1:3">
      <c r="A278" t="str">
        <f>'Tables info'!C279</f>
        <v>ICNFL</v>
      </c>
      <c r="B278">
        <f>'Tables info'!E279</f>
        <v>0</v>
      </c>
      <c r="C278" t="str">
        <f>'Tables info'!G279</f>
        <v>auxiliary</v>
      </c>
    </row>
    <row r="279" spans="1:3">
      <c r="A279" t="str">
        <f>'Tables info'!C280</f>
        <v>ICNFO</v>
      </c>
      <c r="B279" t="str">
        <f>'Tables info'!E280</f>
        <v>Reconciliation_Engine</v>
      </c>
      <c r="C279" t="str">
        <f>'Tables info'!G280</f>
        <v>Cash_Management</v>
      </c>
    </row>
    <row r="280" spans="1:3">
      <c r="A280" t="str">
        <f>'Tables info'!C281</f>
        <v>ICNFS</v>
      </c>
      <c r="B280" t="str">
        <f>'Tables info'!E281</f>
        <v>Reconciliation_Engine</v>
      </c>
      <c r="C280" t="str">
        <f>'Tables info'!G281</f>
        <v>Cash_Management</v>
      </c>
    </row>
    <row r="281" spans="1:3">
      <c r="A281" t="str">
        <f>'Tables info'!C282</f>
        <v>ICOPL</v>
      </c>
      <c r="B281">
        <f>'Tables info'!E282</f>
        <v>0</v>
      </c>
      <c r="C281" t="str">
        <f>'Tables info'!G282</f>
        <v>auxiliary</v>
      </c>
    </row>
    <row r="282" spans="1:3">
      <c r="A282" t="str">
        <f>'Tables info'!C283</f>
        <v>ICOPO</v>
      </c>
      <c r="B282" t="str">
        <f>'Tables info'!E283</f>
        <v>Reconciliation_Engine</v>
      </c>
      <c r="C282" t="str">
        <f>'Tables info'!G283</f>
        <v>Cash_Management</v>
      </c>
    </row>
    <row r="283" spans="1:3">
      <c r="A283" t="str">
        <f>'Tables info'!C284</f>
        <v>ICVBS</v>
      </c>
      <c r="B283" t="str">
        <f>'Tables info'!E284</f>
        <v>Financial_Markets_Trade_engine</v>
      </c>
      <c r="C283" t="str">
        <f>'Tables info'!G284</f>
        <v>Financial_Markets</v>
      </c>
    </row>
    <row r="284" spans="1:3">
      <c r="A284" t="str">
        <f>'Tables info'!C285</f>
        <v>IDPLO</v>
      </c>
      <c r="B284" t="str">
        <f>'Tables info'!E285</f>
        <v>General_Ledger</v>
      </c>
      <c r="C284" t="str">
        <f>'Tables info'!G285</f>
        <v>General_Ledger</v>
      </c>
    </row>
    <row r="285" spans="1:3">
      <c r="A285" t="str">
        <f>'Tables info'!C286</f>
        <v>IERBS</v>
      </c>
      <c r="B285" t="str">
        <f>'Tables info'!E286</f>
        <v>Financial_Markets_Trade_engine</v>
      </c>
      <c r="C285" t="str">
        <f>'Tables info'!G286</f>
        <v>Financial_Markets</v>
      </c>
    </row>
    <row r="286" spans="1:3">
      <c r="A286" t="str">
        <f>'Tables info'!C287</f>
        <v>IERMO</v>
      </c>
      <c r="B286">
        <f>'Tables info'!E287</f>
        <v>0</v>
      </c>
      <c r="C286" t="str">
        <f>'Tables info'!G287</f>
        <v>auxiliary</v>
      </c>
    </row>
    <row r="287" spans="1:3">
      <c r="A287" t="str">
        <f>'Tables info'!C288</f>
        <v>IFASO</v>
      </c>
      <c r="B287" t="str">
        <f>'Tables info'!E288</f>
        <v>Financial_Markets_Trade_engine</v>
      </c>
      <c r="C287" t="str">
        <f>'Tables info'!G288</f>
        <v>Financial_Markets</v>
      </c>
    </row>
    <row r="288" spans="1:3">
      <c r="A288" t="str">
        <f>'Tables info'!C289</f>
        <v>IFCPO</v>
      </c>
      <c r="B288" t="str">
        <f>'Tables info'!E289</f>
        <v>Financial_Markets_Trade_engine</v>
      </c>
      <c r="C288" t="str">
        <f>'Tables info'!G289</f>
        <v>Financial_Markets</v>
      </c>
    </row>
    <row r="289" spans="1:3">
      <c r="A289" t="str">
        <f>'Tables info'!C290</f>
        <v>IFCSL</v>
      </c>
      <c r="B289">
        <f>'Tables info'!E290</f>
        <v>0</v>
      </c>
      <c r="C289" t="str">
        <f>'Tables info'!G290</f>
        <v>auxiliary</v>
      </c>
    </row>
    <row r="290" spans="1:3">
      <c r="A290" t="str">
        <f>'Tables info'!C291</f>
        <v>IFCSO</v>
      </c>
      <c r="B290" t="str">
        <f>'Tables info'!E291</f>
        <v>Reconciliation_Engine</v>
      </c>
      <c r="C290" t="str">
        <f>'Tables info'!G291</f>
        <v>Cash_Management</v>
      </c>
    </row>
    <row r="291" spans="1:3">
      <c r="A291" t="str">
        <f>'Tables info'!C292</f>
        <v>IFFAO</v>
      </c>
      <c r="B291" t="str">
        <f>'Tables info'!E292</f>
        <v>Financial_Markets_Trade_engine</v>
      </c>
      <c r="C291" t="str">
        <f>'Tables info'!G292</f>
        <v>Financial_Markets</v>
      </c>
    </row>
    <row r="292" spans="1:3">
      <c r="A292" t="str">
        <f>'Tables info'!C293</f>
        <v>IFFCL</v>
      </c>
      <c r="B292">
        <f>'Tables info'!E293</f>
        <v>0</v>
      </c>
      <c r="C292" t="str">
        <f>'Tables info'!G293</f>
        <v>auxiliary</v>
      </c>
    </row>
    <row r="293" spans="1:3">
      <c r="A293" t="str">
        <f>'Tables info'!C294</f>
        <v>IFFCO</v>
      </c>
      <c r="B293" t="str">
        <f>'Tables info'!E294</f>
        <v>Financial_Markets_Trade_engine</v>
      </c>
      <c r="C293" t="str">
        <f>'Tables info'!G294</f>
        <v>Financial_Markets</v>
      </c>
    </row>
    <row r="294" spans="1:3">
      <c r="A294" t="str">
        <f>'Tables info'!C295</f>
        <v>IFFDL</v>
      </c>
      <c r="B294">
        <f>'Tables info'!E295</f>
        <v>0</v>
      </c>
      <c r="C294" t="str">
        <f>'Tables info'!G295</f>
        <v>auxiliary</v>
      </c>
    </row>
    <row r="295" spans="1:3">
      <c r="A295" t="str">
        <f>'Tables info'!C296</f>
        <v>IFFDO</v>
      </c>
      <c r="B295" t="str">
        <f>'Tables info'!E296</f>
        <v>Financial_Markets_Trade_engine</v>
      </c>
      <c r="C295" t="str">
        <f>'Tables info'!G296</f>
        <v>Financial_Markets</v>
      </c>
    </row>
    <row r="296" spans="1:3">
      <c r="A296" t="str">
        <f>'Tables info'!C297</f>
        <v>IFFOO</v>
      </c>
      <c r="B296" t="str">
        <f>'Tables info'!E297</f>
        <v>Financial_Markets_Trade_engine</v>
      </c>
      <c r="C296" t="str">
        <f>'Tables info'!G297</f>
        <v>Financial_Markets</v>
      </c>
    </row>
    <row r="297" spans="1:3">
      <c r="A297" t="str">
        <f>'Tables info'!C298</f>
        <v>IFFPO</v>
      </c>
      <c r="B297" t="str">
        <f>'Tables info'!E298</f>
        <v>Financial_Markets_Trade_engine</v>
      </c>
      <c r="C297" t="str">
        <f>'Tables info'!G298</f>
        <v>Financial_Markets</v>
      </c>
    </row>
    <row r="298" spans="1:3">
      <c r="A298" t="str">
        <f>'Tables info'!C299</f>
        <v>IFFTO</v>
      </c>
      <c r="B298" t="str">
        <f>'Tables info'!E299</f>
        <v>Financial_Markets_Trade_engine</v>
      </c>
      <c r="C298" t="str">
        <f>'Tables info'!G299</f>
        <v>Financial_Markets</v>
      </c>
    </row>
    <row r="299" spans="1:3">
      <c r="A299" t="str">
        <f>'Tables info'!C300</f>
        <v>IFFVO</v>
      </c>
      <c r="B299" t="str">
        <f>'Tables info'!E300</f>
        <v>Financial_Markets_Trade_engine</v>
      </c>
      <c r="C299" t="str">
        <f>'Tables info'!G300</f>
        <v>Financial_Markets</v>
      </c>
    </row>
    <row r="300" spans="1:3">
      <c r="A300" t="str">
        <f>'Tables info'!C301</f>
        <v>IFPSO</v>
      </c>
      <c r="B300" t="str">
        <f>'Tables info'!E301</f>
        <v>Financial_Markets_Trade_engine</v>
      </c>
      <c r="C300" t="str">
        <f>'Tables info'!G301</f>
        <v>Financial_Markets</v>
      </c>
    </row>
    <row r="301" spans="1:3">
      <c r="A301" t="str">
        <f>'Tables info'!C302</f>
        <v>IFRAL</v>
      </c>
      <c r="B301">
        <f>'Tables info'!E302</f>
        <v>0</v>
      </c>
      <c r="C301" t="str">
        <f>'Tables info'!G302</f>
        <v>auxiliary</v>
      </c>
    </row>
    <row r="302" spans="1:3">
      <c r="A302" t="str">
        <f>'Tables info'!C303</f>
        <v>IFRAO</v>
      </c>
      <c r="B302" t="str">
        <f>'Tables info'!E303</f>
        <v>Financial_Markets_Trade_engine</v>
      </c>
      <c r="C302" t="str">
        <f>'Tables info'!G303</f>
        <v>Financial_Markets</v>
      </c>
    </row>
    <row r="303" spans="1:3">
      <c r="A303" t="str">
        <f>'Tables info'!C304</f>
        <v>IFRCL</v>
      </c>
      <c r="B303" t="str">
        <f>'Tables info'!E304</f>
        <v>Financial_Markets_Trade_engine</v>
      </c>
      <c r="C303" t="str">
        <f>'Tables info'!G304</f>
        <v>Financial_Markets</v>
      </c>
    </row>
    <row r="304" spans="1:3">
      <c r="A304" t="str">
        <f>'Tables info'!C305</f>
        <v>IFRCO</v>
      </c>
      <c r="B304" t="str">
        <f>'Tables info'!E305</f>
        <v>Financial_Markets_Trade_engine</v>
      </c>
      <c r="C304" t="str">
        <f>'Tables info'!G305</f>
        <v>Financial_Markets</v>
      </c>
    </row>
    <row r="305" spans="1:3">
      <c r="A305" t="str">
        <f>'Tables info'!C306</f>
        <v>IFRPL</v>
      </c>
      <c r="B305" t="str">
        <f>'Tables info'!E306</f>
        <v>Financial_Markets_Trade_engine</v>
      </c>
      <c r="C305" t="str">
        <f>'Tables info'!G306</f>
        <v>Financial_Markets</v>
      </c>
    </row>
    <row r="306" spans="1:3">
      <c r="A306" t="str">
        <f>'Tables info'!C307</f>
        <v>IFRPO</v>
      </c>
      <c r="B306" t="str">
        <f>'Tables info'!E307</f>
        <v>Financial_Markets_Trade_engine</v>
      </c>
      <c r="C306" t="str">
        <f>'Tables info'!G307</f>
        <v>Financial_Markets</v>
      </c>
    </row>
    <row r="307" spans="1:3">
      <c r="A307" t="str">
        <f>'Tables info'!C308</f>
        <v>IFTCO</v>
      </c>
      <c r="B307" t="str">
        <f>'Tables info'!E308</f>
        <v>Financial_Markets_Trade_engine</v>
      </c>
      <c r="C307" t="str">
        <f>'Tables info'!G308</f>
        <v>Financial_Markets</v>
      </c>
    </row>
    <row r="308" spans="1:3">
      <c r="A308" t="str">
        <f>'Tables info'!C309</f>
        <v>IFTSO</v>
      </c>
      <c r="B308" t="str">
        <f>'Tables info'!E309</f>
        <v>Financial_Markets_Trade_engine</v>
      </c>
      <c r="C308" t="str">
        <f>'Tables info'!G309</f>
        <v>Financial_Markets</v>
      </c>
    </row>
    <row r="309" spans="1:3">
      <c r="A309" t="str">
        <f>'Tables info'!C310</f>
        <v>IFUPS</v>
      </c>
      <c r="B309" t="str">
        <f>'Tables info'!E310</f>
        <v>Reconciliation_Engine</v>
      </c>
      <c r="C309" t="str">
        <f>'Tables info'!G310</f>
        <v>Cash_Management</v>
      </c>
    </row>
    <row r="310" spans="1:3">
      <c r="A310" t="str">
        <f>'Tables info'!C311</f>
        <v>IFXAO</v>
      </c>
      <c r="B310" t="str">
        <f>'Tables info'!E311</f>
        <v>Financial_Markets_Trade_engine</v>
      </c>
      <c r="C310" t="str">
        <f>'Tables info'!G311</f>
        <v>Financial_Markets</v>
      </c>
    </row>
    <row r="311" spans="1:3">
      <c r="A311" t="str">
        <f>'Tables info'!C312</f>
        <v>IFXCL</v>
      </c>
      <c r="B311" t="str">
        <f>'Tables info'!E312</f>
        <v>Financial_Markets_Trade_engine</v>
      </c>
      <c r="C311" t="str">
        <f>'Tables info'!G312</f>
        <v>Financial_Markets</v>
      </c>
    </row>
    <row r="312" spans="1:3">
      <c r="A312" t="str">
        <f>'Tables info'!C313</f>
        <v>IFXCO</v>
      </c>
      <c r="B312" t="str">
        <f>'Tables info'!E313</f>
        <v>Financial_Markets_Trade_engine</v>
      </c>
      <c r="C312" t="str">
        <f>'Tables info'!G313</f>
        <v>Financial_Markets</v>
      </c>
    </row>
    <row r="313" spans="1:3">
      <c r="A313" t="str">
        <f>'Tables info'!C314</f>
        <v>IFXPL</v>
      </c>
      <c r="B313">
        <f>'Tables info'!E314</f>
        <v>0</v>
      </c>
      <c r="C313" t="str">
        <f>'Tables info'!G314</f>
        <v>auxiliary</v>
      </c>
    </row>
    <row r="314" spans="1:3">
      <c r="A314" t="str">
        <f>'Tables info'!C315</f>
        <v>IFXPO</v>
      </c>
      <c r="B314" t="str">
        <f>'Tables info'!E315</f>
        <v>Financial_Markets_Trade_engine</v>
      </c>
      <c r="C314" t="str">
        <f>'Tables info'!G315</f>
        <v>Financial_Markets</v>
      </c>
    </row>
    <row r="315" spans="1:3">
      <c r="A315" t="str">
        <f>'Tables info'!C316</f>
        <v>IGIRO</v>
      </c>
      <c r="B315" t="str">
        <f>'Tables info'!E316</f>
        <v>Financial_Markets_Trade_engine</v>
      </c>
      <c r="C315" t="str">
        <f>'Tables info'!G316</f>
        <v>Financial_Markets</v>
      </c>
    </row>
    <row r="316" spans="1:3">
      <c r="A316" t="str">
        <f>'Tables info'!C317</f>
        <v>IGLDO</v>
      </c>
      <c r="B316" t="str">
        <f>'Tables info'!E317</f>
        <v>Financial_Markets_Trade_engine</v>
      </c>
      <c r="C316" t="str">
        <f>'Tables info'!G317</f>
        <v>Financial_Markets</v>
      </c>
    </row>
    <row r="317" spans="1:3">
      <c r="A317" t="str">
        <f>'Tables info'!C318</f>
        <v>IHMCL</v>
      </c>
      <c r="B317">
        <f>'Tables info'!E318</f>
        <v>0</v>
      </c>
      <c r="C317" t="str">
        <f>'Tables info'!G318</f>
        <v>auxiliary</v>
      </c>
    </row>
    <row r="318" spans="1:3">
      <c r="A318" t="str">
        <f>'Tables info'!C319</f>
        <v>IHMCS</v>
      </c>
      <c r="B318">
        <f>'Tables info'!E319</f>
        <v>0</v>
      </c>
      <c r="C318" t="str">
        <f>'Tables info'!G319</f>
        <v>auxiliary</v>
      </c>
    </row>
    <row r="319" spans="1:3">
      <c r="A319" t="str">
        <f>'Tables info'!C320</f>
        <v>IICSO</v>
      </c>
      <c r="B319" t="str">
        <f>'Tables info'!E320</f>
        <v>Financial_Markets_Trade_engine</v>
      </c>
      <c r="C319" t="str">
        <f>'Tables info'!G320</f>
        <v>Financial_Markets</v>
      </c>
    </row>
    <row r="320" spans="1:3">
      <c r="A320" t="str">
        <f>'Tables info'!C321</f>
        <v>IIFFO</v>
      </c>
      <c r="B320" t="str">
        <f>'Tables info'!E321</f>
        <v>Financial_Markets_Trade_engine</v>
      </c>
      <c r="C320" t="str">
        <f>'Tables info'!G321</f>
        <v>Financial_Markets</v>
      </c>
    </row>
    <row r="321" spans="1:3">
      <c r="A321" t="str">
        <f>'Tables info'!C322</f>
        <v>IIFRO</v>
      </c>
      <c r="B321" t="str">
        <f>'Tables info'!E322</f>
        <v>Financial_Markets_Trade_engine</v>
      </c>
      <c r="C321" t="str">
        <f>'Tables info'!G322</f>
        <v>Financial_Markets</v>
      </c>
    </row>
    <row r="322" spans="1:3">
      <c r="A322" t="str">
        <f>'Tables info'!C323</f>
        <v>IIFXO</v>
      </c>
      <c r="B322" t="str">
        <f>'Tables info'!E323</f>
        <v>Financial_Markets_Trade_engine</v>
      </c>
      <c r="C322" t="str">
        <f>'Tables info'!G323</f>
        <v>Financial_Markets</v>
      </c>
    </row>
    <row r="323" spans="1:3">
      <c r="A323" t="str">
        <f>'Tables info'!C324</f>
        <v>IILDO</v>
      </c>
      <c r="B323">
        <f>'Tables info'!E324</f>
        <v>0</v>
      </c>
      <c r="C323" t="str">
        <f>'Tables info'!G324</f>
        <v>auxiliary</v>
      </c>
    </row>
    <row r="324" spans="1:3">
      <c r="A324" t="str">
        <f>'Tables info'!C325</f>
        <v>IINIO</v>
      </c>
      <c r="B324">
        <f>'Tables info'!E325</f>
        <v>0</v>
      </c>
      <c r="C324" t="str">
        <f>'Tables info'!G325</f>
        <v>auxiliary</v>
      </c>
    </row>
    <row r="325" spans="1:3">
      <c r="A325" t="str">
        <f>'Tables info'!C326</f>
        <v>IINTL</v>
      </c>
      <c r="B325">
        <f>'Tables info'!E326</f>
        <v>0</v>
      </c>
      <c r="C325" t="str">
        <f>'Tables info'!G326</f>
        <v>auxiliary</v>
      </c>
    </row>
    <row r="326" spans="1:3">
      <c r="A326" t="str">
        <f>'Tables info'!C327</f>
        <v>IINTO</v>
      </c>
      <c r="B326" t="str">
        <f>'Tables info'!E327</f>
        <v>Current_Account_Engine</v>
      </c>
      <c r="C326" t="str">
        <f>'Tables info'!G327</f>
        <v>Account_Management</v>
      </c>
    </row>
    <row r="327" spans="1:3">
      <c r="A327" t="str">
        <f>'Tables info'!C328</f>
        <v>IIOPO</v>
      </c>
      <c r="B327" t="str">
        <f>'Tables info'!E328</f>
        <v>Financial_Markets_Trade_engine</v>
      </c>
      <c r="C327" t="str">
        <f>'Tables info'!G328</f>
        <v>Financial_Markets</v>
      </c>
    </row>
    <row r="328" spans="1:3">
      <c r="A328" t="str">
        <f>'Tables info'!C329</f>
        <v>IIPIO</v>
      </c>
      <c r="B328" t="str">
        <f>'Tables info'!E329</f>
        <v>Financial_Markets_Trade_engine</v>
      </c>
      <c r="C328" t="str">
        <f>'Tables info'!G329</f>
        <v>Financial_Markets</v>
      </c>
    </row>
    <row r="329" spans="1:3">
      <c r="A329" t="str">
        <f>'Tables info'!C330</f>
        <v>IIRSO</v>
      </c>
      <c r="B329" t="str">
        <f>'Tables info'!E330</f>
        <v>Financial_Markets_Trade_engine</v>
      </c>
      <c r="C329" t="str">
        <f>'Tables info'!G330</f>
        <v>Financial_Markets</v>
      </c>
    </row>
    <row r="330" spans="1:3">
      <c r="A330" t="str">
        <f>'Tables info'!C331</f>
        <v>ILDAO</v>
      </c>
      <c r="B330" t="str">
        <f>'Tables info'!E331</f>
        <v>Financial_Markets_Trade_engine</v>
      </c>
      <c r="C330" t="str">
        <f>'Tables info'!G331</f>
        <v>Financial_Markets</v>
      </c>
    </row>
    <row r="331" spans="1:3">
      <c r="A331" t="str">
        <f>'Tables info'!C332</f>
        <v>ILDCL</v>
      </c>
      <c r="B331" t="str">
        <f>'Tables info'!E332</f>
        <v>Reconciliation_Engine</v>
      </c>
      <c r="C331" t="str">
        <f>'Tables info'!G332</f>
        <v>Cash_Management</v>
      </c>
    </row>
    <row r="332" spans="1:3">
      <c r="A332" t="str">
        <f>'Tables info'!C333</f>
        <v>ILDCO</v>
      </c>
      <c r="B332" t="str">
        <f>'Tables info'!E333</f>
        <v>Reconciliation_Engine</v>
      </c>
      <c r="C332" t="str">
        <f>'Tables info'!G333</f>
        <v>Cash_Management</v>
      </c>
    </row>
    <row r="333" spans="1:3">
      <c r="A333" t="str">
        <f>'Tables info'!C334</f>
        <v>ILDPL</v>
      </c>
      <c r="B333">
        <f>'Tables info'!E334</f>
        <v>0</v>
      </c>
      <c r="C333" t="str">
        <f>'Tables info'!G334</f>
        <v>auxiliary</v>
      </c>
    </row>
    <row r="334" spans="1:3">
      <c r="A334" t="str">
        <f>'Tables info'!C335</f>
        <v>ILDPO</v>
      </c>
      <c r="B334" t="str">
        <f>'Tables info'!E335</f>
        <v>Financial_Markets_Trade_engine</v>
      </c>
      <c r="C334" t="str">
        <f>'Tables info'!G335</f>
        <v>Financial_Markets</v>
      </c>
    </row>
    <row r="335" spans="1:3">
      <c r="A335" t="str">
        <f>'Tables info'!C336</f>
        <v>ILDTL</v>
      </c>
      <c r="B335">
        <f>'Tables info'!E336</f>
        <v>0</v>
      </c>
      <c r="C335" t="str">
        <f>'Tables info'!G336</f>
        <v>auxiliary</v>
      </c>
    </row>
    <row r="336" spans="1:3">
      <c r="A336" t="str">
        <f>'Tables info'!C337</f>
        <v>ILNGL</v>
      </c>
      <c r="B336">
        <f>'Tables info'!E337</f>
        <v>0</v>
      </c>
      <c r="C336" t="str">
        <f>'Tables info'!G337</f>
        <v>auxiliary</v>
      </c>
    </row>
    <row r="337" spans="1:3">
      <c r="A337" t="str">
        <f>'Tables info'!C338</f>
        <v>ILNGS</v>
      </c>
      <c r="B337" t="str">
        <f>'Tables info'!E338</f>
        <v>Financial_Markets_Trade_engine</v>
      </c>
      <c r="C337" t="str">
        <f>'Tables info'!G338</f>
        <v>Financial_Markets</v>
      </c>
    </row>
    <row r="338" spans="1:3">
      <c r="A338" t="str">
        <f>'Tables info'!C339</f>
        <v>ILPAL</v>
      </c>
      <c r="B338">
        <f>'Tables info'!E339</f>
        <v>0</v>
      </c>
      <c r="C338" t="str">
        <f>'Tables info'!G339</f>
        <v>auxiliary</v>
      </c>
    </row>
    <row r="339" spans="1:3">
      <c r="A339" t="str">
        <f>'Tables info'!C340</f>
        <v>ILPAO</v>
      </c>
      <c r="B339" t="str">
        <f>'Tables info'!E340</f>
        <v>Financial_Markets_Trade_engine</v>
      </c>
      <c r="C339" t="str">
        <f>'Tables info'!G340</f>
        <v>Financial_Markets</v>
      </c>
    </row>
    <row r="340" spans="1:3">
      <c r="A340" t="str">
        <f>'Tables info'!C341</f>
        <v>IMAGO</v>
      </c>
      <c r="B340" t="str">
        <f>'Tables info'!E341</f>
        <v>Financial_Markets_Trade_engine</v>
      </c>
      <c r="C340" t="str">
        <f>'Tables info'!G341</f>
        <v>Financial_Markets</v>
      </c>
    </row>
    <row r="341" spans="1:3">
      <c r="A341" t="str">
        <f>'Tables info'!C342</f>
        <v>INETL</v>
      </c>
      <c r="B341">
        <f>'Tables info'!E342</f>
        <v>0</v>
      </c>
      <c r="C341" t="str">
        <f>'Tables info'!G342</f>
        <v>auxiliary</v>
      </c>
    </row>
    <row r="342" spans="1:3">
      <c r="A342" t="str">
        <f>'Tables info'!C343</f>
        <v>INETO</v>
      </c>
      <c r="B342" t="str">
        <f>'Tables info'!E343</f>
        <v>Financial_Markets_Trade_engine</v>
      </c>
      <c r="C342" t="str">
        <f>'Tables info'!G343</f>
        <v>Financial_Markets</v>
      </c>
    </row>
    <row r="343" spans="1:3">
      <c r="A343" t="str">
        <f>'Tables info'!C344</f>
        <v>INOSL</v>
      </c>
      <c r="B343">
        <f>'Tables info'!E344</f>
        <v>0</v>
      </c>
      <c r="C343" t="str">
        <f>'Tables info'!G344</f>
        <v>auxiliary</v>
      </c>
    </row>
    <row r="344" spans="1:3">
      <c r="A344" t="str">
        <f>'Tables info'!C345</f>
        <v>INOSO</v>
      </c>
      <c r="B344" t="str">
        <f>'Tables info'!E345</f>
        <v>Financial_Markets_Trade_engine</v>
      </c>
      <c r="C344" t="str">
        <f>'Tables info'!G345</f>
        <v>Financial_Markets</v>
      </c>
    </row>
    <row r="345" spans="1:3">
      <c r="A345" t="str">
        <f>'Tables info'!C346</f>
        <v>INVMO</v>
      </c>
      <c r="B345" t="str">
        <f>'Tables info'!E346</f>
        <v>Financial_Markets_Trade_engine</v>
      </c>
      <c r="C345" t="str">
        <f>'Tables info'!G346</f>
        <v>Financial_Markets</v>
      </c>
    </row>
    <row r="346" spans="1:3">
      <c r="A346" t="str">
        <f>'Tables info'!C347</f>
        <v>IOASO</v>
      </c>
      <c r="B346" t="str">
        <f>'Tables info'!E347</f>
        <v>Financial_Markets_Trade_engine</v>
      </c>
      <c r="C346" t="str">
        <f>'Tables info'!G347</f>
        <v>Financial_Markets</v>
      </c>
    </row>
    <row r="347" spans="1:3">
      <c r="A347" t="str">
        <f>'Tables info'!C348</f>
        <v>IODUL</v>
      </c>
      <c r="B347">
        <f>'Tables info'!E348</f>
        <v>0</v>
      </c>
      <c r="C347" t="str">
        <f>'Tables info'!G348</f>
        <v>auxiliary</v>
      </c>
    </row>
    <row r="348" spans="1:3">
      <c r="A348" t="str">
        <f>'Tables info'!C349</f>
        <v>IODUS</v>
      </c>
      <c r="B348" t="str">
        <f>'Tables info'!E349</f>
        <v>Financial_Markets_Trade_engine</v>
      </c>
      <c r="C348" t="str">
        <f>'Tables info'!G349</f>
        <v>Financial_Markets</v>
      </c>
    </row>
    <row r="349" spans="1:3">
      <c r="A349" t="str">
        <f>'Tables info'!C350</f>
        <v>IOPCL</v>
      </c>
      <c r="B349">
        <f>'Tables info'!E350</f>
        <v>0</v>
      </c>
      <c r="C349" t="str">
        <f>'Tables info'!G350</f>
        <v>auxiliary</v>
      </c>
    </row>
    <row r="350" spans="1:3">
      <c r="A350" t="str">
        <f>'Tables info'!C351</f>
        <v>IOPCO</v>
      </c>
      <c r="B350" t="str">
        <f>'Tables info'!E351</f>
        <v>Financial_Markets_Trade_engine</v>
      </c>
      <c r="C350" t="str">
        <f>'Tables info'!G351</f>
        <v>Financial_Markets</v>
      </c>
    </row>
    <row r="351" spans="1:3">
      <c r="A351" t="str">
        <f>'Tables info'!C352</f>
        <v>IOPPL</v>
      </c>
      <c r="B351">
        <f>'Tables info'!E352</f>
        <v>0</v>
      </c>
      <c r="C351" t="str">
        <f>'Tables info'!G352</f>
        <v>auxiliary</v>
      </c>
    </row>
    <row r="352" spans="1:3">
      <c r="A352" t="str">
        <f>'Tables info'!C353</f>
        <v>IOPPO</v>
      </c>
      <c r="B352" t="str">
        <f>'Tables info'!E353</f>
        <v>Financial_Markets_Trade_engine</v>
      </c>
      <c r="C352" t="str">
        <f>'Tables info'!G353</f>
        <v>Financial_Markets</v>
      </c>
    </row>
    <row r="353" spans="1:3">
      <c r="A353" t="str">
        <f>'Tables info'!C354</f>
        <v>IOPTL</v>
      </c>
      <c r="B353">
        <f>'Tables info'!E354</f>
        <v>0</v>
      </c>
      <c r="C353" t="str">
        <f>'Tables info'!G354</f>
        <v>auxiliary</v>
      </c>
    </row>
    <row r="354" spans="1:3">
      <c r="A354" t="str">
        <f>'Tables info'!C355</f>
        <v>IOPTS</v>
      </c>
      <c r="B354" t="str">
        <f>'Tables info'!E355</f>
        <v>Financial_Markets_Trade_engine</v>
      </c>
      <c r="C354" t="str">
        <f>'Tables info'!G355</f>
        <v>Financial_Markets</v>
      </c>
    </row>
    <row r="355" spans="1:3">
      <c r="A355" t="str">
        <f>'Tables info'!C356</f>
        <v>IPIBO</v>
      </c>
      <c r="B355" t="str">
        <f>'Tables info'!E356</f>
        <v>Financial_Markets_Trade_engine</v>
      </c>
      <c r="C355" t="str">
        <f>'Tables info'!G356</f>
        <v>Financial_Markets</v>
      </c>
    </row>
    <row r="356" spans="1:3">
      <c r="A356" t="str">
        <f>'Tables info'!C357</f>
        <v>IPIIO</v>
      </c>
      <c r="B356" t="str">
        <f>'Tables info'!E357</f>
        <v>Financial_Markets_Trade_engine</v>
      </c>
      <c r="C356" t="str">
        <f>'Tables info'!G357</f>
        <v>Financial_Markets</v>
      </c>
    </row>
    <row r="357" spans="1:3">
      <c r="A357" t="str">
        <f>'Tables info'!C358</f>
        <v>IPMTL</v>
      </c>
      <c r="B357">
        <f>'Tables info'!E358</f>
        <v>0</v>
      </c>
      <c r="C357" t="str">
        <f>'Tables info'!G358</f>
        <v>auxiliary</v>
      </c>
    </row>
    <row r="358" spans="1:3">
      <c r="A358" t="str">
        <f>'Tables info'!C359</f>
        <v>IPMTO</v>
      </c>
      <c r="B358" t="str">
        <f>'Tables info'!E359</f>
        <v>Financial_Markets_Trade_engine</v>
      </c>
      <c r="C358" t="str">
        <f>'Tables info'!G359</f>
        <v>Financial_Markets</v>
      </c>
    </row>
    <row r="359" spans="1:3">
      <c r="A359" t="str">
        <f>'Tables info'!C360</f>
        <v>IPTIL</v>
      </c>
      <c r="B359">
        <f>'Tables info'!E360</f>
        <v>0</v>
      </c>
      <c r="C359" t="str">
        <f>'Tables info'!G360</f>
        <v>auxiliary</v>
      </c>
    </row>
    <row r="360" spans="1:3">
      <c r="A360" t="str">
        <f>'Tables info'!C361</f>
        <v>IPTIO</v>
      </c>
      <c r="B360" t="str">
        <f>'Tables info'!E361</f>
        <v>Financial_Markets_Trade_engine</v>
      </c>
      <c r="C360" t="str">
        <f>'Tables info'!G361</f>
        <v>Financial_Markets</v>
      </c>
    </row>
    <row r="361" spans="1:3">
      <c r="A361" t="str">
        <f>'Tables info'!C362</f>
        <v>IPWDL</v>
      </c>
      <c r="B361">
        <f>'Tables info'!E362</f>
        <v>0</v>
      </c>
      <c r="C361" t="str">
        <f>'Tables info'!G362</f>
        <v>auxiliary</v>
      </c>
    </row>
    <row r="362" spans="1:3">
      <c r="A362" t="str">
        <f>'Tables info'!C363</f>
        <v>IPWDO</v>
      </c>
      <c r="B362" t="str">
        <f>'Tables info'!E363</f>
        <v>Financial_Markets_Trade_engine</v>
      </c>
      <c r="C362" t="str">
        <f>'Tables info'!G363</f>
        <v>Financial_Markets</v>
      </c>
    </row>
    <row r="363" spans="1:3">
      <c r="A363" t="str">
        <f>'Tables info'!C364</f>
        <v>IRCVO</v>
      </c>
      <c r="B363" t="str">
        <f>'Tables info'!E364</f>
        <v>Financial_Markets_Trade_engine</v>
      </c>
      <c r="C363" t="str">
        <f>'Tables info'!G364</f>
        <v>Financial_Markets</v>
      </c>
    </row>
    <row r="364" spans="1:3">
      <c r="A364" t="str">
        <f>'Tables info'!C365</f>
        <v>IRFRL</v>
      </c>
      <c r="B364">
        <f>'Tables info'!E365</f>
        <v>0</v>
      </c>
      <c r="C364" t="str">
        <f>'Tables info'!G365</f>
        <v>auxiliary</v>
      </c>
    </row>
    <row r="365" spans="1:3">
      <c r="A365" t="str">
        <f>'Tables info'!C366</f>
        <v>IRFRO</v>
      </c>
      <c r="B365" t="str">
        <f>'Tables info'!E366</f>
        <v>Financial_Markets_Trade_engine</v>
      </c>
      <c r="C365" t="str">
        <f>'Tables info'!G366</f>
        <v>Financial_Markets</v>
      </c>
    </row>
    <row r="366" spans="1:3">
      <c r="A366" t="str">
        <f>'Tables info'!C367</f>
        <v>IRSAO</v>
      </c>
      <c r="B366" t="str">
        <f>'Tables info'!E367</f>
        <v>Financial_Markets_Trade_engine</v>
      </c>
      <c r="C366" t="str">
        <f>'Tables info'!G367</f>
        <v>Financial_Markets</v>
      </c>
    </row>
    <row r="367" spans="1:3">
      <c r="A367" t="str">
        <f>'Tables info'!C368</f>
        <v>IRSCL</v>
      </c>
      <c r="B367">
        <f>'Tables info'!E368</f>
        <v>0</v>
      </c>
      <c r="C367" t="str">
        <f>'Tables info'!G368</f>
        <v>auxiliary</v>
      </c>
    </row>
    <row r="368" spans="1:3">
      <c r="A368" t="str">
        <f>'Tables info'!C369</f>
        <v>IRSCO</v>
      </c>
      <c r="B368" t="str">
        <f>'Tables info'!E369</f>
        <v>Financial_Markets_Trade_engine</v>
      </c>
      <c r="C368" t="str">
        <f>'Tables info'!G369</f>
        <v>Financial_Markets</v>
      </c>
    </row>
    <row r="369" spans="1:3">
      <c r="A369" t="str">
        <f>'Tables info'!C370</f>
        <v>IRSPL</v>
      </c>
      <c r="B369" t="str">
        <f>'Tables info'!E370</f>
        <v>Financial_Markets_Trade_engine</v>
      </c>
      <c r="C369" t="str">
        <f>'Tables info'!G370</f>
        <v>Financial_Markets</v>
      </c>
    </row>
    <row r="370" spans="1:3">
      <c r="A370" t="str">
        <f>'Tables info'!C371</f>
        <v>IRSPO</v>
      </c>
      <c r="B370" t="str">
        <f>'Tables info'!E371</f>
        <v>Financial_Markets_Trade_engine</v>
      </c>
      <c r="C370" t="str">
        <f>'Tables info'!G371</f>
        <v>Financial_Markets</v>
      </c>
    </row>
    <row r="371" spans="1:3">
      <c r="A371" t="str">
        <f>'Tables info'!C372</f>
        <v>IRSWL</v>
      </c>
      <c r="B371">
        <f>'Tables info'!E372</f>
        <v>0</v>
      </c>
      <c r="C371" t="str">
        <f>'Tables info'!G372</f>
        <v>auxiliary</v>
      </c>
    </row>
    <row r="372" spans="1:3">
      <c r="A372" t="str">
        <f>'Tables info'!C373</f>
        <v>ISAVO</v>
      </c>
      <c r="B372">
        <f>'Tables info'!E373</f>
        <v>0</v>
      </c>
      <c r="C372" t="str">
        <f>'Tables info'!G373</f>
        <v>auxiliary</v>
      </c>
    </row>
    <row r="373" spans="1:3">
      <c r="A373" t="str">
        <f>'Tables info'!C374</f>
        <v>ISIFO</v>
      </c>
      <c r="B373" t="str">
        <f>'Tables info'!E374</f>
        <v>Financial_Markets_Trade_engine</v>
      </c>
      <c r="C373" t="str">
        <f>'Tables info'!G374</f>
        <v>Financial_Markets</v>
      </c>
    </row>
    <row r="374" spans="1:3">
      <c r="A374" t="str">
        <f>'Tables info'!C375</f>
        <v>ISIML</v>
      </c>
      <c r="B374">
        <f>'Tables info'!E375</f>
        <v>0</v>
      </c>
      <c r="C374" t="str">
        <f>'Tables info'!G375</f>
        <v>auxiliary</v>
      </c>
    </row>
    <row r="375" spans="1:3">
      <c r="A375" t="str">
        <f>'Tables info'!C376</f>
        <v>ISIMO</v>
      </c>
      <c r="B375" t="str">
        <f>'Tables info'!E376</f>
        <v>Business_Lending_Engine</v>
      </c>
      <c r="C375" t="str">
        <f>'Tables info'!G376</f>
        <v>Lending</v>
      </c>
    </row>
    <row r="376" spans="1:3">
      <c r="A376" t="str">
        <f>'Tables info'!C377</f>
        <v>ISPIL</v>
      </c>
      <c r="B376">
        <f>'Tables info'!E377</f>
        <v>0</v>
      </c>
      <c r="C376" t="str">
        <f>'Tables info'!G377</f>
        <v>auxiliary</v>
      </c>
    </row>
    <row r="377" spans="1:3">
      <c r="A377" t="str">
        <f>'Tables info'!C378</f>
        <v>ISPIO</v>
      </c>
      <c r="B377" t="str">
        <f>'Tables info'!E378</f>
        <v>Financial_Markets_Trade_engine</v>
      </c>
      <c r="C377" t="str">
        <f>'Tables info'!G378</f>
        <v>Financial_Markets</v>
      </c>
    </row>
    <row r="378" spans="1:3">
      <c r="A378" t="str">
        <f>'Tables info'!C379</f>
        <v>ISTLO</v>
      </c>
      <c r="B378" t="str">
        <f>'Tables info'!E379</f>
        <v>Reconciliation_Engine</v>
      </c>
      <c r="C378" t="str">
        <f>'Tables info'!G379</f>
        <v>Cash_Management</v>
      </c>
    </row>
    <row r="379" spans="1:3">
      <c r="A379" t="str">
        <f>'Tables info'!C380</f>
        <v>ISTMO</v>
      </c>
      <c r="B379" t="str">
        <f>'Tables info'!E380</f>
        <v>Reconciliation_Engine</v>
      </c>
      <c r="C379" t="str">
        <f>'Tables info'!G380</f>
        <v>Cash_Management</v>
      </c>
    </row>
    <row r="380" spans="1:3">
      <c r="A380" t="str">
        <f>'Tables info'!C381</f>
        <v>ISWCO</v>
      </c>
      <c r="B380" t="str">
        <f>'Tables info'!E381</f>
        <v>Reference_Data_Manager</v>
      </c>
      <c r="C380" t="str">
        <f>'Tables info'!G381</f>
        <v>CORE</v>
      </c>
    </row>
    <row r="381" spans="1:3">
      <c r="A381" t="str">
        <f>'Tables info'!C382</f>
        <v>ITCFO</v>
      </c>
      <c r="B381" t="str">
        <f>'Tables info'!E382</f>
        <v>Reconciliation_Engine</v>
      </c>
      <c r="C381" t="str">
        <f>'Tables info'!G382</f>
        <v>Cash_Management</v>
      </c>
    </row>
    <row r="382" spans="1:3">
      <c r="A382" t="str">
        <f>'Tables info'!C383</f>
        <v>ITECO</v>
      </c>
      <c r="B382" t="str">
        <f>'Tables info'!E383</f>
        <v>Financial_Markets_Trade_engine</v>
      </c>
      <c r="C382" t="str">
        <f>'Tables info'!G383</f>
        <v>Financial_Markets</v>
      </c>
    </row>
    <row r="383" spans="1:3">
      <c r="A383" t="str">
        <f>'Tables info'!C384</f>
        <v>ITIRO</v>
      </c>
      <c r="B383" t="str">
        <f>'Tables info'!E384</f>
        <v>Financial_Markets_Trade_engine</v>
      </c>
      <c r="C383" t="str">
        <f>'Tables info'!G384</f>
        <v>Financial_Markets</v>
      </c>
    </row>
    <row r="384" spans="1:3">
      <c r="A384" t="str">
        <f>'Tables info'!C385</f>
        <v>ITITL</v>
      </c>
      <c r="B384">
        <f>'Tables info'!E385</f>
        <v>0</v>
      </c>
      <c r="C384" t="str">
        <f>'Tables info'!G385</f>
        <v>auxiliary</v>
      </c>
    </row>
    <row r="385" spans="1:3">
      <c r="A385" t="str">
        <f>'Tables info'!C386</f>
        <v>ITITO</v>
      </c>
      <c r="B385" t="str">
        <f>'Tables info'!E386</f>
        <v>Business_Lending_Engine</v>
      </c>
      <c r="C385" t="str">
        <f>'Tables info'!G386</f>
        <v>Lending</v>
      </c>
    </row>
    <row r="386" spans="1:3">
      <c r="A386" t="str">
        <f>'Tables info'!C387</f>
        <v>ITLDO</v>
      </c>
      <c r="B386" t="str">
        <f>'Tables info'!E387</f>
        <v>Business_Lending_Engine</v>
      </c>
      <c r="C386" t="str">
        <f>'Tables info'!G387</f>
        <v>Lending</v>
      </c>
    </row>
    <row r="387" spans="1:3">
      <c r="A387" t="str">
        <f>'Tables info'!C388</f>
        <v>ITOLL</v>
      </c>
      <c r="B387">
        <f>'Tables info'!E388</f>
        <v>0</v>
      </c>
      <c r="C387" t="str">
        <f>'Tables info'!G388</f>
        <v>auxiliary</v>
      </c>
    </row>
    <row r="388" spans="1:3">
      <c r="A388" t="str">
        <f>'Tables info'!C389</f>
        <v>ITOLO</v>
      </c>
      <c r="B388" t="str">
        <f>'Tables info'!E389</f>
        <v>Reconciliation_Engine</v>
      </c>
      <c r="C388" t="str">
        <f>'Tables info'!G389</f>
        <v>Cash_Management</v>
      </c>
    </row>
    <row r="389" spans="1:3">
      <c r="A389" t="str">
        <f>'Tables info'!C390</f>
        <v>ITXTO</v>
      </c>
      <c r="B389">
        <f>'Tables info'!E390</f>
        <v>0</v>
      </c>
      <c r="C389" t="str">
        <f>'Tables info'!G390</f>
        <v>auxiliary</v>
      </c>
    </row>
    <row r="390" spans="1:3">
      <c r="A390" t="str">
        <f>'Tables info'!C391</f>
        <v>IWARL</v>
      </c>
      <c r="B390">
        <f>'Tables info'!E391</f>
        <v>0</v>
      </c>
      <c r="C390" t="str">
        <f>'Tables info'!G391</f>
        <v>auxiliary</v>
      </c>
    </row>
    <row r="391" spans="1:3">
      <c r="A391" t="str">
        <f>'Tables info'!C392</f>
        <v>IWARO</v>
      </c>
      <c r="B391" t="str">
        <f>'Tables info'!E392</f>
        <v>Financial_Markets_Trade_engine</v>
      </c>
      <c r="C391" t="str">
        <f>'Tables info'!G392</f>
        <v>Financial_Markets</v>
      </c>
    </row>
    <row r="392" spans="1:3">
      <c r="A392" t="str">
        <f>'Tables info'!C393</f>
        <v>IWODL</v>
      </c>
      <c r="B392" t="str">
        <f>'Tables info'!E393</f>
        <v>Financial_Markets_Trade_engine</v>
      </c>
      <c r="C392" t="str">
        <f>'Tables info'!G393</f>
        <v>Financial_Markets</v>
      </c>
    </row>
    <row r="393" spans="1:3">
      <c r="A393" t="str">
        <f>'Tables info'!C394</f>
        <v>IWODO</v>
      </c>
      <c r="B393" t="str">
        <f>'Tables info'!E394</f>
        <v>Financial_Markets_Trade_engine</v>
      </c>
      <c r="C393" t="str">
        <f>'Tables info'!G394</f>
        <v>Financial_Markets</v>
      </c>
    </row>
    <row r="394" spans="1:3">
      <c r="A394" t="str">
        <f>'Tables info'!C395</f>
        <v>IWSSO</v>
      </c>
      <c r="B394" t="str">
        <f>'Tables info'!E395</f>
        <v>Financial_Markets_Trade_engine</v>
      </c>
      <c r="C394" t="str">
        <f>'Tables info'!G395</f>
        <v>Financial_Markets</v>
      </c>
    </row>
    <row r="395" spans="1:3">
      <c r="A395" t="str">
        <f>'Tables info'!C396</f>
        <v>LBGRL</v>
      </c>
      <c r="B395">
        <f>'Tables info'!E396</f>
        <v>0</v>
      </c>
      <c r="C395" t="str">
        <f>'Tables info'!G396</f>
        <v>auxiliary</v>
      </c>
    </row>
    <row r="396" spans="1:3">
      <c r="A396" t="str">
        <f>'Tables info'!C397</f>
        <v>LBGRS</v>
      </c>
      <c r="B396" t="str">
        <f>'Tables info'!E397</f>
        <v>Reference_Data_Manager</v>
      </c>
      <c r="C396" t="str">
        <f>'Tables info'!G397</f>
        <v>CORE</v>
      </c>
    </row>
    <row r="397" spans="1:3">
      <c r="A397" t="str">
        <f>'Tables info'!C398</f>
        <v>LBIRO</v>
      </c>
      <c r="B397" t="str">
        <f>'Tables info'!E398</f>
        <v>Payments_Execution_Engine</v>
      </c>
      <c r="C397" t="str">
        <f>'Tables info'!G398</f>
        <v>Cash_Management</v>
      </c>
    </row>
    <row r="398" spans="1:3">
      <c r="A398" t="str">
        <f>'Tables info'!C399</f>
        <v>LBRAL</v>
      </c>
      <c r="B398">
        <f>'Tables info'!E399</f>
        <v>0</v>
      </c>
      <c r="C398" t="str">
        <f>'Tables info'!G399</f>
        <v>auxiliary</v>
      </c>
    </row>
    <row r="399" spans="1:3">
      <c r="A399" t="str">
        <f>'Tables info'!C400</f>
        <v>LBRAS</v>
      </c>
      <c r="B399" t="str">
        <f>'Tables info'!E400</f>
        <v>Reference_Data_Manager</v>
      </c>
      <c r="C399" t="str">
        <f>'Tables info'!G400</f>
        <v>CORE</v>
      </c>
    </row>
    <row r="400" spans="1:3">
      <c r="A400" t="str">
        <f>'Tables info'!C401</f>
        <v>LBRCL</v>
      </c>
      <c r="B400">
        <f>'Tables info'!E401</f>
        <v>0</v>
      </c>
      <c r="C400" t="str">
        <f>'Tables info'!G401</f>
        <v>auxiliary</v>
      </c>
    </row>
    <row r="401" spans="1:3">
      <c r="A401" t="str">
        <f>'Tables info'!C402</f>
        <v>LBRCS</v>
      </c>
      <c r="B401" t="str">
        <f>'Tables info'!E402</f>
        <v>Financial_Markets_Trade_engine</v>
      </c>
      <c r="C401" t="str">
        <f>'Tables info'!G402</f>
        <v>Financial_Markets</v>
      </c>
    </row>
    <row r="402" spans="1:3">
      <c r="A402" t="str">
        <f>'Tables info'!C403</f>
        <v>LBROL</v>
      </c>
      <c r="B402">
        <f>'Tables info'!E403</f>
        <v>0</v>
      </c>
      <c r="C402" t="str">
        <f>'Tables info'!G403</f>
        <v>auxiliary</v>
      </c>
    </row>
    <row r="403" spans="1:3">
      <c r="A403" t="str">
        <f>'Tables info'!C404</f>
        <v>LBROS</v>
      </c>
      <c r="B403" t="str">
        <f>'Tables info'!E404</f>
        <v>Party_Management</v>
      </c>
      <c r="C403" t="str">
        <f>'Tables info'!G404</f>
        <v>Account_Management</v>
      </c>
    </row>
    <row r="404" spans="1:3">
      <c r="A404" t="str">
        <f>'Tables info'!C405</f>
        <v>LBSKL</v>
      </c>
      <c r="B404">
        <f>'Tables info'!E405</f>
        <v>0</v>
      </c>
      <c r="C404" t="str">
        <f>'Tables info'!G405</f>
        <v>auxiliary</v>
      </c>
    </row>
    <row r="405" spans="1:3">
      <c r="A405" t="str">
        <f>'Tables info'!C406</f>
        <v>LBSKS</v>
      </c>
      <c r="B405">
        <f>'Tables info'!E406</f>
        <v>0</v>
      </c>
      <c r="C405" t="str">
        <f>'Tables info'!G406</f>
        <v>auxiliary</v>
      </c>
    </row>
    <row r="406" spans="1:3">
      <c r="A406" t="str">
        <f>'Tables info'!C407</f>
        <v>LCBNL</v>
      </c>
      <c r="B406">
        <f>'Tables info'!E407</f>
        <v>0</v>
      </c>
      <c r="C406" t="str">
        <f>'Tables info'!G407</f>
        <v>auxiliary</v>
      </c>
    </row>
    <row r="407" spans="1:3">
      <c r="A407" t="str">
        <f>'Tables info'!C408</f>
        <v>LCBNS</v>
      </c>
      <c r="B407" t="str">
        <f>'Tables info'!E408</f>
        <v>Party_Management</v>
      </c>
      <c r="C407" t="str">
        <f>'Tables info'!G408</f>
        <v>Account_Management</v>
      </c>
    </row>
    <row r="408" spans="1:3">
      <c r="A408" t="str">
        <f>'Tables info'!C409</f>
        <v>LCCCL</v>
      </c>
      <c r="B408">
        <f>'Tables info'!E409</f>
        <v>0</v>
      </c>
      <c r="C408" t="str">
        <f>'Tables info'!G409</f>
        <v>auxiliary</v>
      </c>
    </row>
    <row r="409" spans="1:3">
      <c r="A409" t="str">
        <f>'Tables info'!C410</f>
        <v>LCCCS</v>
      </c>
      <c r="B409" t="str">
        <f>'Tables info'!E410</f>
        <v>Reference_Data_Manager</v>
      </c>
      <c r="C409" t="str">
        <f>'Tables info'!G410</f>
        <v>CORE</v>
      </c>
    </row>
    <row r="410" spans="1:3">
      <c r="A410" t="str">
        <f>'Tables info'!C411</f>
        <v>LCCYL</v>
      </c>
      <c r="B410">
        <f>'Tables info'!E411</f>
        <v>0</v>
      </c>
      <c r="C410" t="str">
        <f>'Tables info'!G411</f>
        <v>auxiliary</v>
      </c>
    </row>
    <row r="411" spans="1:3">
      <c r="A411" t="str">
        <f>'Tables info'!C412</f>
        <v>LCCYS</v>
      </c>
      <c r="B411" t="str">
        <f>'Tables info'!E412</f>
        <v>Reference_Data_Manager</v>
      </c>
      <c r="C411" t="str">
        <f>'Tables info'!G412</f>
        <v>CORE</v>
      </c>
    </row>
    <row r="412" spans="1:3">
      <c r="A412" t="str">
        <f>'Tables info'!C413</f>
        <v>LCGRL</v>
      </c>
      <c r="B412">
        <f>'Tables info'!E413</f>
        <v>0</v>
      </c>
      <c r="C412" t="str">
        <f>'Tables info'!G413</f>
        <v>auxiliary</v>
      </c>
    </row>
    <row r="413" spans="1:3">
      <c r="A413" t="str">
        <f>'Tables info'!C414</f>
        <v>LCGRS</v>
      </c>
      <c r="B413" t="str">
        <f>'Tables info'!E414</f>
        <v>Reference_Data_Manager</v>
      </c>
      <c r="C413" t="str">
        <f>'Tables info'!G414</f>
        <v>CORE</v>
      </c>
    </row>
    <row r="414" spans="1:3">
      <c r="A414" t="str">
        <f>'Tables info'!C415</f>
        <v>LCIYL</v>
      </c>
      <c r="B414">
        <f>'Tables info'!E415</f>
        <v>0</v>
      </c>
      <c r="C414" t="str">
        <f>'Tables info'!G415</f>
        <v>auxiliary</v>
      </c>
    </row>
    <row r="415" spans="1:3">
      <c r="A415" t="str">
        <f>'Tables info'!C416</f>
        <v>LCIYS</v>
      </c>
      <c r="B415" t="str">
        <f>'Tables info'!E416</f>
        <v>Reference_Data_Manager</v>
      </c>
      <c r="C415" t="str">
        <f>'Tables info'!G416</f>
        <v>CORE</v>
      </c>
    </row>
    <row r="416" spans="1:3">
      <c r="A416" t="str">
        <f>'Tables info'!C417</f>
        <v>LCLIL</v>
      </c>
      <c r="B416">
        <f>'Tables info'!E417</f>
        <v>0</v>
      </c>
      <c r="C416" t="str">
        <f>'Tables info'!G417</f>
        <v>auxiliary</v>
      </c>
    </row>
    <row r="417" spans="1:3">
      <c r="A417" t="str">
        <f>'Tables info'!C418</f>
        <v>LCLIS</v>
      </c>
      <c r="B417" t="str">
        <f>'Tables info'!E418</f>
        <v>Reference_Data_Manager</v>
      </c>
      <c r="C417" t="str">
        <f>'Tables info'!G418</f>
        <v>CORE</v>
      </c>
    </row>
    <row r="418" spans="1:3">
      <c r="A418" t="str">
        <f>'Tables info'!C419</f>
        <v>LCORO</v>
      </c>
      <c r="B418" t="str">
        <f>'Tables info'!E419</f>
        <v>Party_Management</v>
      </c>
      <c r="C418" t="str">
        <f>'Tables info'!G419</f>
        <v>Account_Management</v>
      </c>
    </row>
    <row r="419" spans="1:3">
      <c r="A419" t="str">
        <f>'Tables info'!C420</f>
        <v>LCPSL</v>
      </c>
      <c r="B419">
        <f>'Tables info'!E420</f>
        <v>0</v>
      </c>
      <c r="C419" t="str">
        <f>'Tables info'!G420</f>
        <v>auxiliary</v>
      </c>
    </row>
    <row r="420" spans="1:3">
      <c r="A420" t="str">
        <f>'Tables info'!C421</f>
        <v>LCPSS</v>
      </c>
      <c r="B420" t="str">
        <f>'Tables info'!E421</f>
        <v>Party_Management</v>
      </c>
      <c r="C420" t="str">
        <f>'Tables info'!G421</f>
        <v>Account_Management</v>
      </c>
    </row>
    <row r="421" spans="1:3">
      <c r="A421" t="str">
        <f>'Tables info'!C422</f>
        <v>LCRYL</v>
      </c>
      <c r="B421">
        <f>'Tables info'!E422</f>
        <v>0</v>
      </c>
      <c r="C421" t="str">
        <f>'Tables info'!G422</f>
        <v>auxiliary</v>
      </c>
    </row>
    <row r="422" spans="1:3">
      <c r="A422" t="str">
        <f>'Tables info'!C423</f>
        <v>LCRYS</v>
      </c>
      <c r="B422" t="str">
        <f>'Tables info'!E423</f>
        <v>Reference_Data_Manager</v>
      </c>
      <c r="C422" t="str">
        <f>'Tables info'!G423</f>
        <v>CORE</v>
      </c>
    </row>
    <row r="423" spans="1:3">
      <c r="A423" t="str">
        <f>'Tables info'!C424</f>
        <v>LCSTL</v>
      </c>
      <c r="B423">
        <f>'Tables info'!E424</f>
        <v>0</v>
      </c>
      <c r="C423" t="str">
        <f>'Tables info'!G424</f>
        <v>auxiliary</v>
      </c>
    </row>
    <row r="424" spans="1:3">
      <c r="A424" t="str">
        <f>'Tables info'!C425</f>
        <v>LCSTS</v>
      </c>
      <c r="B424" t="str">
        <f>'Tables info'!E425</f>
        <v>Reference_Data_Manager</v>
      </c>
      <c r="C424" t="str">
        <f>'Tables info'!G425</f>
        <v>CORE</v>
      </c>
    </row>
    <row r="425" spans="1:3">
      <c r="A425" t="str">
        <f>'Tables info'!C426</f>
        <v>LCTIO</v>
      </c>
      <c r="B425" t="str">
        <f>'Tables info'!E426</f>
        <v>Party_Management</v>
      </c>
      <c r="C425" t="str">
        <f>'Tables info'!G426</f>
        <v>Account_Management</v>
      </c>
    </row>
    <row r="426" spans="1:3">
      <c r="A426" t="str">
        <f>'Tables info'!C427</f>
        <v>LCTPL</v>
      </c>
      <c r="B426">
        <f>'Tables info'!E427</f>
        <v>0</v>
      </c>
      <c r="C426" t="str">
        <f>'Tables info'!G427</f>
        <v>auxiliary</v>
      </c>
    </row>
    <row r="427" spans="1:3">
      <c r="A427" t="str">
        <f>'Tables info'!C428</f>
        <v>LCTPS</v>
      </c>
      <c r="B427" t="str">
        <f>'Tables info'!E428</f>
        <v>Party_Management</v>
      </c>
      <c r="C427" t="str">
        <f>'Tables info'!G428</f>
        <v>Account_Management</v>
      </c>
    </row>
    <row r="428" spans="1:3">
      <c r="A428" t="str">
        <f>'Tables info'!C429</f>
        <v>LCTSL</v>
      </c>
      <c r="B428">
        <f>'Tables info'!E429</f>
        <v>0</v>
      </c>
      <c r="C428" t="str">
        <f>'Tables info'!G429</f>
        <v>auxiliary</v>
      </c>
    </row>
    <row r="429" spans="1:3">
      <c r="A429" t="str">
        <f>'Tables info'!C430</f>
        <v>LCTSO</v>
      </c>
      <c r="B429" t="str">
        <f>'Tables info'!E430</f>
        <v>Party_Management</v>
      </c>
      <c r="C429" t="str">
        <f>'Tables info'!G430</f>
        <v>Account_Management</v>
      </c>
    </row>
    <row r="430" spans="1:3">
      <c r="A430" t="str">
        <f>'Tables info'!C431</f>
        <v>LEBAO</v>
      </c>
      <c r="B430" t="str">
        <f>'Tables info'!E431</f>
        <v>Party Management</v>
      </c>
      <c r="C430" t="str">
        <f>'Tables info'!G431</f>
        <v>Lending</v>
      </c>
    </row>
    <row r="431" spans="1:3">
      <c r="A431" t="str">
        <f>'Tables info'!C432</f>
        <v>LELCL</v>
      </c>
      <c r="B431">
        <f>'Tables info'!E432</f>
        <v>0</v>
      </c>
      <c r="C431" t="str">
        <f>'Tables info'!G432</f>
        <v>auxiliary</v>
      </c>
    </row>
    <row r="432" spans="1:3">
      <c r="A432" t="str">
        <f>'Tables info'!C433</f>
        <v>LELCS</v>
      </c>
      <c r="B432" t="str">
        <f>'Tables info'!E433</f>
        <v>Party_Management</v>
      </c>
      <c r="C432" t="str">
        <f>'Tables info'!G433</f>
        <v>Account_Management</v>
      </c>
    </row>
    <row r="433" spans="1:3">
      <c r="A433" t="str">
        <f>'Tables info'!C434</f>
        <v>LELIO</v>
      </c>
      <c r="B433" t="str">
        <f>'Tables info'!E434</f>
        <v>Party_Management</v>
      </c>
      <c r="C433" t="str">
        <f>'Tables info'!G434</f>
        <v>Account_Management</v>
      </c>
    </row>
    <row r="434" spans="1:3">
      <c r="A434" t="str">
        <f>'Tables info'!C435</f>
        <v>LGRDL</v>
      </c>
      <c r="B434">
        <f>'Tables info'!E435</f>
        <v>0</v>
      </c>
      <c r="C434" t="str">
        <f>'Tables info'!G435</f>
        <v>auxiliary</v>
      </c>
    </row>
    <row r="435" spans="1:3">
      <c r="A435" t="str">
        <f>'Tables info'!C436</f>
        <v>LGRDO</v>
      </c>
      <c r="B435" t="str">
        <f>'Tables info'!E436</f>
        <v>Reference_Data_Manager</v>
      </c>
      <c r="C435" t="str">
        <f>'Tables info'!G436</f>
        <v>CORE</v>
      </c>
    </row>
    <row r="436" spans="1:3">
      <c r="A436" t="str">
        <f>'Tables info'!C437</f>
        <v>LGXFL</v>
      </c>
      <c r="B436">
        <f>'Tables info'!E437</f>
        <v>0</v>
      </c>
      <c r="C436" t="str">
        <f>'Tables info'!G437</f>
        <v>auxiliary</v>
      </c>
    </row>
    <row r="437" spans="1:3">
      <c r="A437" t="str">
        <f>'Tables info'!C438</f>
        <v>LGXFO</v>
      </c>
      <c r="B437" t="str">
        <f>'Tables info'!E438</f>
        <v>Reference_Data_Manager</v>
      </c>
      <c r="C437" t="str">
        <f>'Tables info'!G438</f>
        <v>CORE</v>
      </c>
    </row>
    <row r="438" spans="1:3">
      <c r="A438" t="str">
        <f>'Tables info'!C439</f>
        <v>LHOLL</v>
      </c>
      <c r="B438">
        <f>'Tables info'!E439</f>
        <v>0</v>
      </c>
      <c r="C438" t="str">
        <f>'Tables info'!G439</f>
        <v>auxiliary</v>
      </c>
    </row>
    <row r="439" spans="1:3">
      <c r="A439" t="str">
        <f>'Tables info'!C440</f>
        <v>LHOLO</v>
      </c>
      <c r="B439" t="str">
        <f>'Tables info'!E440</f>
        <v>Reference_Data_Manager</v>
      </c>
      <c r="C439" t="str">
        <f>'Tables info'!G440</f>
        <v>CORE</v>
      </c>
    </row>
    <row r="440" spans="1:3">
      <c r="A440" t="str">
        <f>'Tables info'!C441</f>
        <v>LPHIO</v>
      </c>
      <c r="B440" t="str">
        <f>'Tables info'!E441</f>
        <v>Party_Management</v>
      </c>
      <c r="C440" t="str">
        <f>'Tables info'!G441</f>
        <v>Account_Management</v>
      </c>
    </row>
    <row r="441" spans="1:3">
      <c r="A441" t="str">
        <f>'Tables info'!C442</f>
        <v>LPHYL</v>
      </c>
      <c r="B441">
        <f>'Tables info'!E442</f>
        <v>0</v>
      </c>
      <c r="C441" t="str">
        <f>'Tables info'!G442</f>
        <v>auxiliary</v>
      </c>
    </row>
    <row r="442" spans="1:3">
      <c r="A442" t="str">
        <f>'Tables info'!C443</f>
        <v>LPHYS</v>
      </c>
      <c r="B442" t="str">
        <f>'Tables info'!E443</f>
        <v>Party_Management</v>
      </c>
      <c r="C442" t="str">
        <f>'Tables info'!G443</f>
        <v>Account_Management</v>
      </c>
    </row>
    <row r="443" spans="1:3">
      <c r="A443" t="str">
        <f>'Tables info'!C444</f>
        <v>LPMML</v>
      </c>
      <c r="B443">
        <f>'Tables info'!E444</f>
        <v>0</v>
      </c>
      <c r="C443" t="str">
        <f>'Tables info'!G444</f>
        <v>auxiliary</v>
      </c>
    </row>
    <row r="444" spans="1:3">
      <c r="A444" t="str">
        <f>'Tables info'!C445</f>
        <v>LPRCL</v>
      </c>
      <c r="B444">
        <f>'Tables info'!E445</f>
        <v>0</v>
      </c>
      <c r="C444" t="str">
        <f>'Tables info'!G445</f>
        <v>auxiliary</v>
      </c>
    </row>
    <row r="445" spans="1:3">
      <c r="A445" t="str">
        <f>'Tables info'!C446</f>
        <v>LPRCO</v>
      </c>
      <c r="B445" t="str">
        <f>'Tables info'!E446</f>
        <v>Core</v>
      </c>
      <c r="C445" t="str">
        <f>'Tables info'!G446</f>
        <v>CORE</v>
      </c>
    </row>
    <row r="446" spans="1:3">
      <c r="A446" t="str">
        <f>'Tables info'!C447</f>
        <v>LPRDL</v>
      </c>
      <c r="B446">
        <f>'Tables info'!E447</f>
        <v>0</v>
      </c>
      <c r="C446" t="str">
        <f>'Tables info'!G447</f>
        <v>auxiliary</v>
      </c>
    </row>
    <row r="447" spans="1:3">
      <c r="A447" t="str">
        <f>'Tables info'!C448</f>
        <v>LPRDS</v>
      </c>
      <c r="B447" t="str">
        <f>'Tables info'!E448</f>
        <v>Product_Management</v>
      </c>
      <c r="C447" t="str">
        <f>'Tables info'!G448</f>
        <v>CORE</v>
      </c>
    </row>
    <row r="448" spans="1:3">
      <c r="A448" t="str">
        <f>'Tables info'!C449</f>
        <v>LPRFS</v>
      </c>
      <c r="B448" t="str">
        <f>'Tables info'!E449</f>
        <v>General_Ledger</v>
      </c>
      <c r="C448" t="str">
        <f>'Tables info'!G449</f>
        <v>General_Ledger</v>
      </c>
    </row>
    <row r="449" spans="1:3">
      <c r="A449" t="str">
        <f>'Tables info'!C450</f>
        <v>LPSIO</v>
      </c>
      <c r="B449">
        <f>'Tables info'!E450</f>
        <v>0</v>
      </c>
      <c r="C449" t="str">
        <f>'Tables info'!G450</f>
        <v>auxiliary</v>
      </c>
    </row>
    <row r="450" spans="1:3">
      <c r="A450" t="str">
        <f>'Tables info'!C451</f>
        <v>LPSNL</v>
      </c>
      <c r="B450">
        <f>'Tables info'!E451</f>
        <v>0</v>
      </c>
      <c r="C450" t="str">
        <f>'Tables info'!G451</f>
        <v>auxiliary</v>
      </c>
    </row>
    <row r="451" spans="1:3">
      <c r="A451" t="str">
        <f>'Tables info'!C452</f>
        <v>LPSNS</v>
      </c>
      <c r="B451" t="str">
        <f>'Tables info'!E452</f>
        <v>Party_Management</v>
      </c>
      <c r="C451" t="str">
        <f>'Tables info'!G452</f>
        <v>Account_Management</v>
      </c>
    </row>
    <row r="452" spans="1:3">
      <c r="A452" t="str">
        <f>'Tables info'!C453</f>
        <v>LRCEL</v>
      </c>
      <c r="B452">
        <f>'Tables info'!E453</f>
        <v>0</v>
      </c>
      <c r="C452" t="str">
        <f>'Tables info'!G453</f>
        <v>auxiliary</v>
      </c>
    </row>
    <row r="453" spans="1:3">
      <c r="A453" t="str">
        <f>'Tables info'!C454</f>
        <v>LRCEO</v>
      </c>
      <c r="B453" t="str">
        <f>'Tables info'!E454</f>
        <v>General_Ledger</v>
      </c>
      <c r="C453" t="str">
        <f>'Tables info'!G454</f>
        <v>General_Ledger</v>
      </c>
    </row>
    <row r="454" spans="1:3">
      <c r="A454" t="str">
        <f>'Tables info'!C455</f>
        <v>LRCES</v>
      </c>
      <c r="B454" t="str">
        <f>'Tables info'!E455</f>
        <v>General_Ledger</v>
      </c>
      <c r="C454" t="str">
        <f>'Tables info'!G455</f>
        <v>General_Ledger</v>
      </c>
    </row>
    <row r="455" spans="1:3">
      <c r="A455" t="str">
        <f>'Tables info'!C456</f>
        <v>LRCLL</v>
      </c>
      <c r="B455">
        <f>'Tables info'!E456</f>
        <v>0</v>
      </c>
      <c r="C455" t="str">
        <f>'Tables info'!G456</f>
        <v>auxiliary</v>
      </c>
    </row>
    <row r="456" spans="1:3">
      <c r="A456" t="str">
        <f>'Tables info'!C457</f>
        <v>LRESS</v>
      </c>
      <c r="B456" t="str">
        <f>'Tables info'!E457</f>
        <v>Reference_Data_Manager</v>
      </c>
      <c r="C456" t="str">
        <f>'Tables info'!G457</f>
        <v>CORE</v>
      </c>
    </row>
    <row r="457" spans="1:3">
      <c r="A457" t="str">
        <f>'Tables info'!C458</f>
        <v>LSUPL</v>
      </c>
      <c r="B457">
        <f>'Tables info'!E458</f>
        <v>0</v>
      </c>
      <c r="C457" t="str">
        <f>'Tables info'!G458</f>
        <v>auxiliary</v>
      </c>
    </row>
    <row r="458" spans="1:3">
      <c r="A458" t="str">
        <f>'Tables info'!C459</f>
        <v>LSUPS</v>
      </c>
      <c r="B458" t="str">
        <f>'Tables info'!E459</f>
        <v>General_Ledger</v>
      </c>
      <c r="C458" t="str">
        <f>'Tables info'!G459</f>
        <v>General_Ledger</v>
      </c>
    </row>
    <row r="459" spans="1:3">
      <c r="A459" t="str">
        <f>'Tables info'!C460</f>
        <v>LTARO</v>
      </c>
      <c r="B459" t="str">
        <f>'Tables info'!E460</f>
        <v>Payments_Execution_Engine</v>
      </c>
      <c r="C459" t="str">
        <f>'Tables info'!G460</f>
        <v>Cash_Management</v>
      </c>
    </row>
    <row r="460" spans="1:3">
      <c r="A460" t="str">
        <f>'Tables info'!C461</f>
        <v>MNDEF</v>
      </c>
      <c r="B460">
        <f>'Tables info'!E461</f>
        <v>0</v>
      </c>
      <c r="C460" t="str">
        <f>'Tables info'!G461</f>
        <v>auxiliary</v>
      </c>
    </row>
    <row r="461" spans="1:3">
      <c r="A461" t="str">
        <f>'Tables info'!C462</f>
        <v>NWSMN</v>
      </c>
      <c r="B461">
        <f>'Tables info'!E462</f>
        <v>0</v>
      </c>
      <c r="C461" t="str">
        <f>'Tables info'!G462</f>
        <v>auxiliary</v>
      </c>
    </row>
    <row r="462" spans="1:3">
      <c r="A462" t="str">
        <f>'Tables info'!C463</f>
        <v>PRNTR</v>
      </c>
      <c r="B462">
        <f>'Tables info'!E463</f>
        <v>0</v>
      </c>
      <c r="C462" t="str">
        <f>'Tables info'!G463</f>
        <v>auxiliary</v>
      </c>
    </row>
    <row r="463" spans="1:3">
      <c r="A463" t="str">
        <f>'Tables info'!C464</f>
        <v>PRSIO</v>
      </c>
      <c r="B463">
        <f>'Tables info'!E464</f>
        <v>0</v>
      </c>
      <c r="C463" t="str">
        <f>'Tables info'!G464</f>
        <v>auxiliary</v>
      </c>
    </row>
    <row r="464" spans="1:3">
      <c r="A464" t="str">
        <f>'Tables info'!C465</f>
        <v>PRSNL</v>
      </c>
      <c r="B464" t="str">
        <f>'Tables info'!E465</f>
        <v>Core</v>
      </c>
      <c r="C464" t="str">
        <f>'Tables info'!G465</f>
        <v>CORE</v>
      </c>
    </row>
    <row r="465" spans="1:3">
      <c r="A465" t="str">
        <f>'Tables info'!C466</f>
        <v>RCHDS</v>
      </c>
      <c r="B465" t="str">
        <f>'Tables info'!E466</f>
        <v>Payments_Execution_Engine</v>
      </c>
      <c r="C465" t="str">
        <f>'Tables info'!G466</f>
        <v>Cash_Management</v>
      </c>
    </row>
    <row r="466" spans="1:3">
      <c r="A466" t="str">
        <f>'Tables info'!C467</f>
        <v>RCHQS</v>
      </c>
      <c r="B466" t="str">
        <f>'Tables info'!E467</f>
        <v>Payments_Execution_Engine</v>
      </c>
      <c r="C466" t="str">
        <f>'Tables info'!G467</f>
        <v>Cash_Management</v>
      </c>
    </row>
    <row r="467" spans="1:3">
      <c r="A467" t="str">
        <f>'Tables info'!C468</f>
        <v>RCHRO</v>
      </c>
      <c r="B467" t="str">
        <f>'Tables info'!E468</f>
        <v>Payments_Execution_Engine</v>
      </c>
      <c r="C467" t="str">
        <f>'Tables info'!G468</f>
        <v>Cash_Management</v>
      </c>
    </row>
    <row r="468" spans="1:3">
      <c r="A468" t="str">
        <f>'Tables info'!C469</f>
        <v>REFFL</v>
      </c>
      <c r="B468" t="str">
        <f>'Tables info'!E469</f>
        <v>Reference_Data_Manager</v>
      </c>
      <c r="C468" t="str">
        <f>'Tables info'!G469</f>
        <v>CORE</v>
      </c>
    </row>
    <row r="469" spans="1:3">
      <c r="A469" t="str">
        <f>'Tables info'!C470</f>
        <v>RPDEF</v>
      </c>
      <c r="B469">
        <f>'Tables info'!E470</f>
        <v>0</v>
      </c>
      <c r="C469" t="str">
        <f>'Tables info'!G470</f>
        <v>auxiliary</v>
      </c>
    </row>
    <row r="470" spans="1:3">
      <c r="A470" t="str">
        <f>'Tables info'!C471</f>
        <v>RPSCH</v>
      </c>
      <c r="B470">
        <f>'Tables info'!E471</f>
        <v>0</v>
      </c>
      <c r="C470" t="str">
        <f>'Tables info'!G471</f>
        <v>auxiliary</v>
      </c>
    </row>
    <row r="471" spans="1:3">
      <c r="A471" t="str">
        <f>'Tables info'!C472</f>
        <v>RSTRT</v>
      </c>
      <c r="B471">
        <f>'Tables info'!E472</f>
        <v>0</v>
      </c>
      <c r="C471" t="str">
        <f>'Tables info'!G472</f>
        <v>auxiliary</v>
      </c>
    </row>
    <row r="472" spans="1:3">
      <c r="A472" t="str">
        <f>'Tables info'!C473</f>
        <v>SECIO</v>
      </c>
      <c r="B472">
        <f>'Tables info'!E473</f>
        <v>0</v>
      </c>
      <c r="C472" t="str">
        <f>'Tables info'!G473</f>
        <v>auxiliary</v>
      </c>
    </row>
    <row r="473" spans="1:3">
      <c r="A473" t="str">
        <f>'Tables info'!C474</f>
        <v>SECRL</v>
      </c>
      <c r="B473">
        <f>'Tables info'!E474</f>
        <v>0</v>
      </c>
      <c r="C473" t="str">
        <f>'Tables info'!G474</f>
        <v>auxiliary</v>
      </c>
    </row>
    <row r="474" spans="1:3">
      <c r="A474" t="str">
        <f>'Tables info'!C475</f>
        <v>SECUR</v>
      </c>
      <c r="B474">
        <f>'Tables info'!E475</f>
        <v>0</v>
      </c>
      <c r="C474" t="str">
        <f>'Tables info'!G475</f>
        <v>auxiliary</v>
      </c>
    </row>
    <row r="475" spans="1:3">
      <c r="A475" t="str">
        <f>'Tables info'!C476</f>
        <v>TSHNO</v>
      </c>
      <c r="B475">
        <f>'Tables info'!E476</f>
        <v>0</v>
      </c>
      <c r="C475" t="str">
        <f>'Tables info'!G476</f>
        <v>auxiliary</v>
      </c>
    </row>
    <row r="476" spans="1:3">
      <c r="A476" t="str">
        <f>'Tables info'!C477</f>
        <v>XFXAS</v>
      </c>
      <c r="B476" t="str">
        <f>'Tables info'!E477</f>
        <v>General_Ledger</v>
      </c>
      <c r="C476" t="str">
        <f>'Tables info'!G477</f>
        <v>General_Ledger</v>
      </c>
    </row>
    <row r="477" spans="1:3">
      <c r="A477" t="str">
        <f>'Tables info'!C478</f>
        <v>XFXCO</v>
      </c>
      <c r="B477" t="str">
        <f>'Tables info'!E478</f>
        <v>General_Ledger</v>
      </c>
      <c r="C477" t="str">
        <f>'Tables info'!G478</f>
        <v>General_Ledger</v>
      </c>
    </row>
    <row r="478" spans="1:3">
      <c r="A478" t="str">
        <f>'Tables info'!C479</f>
        <v>XFXTO</v>
      </c>
      <c r="B478" t="str">
        <f>'Tables info'!E479</f>
        <v>General_Ledger</v>
      </c>
      <c r="C478" t="str">
        <f>'Tables info'!G479</f>
        <v>General_Ledger</v>
      </c>
    </row>
    <row r="479" spans="1:3">
      <c r="A479" t="str">
        <f>'Tables info'!C480</f>
        <v>XGBAO</v>
      </c>
      <c r="B479" t="str">
        <f>'Tables info'!E480</f>
        <v>General_Ledger</v>
      </c>
      <c r="C479" t="str">
        <f>'Tables info'!G480</f>
        <v>General_Ledger</v>
      </c>
    </row>
    <row r="480" spans="1:3">
      <c r="A480" t="str">
        <f>'Tables info'!C481</f>
        <v>XGBUL</v>
      </c>
      <c r="B480">
        <f>'Tables info'!E481</f>
        <v>0</v>
      </c>
      <c r="C480" t="str">
        <f>'Tables info'!G481</f>
        <v>auxiliary</v>
      </c>
    </row>
    <row r="481" spans="1:3">
      <c r="A481" t="str">
        <f>'Tables info'!C482</f>
        <v>XGBUO</v>
      </c>
      <c r="B481" t="str">
        <f>'Tables info'!E482</f>
        <v>General_Ledger</v>
      </c>
      <c r="C481" t="str">
        <f>'Tables info'!G482</f>
        <v>General_Ledger</v>
      </c>
    </row>
    <row r="482" spans="1:3">
      <c r="A482" t="str">
        <f>'Tables info'!C483</f>
        <v>XGDCL</v>
      </c>
      <c r="B482">
        <f>'Tables info'!E483</f>
        <v>0</v>
      </c>
      <c r="C482" t="str">
        <f>'Tables info'!G483</f>
        <v>auxiliary</v>
      </c>
    </row>
    <row r="483" spans="1:3">
      <c r="A483" t="str">
        <f>'Tables info'!C484</f>
        <v>XGDCS</v>
      </c>
      <c r="B483" t="str">
        <f>'Tables info'!E484</f>
        <v>General_Ledger</v>
      </c>
      <c r="C483" t="str">
        <f>'Tables info'!G484</f>
        <v>General_Ledger</v>
      </c>
    </row>
    <row r="484" spans="1:3">
      <c r="A484" t="str">
        <f>'Tables info'!C485</f>
        <v>XGMVL</v>
      </c>
      <c r="B484">
        <f>'Tables info'!E485</f>
        <v>0</v>
      </c>
      <c r="C484" t="str">
        <f>'Tables info'!G485</f>
        <v>auxiliary</v>
      </c>
    </row>
    <row r="485" spans="1:3">
      <c r="A485" t="str">
        <f>'Tables info'!C486</f>
        <v>XGMVO</v>
      </c>
      <c r="B485" t="str">
        <f>'Tables info'!E486</f>
        <v>General_Ledger</v>
      </c>
      <c r="C485" t="str">
        <f>'Tables info'!G486</f>
        <v>General_Ledger</v>
      </c>
    </row>
    <row r="486" spans="1:3">
      <c r="A486" t="str">
        <f>'Tables info'!C487</f>
        <v>XGPAL</v>
      </c>
      <c r="B486">
        <f>'Tables info'!E487</f>
        <v>0</v>
      </c>
      <c r="C486" t="str">
        <f>'Tables info'!G487</f>
        <v>auxiliary</v>
      </c>
    </row>
    <row r="487" spans="1:3">
      <c r="A487" t="str">
        <f>'Tables info'!C488</f>
        <v>XGPAO</v>
      </c>
      <c r="B487" t="str">
        <f>'Tables info'!E488</f>
        <v>General_Ledger</v>
      </c>
      <c r="C487" t="str">
        <f>'Tables info'!G488</f>
        <v>General_Ledger</v>
      </c>
    </row>
    <row r="488" spans="1:3">
      <c r="A488" t="str">
        <f>'Tables info'!C489</f>
        <v>XGPML</v>
      </c>
      <c r="B488">
        <f>'Tables info'!E489</f>
        <v>0</v>
      </c>
      <c r="C488" t="str">
        <f>'Tables info'!G489</f>
        <v>auxiliary</v>
      </c>
    </row>
    <row r="489" spans="1:3">
      <c r="A489" t="str">
        <f>'Tables info'!C490</f>
        <v>XGPMO</v>
      </c>
      <c r="B489" t="str">
        <f>'Tables info'!E490</f>
        <v>General_Ledger</v>
      </c>
      <c r="C489" t="str">
        <f>'Tables info'!G490</f>
        <v>General_Ledger</v>
      </c>
    </row>
    <row r="490" spans="1:3">
      <c r="A490" t="str">
        <f>'Tables info'!C491</f>
        <v>XHVBO</v>
      </c>
      <c r="B490" t="str">
        <f>'Tables info'!E491</f>
        <v>General_Ledger</v>
      </c>
      <c r="C490" t="str">
        <f>'Tables info'!G491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22678</v>
      </c>
    </row>
    <row r="5" spans="19:20" ht="15.75" thickBot="1">
      <c r="S5" s="17" t="s">
        <v>22679</v>
      </c>
      <c r="T5" s="18" t="s">
        <v>22680</v>
      </c>
    </row>
    <row r="6" spans="19:20" ht="15.75" thickBot="1">
      <c r="T6" s="19" t="s">
        <v>22681</v>
      </c>
    </row>
    <row r="7" spans="19:20" ht="15.75" thickBot="1">
      <c r="S7" s="17" t="s">
        <v>22682</v>
      </c>
      <c r="T7" s="18" t="s">
        <v>22683</v>
      </c>
    </row>
    <row r="8" spans="19:20" ht="15.75" thickBot="1">
      <c r="T8" s="19" t="s">
        <v>22684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K11"/>
  <sheetViews>
    <sheetView workbookViewId="0">
      <selection activeCell="K6" sqref="K6"/>
    </sheetView>
  </sheetViews>
  <sheetFormatPr defaultRowHeight="15"/>
  <cols>
    <col min="1" max="1" width="21.140625" bestFit="1" customWidth="1"/>
  </cols>
  <sheetData>
    <row r="5" spans="1:11">
      <c r="J5" s="27"/>
      <c r="K5" s="27"/>
    </row>
    <row r="6" spans="1:11">
      <c r="A6" t="s">
        <v>22558</v>
      </c>
      <c r="B6">
        <f>COUNTIFS('Tables info'!L1:L491,"y")</f>
        <v>279</v>
      </c>
      <c r="J6" t="s">
        <v>22644</v>
      </c>
      <c r="K6" t="e">
        <f>COUNTIFS(#REF!,"General Ledger")+COUNTIFS(#REF!,"Financial Reporting")</f>
        <v>#REF!</v>
      </c>
    </row>
    <row r="7" spans="1:11">
      <c r="A7" t="s">
        <v>22559</v>
      </c>
      <c r="B7">
        <f>COUNTIFS('Tables info'!L1:L491,"m")+COUNTIFS('Tables info'!L1:L491,"n")</f>
        <v>2</v>
      </c>
      <c r="J7" t="s">
        <v>22645</v>
      </c>
      <c r="K7" t="e">
        <f>COUNTIFS(#REF!,"Account Mgmt")</f>
        <v>#REF!</v>
      </c>
    </row>
    <row r="8" spans="1:11">
      <c r="A8" t="s">
        <v>22560</v>
      </c>
      <c r="B8">
        <f>COUNTIFS('Tables info'!L2:L491,"",'Tables info'!A2:A491,1)</f>
        <v>38</v>
      </c>
      <c r="J8" t="s">
        <v>22646</v>
      </c>
      <c r="K8" t="e">
        <f>COUNTIFS(#REF!,"Cash Management")+COUNTIFS(#REF!,"Payment Execution Engine")</f>
        <v>#REF!</v>
      </c>
    </row>
    <row r="9" spans="1:11">
      <c r="A9" t="s">
        <v>22561</v>
      </c>
      <c r="B9">
        <f>SUM(B6:B8)</f>
        <v>319</v>
      </c>
      <c r="J9" t="s">
        <v>22647</v>
      </c>
      <c r="K9" t="e">
        <f>COUNTIFS(#REF!,"Financial Markets")</f>
        <v>#REF!</v>
      </c>
    </row>
    <row r="10" spans="1:11">
      <c r="J10" t="s">
        <v>21960</v>
      </c>
      <c r="K10" t="e">
        <f>COUNTIFS(#REF!,"Lending")</f>
        <v>#REF!</v>
      </c>
    </row>
    <row r="11" spans="1:11">
      <c r="J11" t="s">
        <v>22643</v>
      </c>
      <c r="K11" t="e">
        <f>COUNTIFS(#REF!,"Instruction&amp;Order Mgmt")+COUNTIFS(#REF!,"Customer Billing")+COUNTIFS(#REF!,"Core")+COUNTIFS(#REF!,"Customer Reporting")+COUNTIFS(#REF!,"Reference Data")+COUNTIFS(#REF!,"Reconciliation Engine")+COUNTIFS(#REF!,"Party Mgmt")+COUNTIFS(#REF!,"Product Management")</f>
        <v>#REF!</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538"/>
  <sheetViews>
    <sheetView zoomScale="85" zoomScaleNormal="85" workbookViewId="0">
      <pane ySplit="1" topLeftCell="A2" activePane="bottomLeft" state="frozen"/>
      <selection pane="bottomLeft" activeCell="C491" sqref="C1:C491"/>
    </sheetView>
  </sheetViews>
  <sheetFormatPr defaultRowHeight="15"/>
  <cols>
    <col min="1" max="1" width="9.5703125" style="7" customWidth="1"/>
    <col min="2" max="2" width="9.42578125" style="7" customWidth="1"/>
    <col min="3" max="3" width="18" customWidth="1"/>
    <col min="4" max="4" width="30.140625" customWidth="1"/>
    <col min="5" max="5" width="33.7109375" customWidth="1"/>
    <col min="6" max="6" width="22.5703125" customWidth="1"/>
    <col min="7" max="7" width="24.5703125" customWidth="1"/>
    <col min="8" max="8" width="8.42578125" customWidth="1"/>
    <col min="9" max="9" width="54.28515625" customWidth="1"/>
    <col min="10" max="10" width="9" customWidth="1"/>
    <col min="11" max="11" width="29.7109375" customWidth="1"/>
    <col min="12" max="12" width="9.28515625" customWidth="1"/>
    <col min="13" max="13" width="13.28515625" customWidth="1"/>
    <col min="14" max="14" width="15.85546875" customWidth="1"/>
  </cols>
  <sheetData>
    <row r="1" spans="1:13" s="12" customFormat="1" ht="37.5" customHeight="1">
      <c r="A1" s="12" t="s">
        <v>21967</v>
      </c>
      <c r="B1" s="12" t="s">
        <v>21966</v>
      </c>
      <c r="C1" s="12" t="s">
        <v>21971</v>
      </c>
      <c r="D1" s="12" t="s">
        <v>21963</v>
      </c>
      <c r="E1" s="12" t="s">
        <v>22709</v>
      </c>
      <c r="F1" s="12" t="s">
        <v>22727</v>
      </c>
      <c r="G1" s="12" t="s">
        <v>22729</v>
      </c>
      <c r="H1" s="12" t="s">
        <v>22753</v>
      </c>
      <c r="I1" s="12" t="s">
        <v>21968</v>
      </c>
      <c r="J1" s="14" t="s">
        <v>22463</v>
      </c>
      <c r="K1" s="12" t="s">
        <v>21969</v>
      </c>
      <c r="L1" s="14" t="s">
        <v>22442</v>
      </c>
      <c r="M1" s="12" t="s">
        <v>21970</v>
      </c>
    </row>
    <row r="2" spans="1:13">
      <c r="A2" s="7">
        <v>1</v>
      </c>
      <c r="B2" s="7">
        <v>1</v>
      </c>
      <c r="C2" t="s">
        <v>0</v>
      </c>
      <c r="D2" t="s">
        <v>22441</v>
      </c>
      <c r="E2" t="s">
        <v>22708</v>
      </c>
      <c r="F2" t="s">
        <v>22720</v>
      </c>
      <c r="G2" t="str">
        <f>LOOKUP(E2,LBB2IFS!$A$1:$A$34,LBB2IFS!$B$1:$B$34)</f>
        <v>Account_Management</v>
      </c>
      <c r="H2" s="7">
        <f>IF(F2&lt;&gt;G2,0,1)</f>
        <v>1</v>
      </c>
      <c r="I2" t="s">
        <v>22454</v>
      </c>
      <c r="L2" t="s">
        <v>21962</v>
      </c>
    </row>
    <row r="3" spans="1:13">
      <c r="A3" s="7">
        <v>0</v>
      </c>
      <c r="C3" t="s">
        <v>23</v>
      </c>
      <c r="D3" t="s">
        <v>21972</v>
      </c>
      <c r="G3" t="str">
        <f>IF(A3=0,"auxiliary","N/A")</f>
        <v>auxiliary</v>
      </c>
    </row>
    <row r="4" spans="1:13">
      <c r="A4" s="7">
        <v>0</v>
      </c>
      <c r="C4" t="s">
        <v>43</v>
      </c>
      <c r="D4" t="s">
        <v>21974</v>
      </c>
      <c r="G4" t="str">
        <f>IF(A4=0,"auxiliary","N/A")</f>
        <v>auxiliary</v>
      </c>
    </row>
    <row r="5" spans="1:13">
      <c r="A5" s="7">
        <v>1</v>
      </c>
      <c r="B5" s="7">
        <v>1</v>
      </c>
      <c r="C5" t="s">
        <v>51</v>
      </c>
      <c r="D5" t="s">
        <v>21975</v>
      </c>
      <c r="E5" t="s">
        <v>22710</v>
      </c>
      <c r="F5" t="s">
        <v>22710</v>
      </c>
      <c r="G5" t="str">
        <f>LOOKUP(E5,LBB2IFS!$A$1:$A$34,LBB2IFS!$B$1:$B$34)</f>
        <v>General_Ledger</v>
      </c>
      <c r="H5" s="7">
        <f>IF(F5&lt;&gt;G5,0,1)</f>
        <v>1</v>
      </c>
      <c r="L5" t="s">
        <v>21962</v>
      </c>
    </row>
    <row r="6" spans="1:13">
      <c r="A6" s="7">
        <v>0</v>
      </c>
      <c r="C6" t="s">
        <v>92</v>
      </c>
      <c r="D6" t="s">
        <v>21976</v>
      </c>
      <c r="G6" t="str">
        <f>IF(A6=0,"auxiliary","N/A")</f>
        <v>auxiliary</v>
      </c>
    </row>
    <row r="7" spans="1:13">
      <c r="A7" s="7">
        <v>1</v>
      </c>
      <c r="B7" s="7">
        <v>1</v>
      </c>
      <c r="C7" t="s">
        <v>318</v>
      </c>
      <c r="D7" t="s">
        <v>21977</v>
      </c>
      <c r="E7" t="s">
        <v>22747</v>
      </c>
      <c r="F7" t="s">
        <v>22585</v>
      </c>
      <c r="G7" t="str">
        <f>LOOKUP(E7,LBB2IFS!$A$1:$A$34,LBB2IFS!$B$1:$B$34)</f>
        <v>CORE</v>
      </c>
      <c r="H7" s="7">
        <f>IF(F7&lt;&gt;G7,0,1)</f>
        <v>1</v>
      </c>
      <c r="I7" t="s">
        <v>22701</v>
      </c>
    </row>
    <row r="8" spans="1:13">
      <c r="A8" s="7">
        <v>0</v>
      </c>
      <c r="C8" t="s">
        <v>432</v>
      </c>
      <c r="D8" t="s">
        <v>21978</v>
      </c>
      <c r="G8" t="str">
        <f>IF(A8=0,"auxiliary","N/A")</f>
        <v>auxiliary</v>
      </c>
    </row>
    <row r="9" spans="1:13">
      <c r="A9" s="7">
        <v>1</v>
      </c>
      <c r="B9" s="7">
        <v>1</v>
      </c>
      <c r="C9" t="s">
        <v>562</v>
      </c>
      <c r="D9" t="s">
        <v>21979</v>
      </c>
      <c r="E9" t="s">
        <v>22710</v>
      </c>
      <c r="F9" t="s">
        <v>22710</v>
      </c>
      <c r="G9" t="str">
        <f>LOOKUP(E9,LBB2IFS!$A$1:$A$34,LBB2IFS!$B$1:$B$34)</f>
        <v>General_Ledger</v>
      </c>
      <c r="H9" s="7">
        <f>IF(F9&lt;&gt;G9,0,1)</f>
        <v>1</v>
      </c>
      <c r="I9" t="s">
        <v>22669</v>
      </c>
      <c r="J9" s="7" t="s">
        <v>22583</v>
      </c>
      <c r="K9" s="7"/>
      <c r="L9" t="s">
        <v>21962</v>
      </c>
    </row>
    <row r="10" spans="1:13">
      <c r="A10" s="7">
        <v>0</v>
      </c>
      <c r="C10" t="s">
        <v>630</v>
      </c>
      <c r="D10" t="s">
        <v>21980</v>
      </c>
      <c r="G10" t="str">
        <f>IF(A10=0,"auxiliary","N/A")</f>
        <v>auxiliary</v>
      </c>
    </row>
    <row r="11" spans="1:13">
      <c r="A11" s="7">
        <v>0</v>
      </c>
      <c r="C11" t="s">
        <v>689</v>
      </c>
      <c r="D11" t="s">
        <v>21981</v>
      </c>
      <c r="G11" t="str">
        <f>IF(A11=0,"auxiliary","N/A")</f>
        <v>auxiliary</v>
      </c>
    </row>
    <row r="12" spans="1:13">
      <c r="A12" s="7">
        <v>0</v>
      </c>
      <c r="C12" t="s">
        <v>718</v>
      </c>
      <c r="D12" t="s">
        <v>21982</v>
      </c>
      <c r="G12" t="str">
        <f>IF(A12=0,"auxiliary","N/A")</f>
        <v>auxiliary</v>
      </c>
    </row>
    <row r="13" spans="1:13">
      <c r="A13" s="7">
        <v>1</v>
      </c>
      <c r="B13" s="7">
        <v>1</v>
      </c>
      <c r="C13" t="s">
        <v>734</v>
      </c>
      <c r="D13" t="s">
        <v>21983</v>
      </c>
      <c r="E13" t="s">
        <v>22733</v>
      </c>
      <c r="F13" t="s">
        <v>22711</v>
      </c>
      <c r="G13" t="str">
        <f>LOOKUP(E13,LBB2IFS!$A$1:$A$34,LBB2IFS!$B$1:$B$34)</f>
        <v>Financial_Markets</v>
      </c>
      <c r="H13" s="7">
        <f>IF(F13&lt;&gt;G13,0,1)</f>
        <v>1</v>
      </c>
      <c r="I13" t="s">
        <v>22582</v>
      </c>
      <c r="L13" t="s">
        <v>21962</v>
      </c>
    </row>
    <row r="14" spans="1:13">
      <c r="A14" s="7">
        <v>0</v>
      </c>
      <c r="C14" t="s">
        <v>752</v>
      </c>
      <c r="D14" t="s">
        <v>21984</v>
      </c>
      <c r="G14" t="str">
        <f>IF(A14=0,"auxiliary","N/A")</f>
        <v>auxiliary</v>
      </c>
    </row>
    <row r="15" spans="1:13">
      <c r="A15" s="7">
        <v>1</v>
      </c>
      <c r="B15" s="7">
        <v>1</v>
      </c>
      <c r="C15" t="s">
        <v>838</v>
      </c>
      <c r="D15" t="s">
        <v>21985</v>
      </c>
      <c r="E15" t="s">
        <v>22712</v>
      </c>
      <c r="F15" t="s">
        <v>22710</v>
      </c>
      <c r="G15" t="str">
        <f>LOOKUP(E15,LBB2IFS!$A$1:$A$34,LBB2IFS!$B$1:$B$34)</f>
        <v>General_Ledger</v>
      </c>
      <c r="H15" s="7">
        <f>IF(F15&lt;&gt;G15,0,1)</f>
        <v>1</v>
      </c>
      <c r="I15" t="s">
        <v>22462</v>
      </c>
      <c r="L15" t="s">
        <v>21962</v>
      </c>
    </row>
    <row r="16" spans="1:13">
      <c r="A16" s="7">
        <v>0</v>
      </c>
      <c r="C16" t="s">
        <v>897</v>
      </c>
      <c r="D16" t="s">
        <v>21986</v>
      </c>
      <c r="G16" t="str">
        <f>IF(A16=0,"auxiliary","N/A")</f>
        <v>auxiliary</v>
      </c>
    </row>
    <row r="17" spans="1:12">
      <c r="A17" s="7">
        <v>1</v>
      </c>
      <c r="B17" s="7">
        <v>0.5</v>
      </c>
      <c r="C17" t="s">
        <v>914</v>
      </c>
      <c r="D17" t="s">
        <v>21987</v>
      </c>
      <c r="E17" t="s">
        <v>22712</v>
      </c>
      <c r="F17" t="s">
        <v>22710</v>
      </c>
      <c r="G17" t="str">
        <f>LOOKUP(E17,LBB2IFS!$A$1:$A$34,LBB2IFS!$B$1:$B$34)</f>
        <v>General_Ledger</v>
      </c>
      <c r="H17" s="7">
        <f>IF(F17&lt;&gt;G17,0,1)</f>
        <v>1</v>
      </c>
      <c r="J17" t="s">
        <v>22464</v>
      </c>
      <c r="K17" t="s">
        <v>22632</v>
      </c>
      <c r="L17" t="s">
        <v>21962</v>
      </c>
    </row>
    <row r="18" spans="1:12">
      <c r="A18" s="7">
        <v>0</v>
      </c>
      <c r="C18" t="s">
        <v>923</v>
      </c>
      <c r="D18" t="s">
        <v>21988</v>
      </c>
      <c r="G18" t="str">
        <f>IF(A18=0,"auxiliary","N/A")</f>
        <v>auxiliary</v>
      </c>
    </row>
    <row r="19" spans="1:12">
      <c r="A19" s="7">
        <v>0</v>
      </c>
      <c r="C19" t="s">
        <v>941</v>
      </c>
      <c r="D19" t="s">
        <v>21989</v>
      </c>
      <c r="G19" t="str">
        <f>IF(A19=0,"auxiliary","N/A")</f>
        <v>auxiliary</v>
      </c>
    </row>
    <row r="20" spans="1:12">
      <c r="A20" s="7">
        <v>1</v>
      </c>
      <c r="C20" t="s">
        <v>950</v>
      </c>
      <c r="D20" t="s">
        <v>21990</v>
      </c>
      <c r="E20" t="s">
        <v>22731</v>
      </c>
      <c r="G20" t="str">
        <f>LOOKUP(E20,LBB2IFS!$A$1:$A$34,LBB2IFS!$B$1:$B$34)</f>
        <v>Account_Management</v>
      </c>
    </row>
    <row r="21" spans="1:12">
      <c r="A21" s="7">
        <v>0</v>
      </c>
      <c r="C21" t="s">
        <v>1061</v>
      </c>
      <c r="D21" t="s">
        <v>21991</v>
      </c>
      <c r="G21" t="str">
        <f>IF(A21=0,"auxiliary","N/A")</f>
        <v>auxiliary</v>
      </c>
    </row>
    <row r="22" spans="1:12">
      <c r="A22" s="7">
        <v>1</v>
      </c>
      <c r="B22" s="7">
        <v>1</v>
      </c>
      <c r="C22" t="s">
        <v>1331</v>
      </c>
      <c r="D22" t="s">
        <v>21992</v>
      </c>
      <c r="E22" t="s">
        <v>22731</v>
      </c>
      <c r="F22" t="s">
        <v>22720</v>
      </c>
      <c r="G22" t="str">
        <f>LOOKUP(E22,LBB2IFS!$A$1:$A$34,LBB2IFS!$B$1:$B$34)</f>
        <v>Account_Management</v>
      </c>
      <c r="H22" s="7">
        <f>IF(F22&lt;&gt;G22,0,1)</f>
        <v>1</v>
      </c>
      <c r="I22" t="s">
        <v>22565</v>
      </c>
      <c r="J22" t="s">
        <v>22583</v>
      </c>
      <c r="L22" t="s">
        <v>21962</v>
      </c>
    </row>
    <row r="23" spans="1:12">
      <c r="A23" s="7">
        <v>0</v>
      </c>
      <c r="C23" t="s">
        <v>1488</v>
      </c>
      <c r="D23" t="s">
        <v>21993</v>
      </c>
      <c r="G23" t="str">
        <f>IF(A23=0,"auxiliary","N/A")</f>
        <v>auxiliary</v>
      </c>
    </row>
    <row r="24" spans="1:12">
      <c r="A24" s="7">
        <v>1</v>
      </c>
      <c r="B24" s="7">
        <v>1</v>
      </c>
      <c r="C24" t="s">
        <v>1508</v>
      </c>
      <c r="D24" t="s">
        <v>21994</v>
      </c>
      <c r="E24" t="s">
        <v>22712</v>
      </c>
      <c r="F24" t="s">
        <v>22710</v>
      </c>
      <c r="G24" t="str">
        <f>LOOKUP(E24,LBB2IFS!$A$1:$A$34,LBB2IFS!$B$1:$B$34)</f>
        <v>General_Ledger</v>
      </c>
      <c r="H24" s="7">
        <f>IF(F24&lt;&gt;G24,0,1)</f>
        <v>1</v>
      </c>
      <c r="I24" t="s">
        <v>22687</v>
      </c>
      <c r="L24" t="s">
        <v>21962</v>
      </c>
    </row>
    <row r="25" spans="1:12">
      <c r="A25" s="7">
        <v>0</v>
      </c>
      <c r="C25" t="s">
        <v>1523</v>
      </c>
      <c r="D25" t="s">
        <v>21995</v>
      </c>
      <c r="G25" t="str">
        <f>IF(A25=0,"auxiliary","N/A")</f>
        <v>auxiliary</v>
      </c>
    </row>
    <row r="26" spans="1:12">
      <c r="A26" s="7">
        <v>1</v>
      </c>
      <c r="B26" s="7">
        <v>1</v>
      </c>
      <c r="C26" t="s">
        <v>1543</v>
      </c>
      <c r="D26" t="s">
        <v>21996</v>
      </c>
      <c r="E26" t="s">
        <v>22712</v>
      </c>
      <c r="F26" t="s">
        <v>22710</v>
      </c>
      <c r="G26" t="str">
        <f>LOOKUP(E26,LBB2IFS!$A$1:$A$34,LBB2IFS!$B$1:$B$34)</f>
        <v>General_Ledger</v>
      </c>
      <c r="H26" s="7">
        <f t="shared" ref="H26:H27" si="0">IF(F26&lt;&gt;G26,0,1)</f>
        <v>1</v>
      </c>
      <c r="I26" t="s">
        <v>22688</v>
      </c>
      <c r="J26" t="s">
        <v>22464</v>
      </c>
      <c r="L26" t="s">
        <v>21962</v>
      </c>
    </row>
    <row r="27" spans="1:12">
      <c r="A27" s="7">
        <v>1</v>
      </c>
      <c r="B27" s="7">
        <v>1</v>
      </c>
      <c r="C27" t="s">
        <v>1553</v>
      </c>
      <c r="D27" t="s">
        <v>21997</v>
      </c>
      <c r="E27" t="s">
        <v>22731</v>
      </c>
      <c r="F27" t="s">
        <v>22720</v>
      </c>
      <c r="G27" t="str">
        <f>LOOKUP(E27,LBB2IFS!$A$1:$A$34,LBB2IFS!$B$1:$B$34)</f>
        <v>Account_Management</v>
      </c>
      <c r="H27" s="7">
        <f t="shared" si="0"/>
        <v>1</v>
      </c>
      <c r="I27" t="s">
        <v>22479</v>
      </c>
      <c r="J27" t="s">
        <v>22583</v>
      </c>
      <c r="L27" t="s">
        <v>21962</v>
      </c>
    </row>
    <row r="28" spans="1:12" ht="14.25" customHeight="1">
      <c r="A28" s="7">
        <v>0</v>
      </c>
      <c r="C28" t="s">
        <v>1732</v>
      </c>
      <c r="D28" t="s">
        <v>21998</v>
      </c>
      <c r="G28" t="str">
        <f>IF(A28=0,"auxiliary","N/A")</f>
        <v>auxiliary</v>
      </c>
    </row>
    <row r="29" spans="1:12">
      <c r="A29" s="7">
        <v>1</v>
      </c>
      <c r="B29" s="7">
        <v>1</v>
      </c>
      <c r="C29" t="s">
        <v>1785</v>
      </c>
      <c r="D29" t="s">
        <v>21999</v>
      </c>
      <c r="E29" t="s">
        <v>22746</v>
      </c>
      <c r="F29" t="s">
        <v>22585</v>
      </c>
      <c r="G29" t="str">
        <f>LOOKUP(E29,LBB2IFS!$A$1:$A$34,LBB2IFS!$B$1:$B$34)</f>
        <v>CORE</v>
      </c>
      <c r="H29" s="7">
        <f t="shared" ref="H29:H30" si="1">IF(F29&lt;&gt;G29,0,1)</f>
        <v>1</v>
      </c>
      <c r="J29" t="s">
        <v>22575</v>
      </c>
      <c r="L29" t="s">
        <v>21962</v>
      </c>
    </row>
    <row r="30" spans="1:12">
      <c r="A30" s="7">
        <v>1</v>
      </c>
      <c r="B30" s="7">
        <v>0.5</v>
      </c>
      <c r="C30" t="s">
        <v>1811</v>
      </c>
      <c r="D30" t="s">
        <v>22000</v>
      </c>
      <c r="E30" t="s">
        <v>22710</v>
      </c>
      <c r="F30" t="s">
        <v>22710</v>
      </c>
      <c r="G30" t="str">
        <f>LOOKUP(E30,LBB2IFS!$A$1:$A$34,LBB2IFS!$B$1:$B$34)</f>
        <v>General_Ledger</v>
      </c>
      <c r="H30" s="7">
        <f t="shared" si="1"/>
        <v>1</v>
      </c>
      <c r="I30" t="s">
        <v>22465</v>
      </c>
      <c r="J30" t="s">
        <v>22583</v>
      </c>
      <c r="K30" t="s">
        <v>22700</v>
      </c>
      <c r="L30" t="s">
        <v>21962</v>
      </c>
    </row>
    <row r="31" spans="1:12">
      <c r="A31" s="7">
        <v>0</v>
      </c>
      <c r="C31" t="s">
        <v>1835</v>
      </c>
      <c r="D31" t="s">
        <v>22001</v>
      </c>
      <c r="G31" t="str">
        <f>IF(A31=0,"auxiliary","N/A")</f>
        <v>auxiliary</v>
      </c>
    </row>
    <row r="32" spans="1:12">
      <c r="A32" s="7">
        <v>1</v>
      </c>
      <c r="B32" s="7">
        <v>0.5</v>
      </c>
      <c r="C32" t="s">
        <v>1857</v>
      </c>
      <c r="D32" t="s">
        <v>22002</v>
      </c>
      <c r="E32" t="s">
        <v>22712</v>
      </c>
      <c r="F32" t="s">
        <v>22710</v>
      </c>
      <c r="G32" t="str">
        <f>LOOKUP(E32,LBB2IFS!$A$1:$A$34,LBB2IFS!$B$1:$B$34)</f>
        <v>General_Ledger</v>
      </c>
      <c r="H32" s="7">
        <f t="shared" ref="H32:H34" si="2">IF(F32&lt;&gt;G32,0,1)</f>
        <v>1</v>
      </c>
      <c r="K32" t="s">
        <v>22633</v>
      </c>
      <c r="L32" t="s">
        <v>21962</v>
      </c>
    </row>
    <row r="33" spans="1:12">
      <c r="A33" s="7">
        <v>1</v>
      </c>
      <c r="B33" s="7">
        <v>1</v>
      </c>
      <c r="C33" t="s">
        <v>1878</v>
      </c>
      <c r="D33" t="s">
        <v>22003</v>
      </c>
      <c r="E33" t="s">
        <v>22731</v>
      </c>
      <c r="F33" t="s">
        <v>22720</v>
      </c>
      <c r="G33" t="str">
        <f>LOOKUP(E33,LBB2IFS!$A$1:$A$34,LBB2IFS!$B$1:$B$34)</f>
        <v>Account_Management</v>
      </c>
      <c r="H33" s="7">
        <f t="shared" si="2"/>
        <v>1</v>
      </c>
      <c r="I33" t="s">
        <v>22695</v>
      </c>
      <c r="L33" t="s">
        <v>21962</v>
      </c>
    </row>
    <row r="34" spans="1:12">
      <c r="A34" s="7">
        <v>1</v>
      </c>
      <c r="B34" s="7">
        <v>1</v>
      </c>
      <c r="C34" t="s">
        <v>1888</v>
      </c>
      <c r="D34" t="s">
        <v>22004</v>
      </c>
      <c r="E34" t="s">
        <v>22731</v>
      </c>
      <c r="F34" t="s">
        <v>22720</v>
      </c>
      <c r="G34" t="str">
        <f>LOOKUP(E34,LBB2IFS!$A$1:$A$34,LBB2IFS!$B$1:$B$34)</f>
        <v>Account_Management</v>
      </c>
      <c r="H34" s="7">
        <f t="shared" si="2"/>
        <v>1</v>
      </c>
      <c r="I34" t="s">
        <v>22694</v>
      </c>
      <c r="L34" t="s">
        <v>21962</v>
      </c>
    </row>
    <row r="35" spans="1:12">
      <c r="A35" s="7">
        <v>0</v>
      </c>
      <c r="C35" t="s">
        <v>1904</v>
      </c>
      <c r="D35" t="s">
        <v>22005</v>
      </c>
      <c r="G35" t="str">
        <f>IF(A35=0,"auxiliary","N/A")</f>
        <v>auxiliary</v>
      </c>
    </row>
    <row r="36" spans="1:12">
      <c r="A36" s="7">
        <v>0</v>
      </c>
      <c r="C36" t="s">
        <v>1923</v>
      </c>
      <c r="D36" t="s">
        <v>22006</v>
      </c>
      <c r="G36" t="str">
        <f>IF(A36=0,"auxiliary","N/A")</f>
        <v>auxiliary</v>
      </c>
    </row>
    <row r="37" spans="1:12">
      <c r="A37" s="7">
        <v>0</v>
      </c>
      <c r="C37" t="s">
        <v>1934</v>
      </c>
      <c r="D37" t="s">
        <v>22007</v>
      </c>
      <c r="G37" t="str">
        <f>IF(A37=0,"auxiliary","N/A")</f>
        <v>auxiliary</v>
      </c>
    </row>
    <row r="38" spans="1:12">
      <c r="A38" s="7">
        <v>0</v>
      </c>
      <c r="C38" t="s">
        <v>2035</v>
      </c>
      <c r="D38" t="s">
        <v>22008</v>
      </c>
      <c r="G38" t="str">
        <f>IF(A38=0,"auxiliary","N/A")</f>
        <v>auxiliary</v>
      </c>
    </row>
    <row r="39" spans="1:12">
      <c r="A39" s="7">
        <v>1</v>
      </c>
      <c r="B39" s="7">
        <v>1</v>
      </c>
      <c r="C39" t="s">
        <v>2098</v>
      </c>
      <c r="D39" t="s">
        <v>22009</v>
      </c>
      <c r="E39" t="s">
        <v>22724</v>
      </c>
      <c r="F39" t="s">
        <v>22747</v>
      </c>
      <c r="G39" t="str">
        <f>LOOKUP(E39,LBB2IFS!$A$1:$A$34,LBB2IFS!$B$1:$B$34)</f>
        <v>CORE</v>
      </c>
      <c r="H39" s="7">
        <f t="shared" ref="H39:H40" si="3">IF(F39&lt;&gt;G39,0,1)</f>
        <v>1</v>
      </c>
      <c r="I39" t="s">
        <v>22466</v>
      </c>
      <c r="L39" t="s">
        <v>21962</v>
      </c>
    </row>
    <row r="40" spans="1:12">
      <c r="A40" s="7">
        <v>1</v>
      </c>
      <c r="B40" s="7">
        <v>1</v>
      </c>
      <c r="C40" t="s">
        <v>2157</v>
      </c>
      <c r="D40" t="s">
        <v>22010</v>
      </c>
      <c r="E40" t="s">
        <v>22708</v>
      </c>
      <c r="F40" t="s">
        <v>22720</v>
      </c>
      <c r="G40" t="str">
        <f>LOOKUP(E40,LBB2IFS!$A$1:$A$34,LBB2IFS!$B$1:$B$34)</f>
        <v>Account_Management</v>
      </c>
      <c r="H40" s="7">
        <f t="shared" si="3"/>
        <v>1</v>
      </c>
      <c r="L40" t="s">
        <v>21962</v>
      </c>
    </row>
    <row r="41" spans="1:12">
      <c r="A41" s="7">
        <v>0</v>
      </c>
      <c r="C41" t="s">
        <v>2197</v>
      </c>
      <c r="D41" t="s">
        <v>22011</v>
      </c>
      <c r="G41" t="str">
        <f>IF(A41=0,"auxiliary","N/A")</f>
        <v>auxiliary</v>
      </c>
    </row>
    <row r="42" spans="1:12">
      <c r="A42" s="7">
        <v>1</v>
      </c>
      <c r="B42" s="7">
        <v>1</v>
      </c>
      <c r="C42" t="s">
        <v>2239</v>
      </c>
      <c r="D42" t="s">
        <v>22012</v>
      </c>
      <c r="E42" t="s">
        <v>22710</v>
      </c>
      <c r="F42" t="s">
        <v>22710</v>
      </c>
      <c r="G42" t="str">
        <f>LOOKUP(E42,LBB2IFS!$A$1:$A$34,LBB2IFS!$B$1:$B$34)</f>
        <v>General_Ledger</v>
      </c>
      <c r="H42" s="7">
        <f>IF(F42&lt;&gt;G42,0,1)</f>
        <v>1</v>
      </c>
      <c r="I42" t="s">
        <v>22566</v>
      </c>
      <c r="J42" t="s">
        <v>22464</v>
      </c>
      <c r="L42" t="s">
        <v>21962</v>
      </c>
    </row>
    <row r="43" spans="1:12">
      <c r="A43" s="7">
        <v>0</v>
      </c>
      <c r="C43" t="s">
        <v>2280</v>
      </c>
      <c r="D43" t="s">
        <v>22013</v>
      </c>
      <c r="G43" t="str">
        <f>IF(A43=0,"auxiliary","N/A")</f>
        <v>auxiliary</v>
      </c>
    </row>
    <row r="44" spans="1:12">
      <c r="A44" s="7">
        <v>1</v>
      </c>
      <c r="B44" s="7">
        <v>1</v>
      </c>
      <c r="C44" t="s">
        <v>2305</v>
      </c>
      <c r="D44" t="s">
        <v>22014</v>
      </c>
      <c r="E44" t="s">
        <v>22712</v>
      </c>
      <c r="F44" t="s">
        <v>22710</v>
      </c>
      <c r="G44" t="str">
        <f>LOOKUP(E44,LBB2IFS!$A$1:$A$34,LBB2IFS!$B$1:$B$34)</f>
        <v>General_Ledger</v>
      </c>
      <c r="H44" s="7">
        <f t="shared" ref="H44:H46" si="4">IF(F44&lt;&gt;G44,0,1)</f>
        <v>1</v>
      </c>
      <c r="I44" t="s">
        <v>22458</v>
      </c>
      <c r="J44" t="s">
        <v>22583</v>
      </c>
      <c r="K44" t="s">
        <v>22693</v>
      </c>
      <c r="L44" t="s">
        <v>21962</v>
      </c>
    </row>
    <row r="45" spans="1:12">
      <c r="A45" s="7">
        <v>1</v>
      </c>
      <c r="B45" s="7">
        <v>0.5</v>
      </c>
      <c r="C45" t="s">
        <v>2318</v>
      </c>
      <c r="D45" t="s">
        <v>22015</v>
      </c>
      <c r="E45" t="s">
        <v>22710</v>
      </c>
      <c r="F45" t="s">
        <v>22710</v>
      </c>
      <c r="G45" t="str">
        <f>LOOKUP(E45,LBB2IFS!$A$1:$A$34,LBB2IFS!$B$1:$B$34)</f>
        <v>General_Ledger</v>
      </c>
      <c r="H45" s="7">
        <f t="shared" si="4"/>
        <v>1</v>
      </c>
      <c r="I45" t="s">
        <v>22567</v>
      </c>
      <c r="J45" t="s">
        <v>22583</v>
      </c>
      <c r="K45" t="s">
        <v>22700</v>
      </c>
      <c r="L45" t="s">
        <v>21962</v>
      </c>
    </row>
    <row r="46" spans="1:12">
      <c r="A46" s="7">
        <v>1</v>
      </c>
      <c r="B46" s="7">
        <v>1</v>
      </c>
      <c r="C46" t="s">
        <v>2363</v>
      </c>
      <c r="D46" t="s">
        <v>22016</v>
      </c>
      <c r="E46" t="s">
        <v>22731</v>
      </c>
      <c r="F46" t="s">
        <v>22720</v>
      </c>
      <c r="G46" t="str">
        <f>LOOKUP(E46,LBB2IFS!$A$1:$A$34,LBB2IFS!$B$1:$B$34)</f>
        <v>Account_Management</v>
      </c>
      <c r="H46" s="7">
        <f t="shared" si="4"/>
        <v>1</v>
      </c>
      <c r="J46" t="s">
        <v>22464</v>
      </c>
      <c r="L46" t="s">
        <v>21962</v>
      </c>
    </row>
    <row r="47" spans="1:12">
      <c r="A47" s="7">
        <v>0</v>
      </c>
      <c r="C47" t="s">
        <v>2432</v>
      </c>
      <c r="D47" t="s">
        <v>22017</v>
      </c>
      <c r="G47" t="str">
        <f>IF(A47=0,"auxiliary","N/A")</f>
        <v>auxiliary</v>
      </c>
    </row>
    <row r="48" spans="1:12">
      <c r="A48" s="7">
        <v>1</v>
      </c>
      <c r="B48" s="7">
        <v>0.5</v>
      </c>
      <c r="C48" t="s">
        <v>2457</v>
      </c>
      <c r="D48" t="s">
        <v>22018</v>
      </c>
      <c r="E48" t="s">
        <v>22710</v>
      </c>
      <c r="F48" t="s">
        <v>22710</v>
      </c>
      <c r="G48" t="str">
        <f>LOOKUP(E48,LBB2IFS!$A$1:$A$34,LBB2IFS!$B$1:$B$34)</f>
        <v>General_Ledger</v>
      </c>
      <c r="H48" s="7">
        <f>IF(F48&lt;&gt;G48,0,1)</f>
        <v>1</v>
      </c>
      <c r="I48" t="s">
        <v>22699</v>
      </c>
      <c r="J48" t="s">
        <v>22464</v>
      </c>
      <c r="L48" t="s">
        <v>21962</v>
      </c>
    </row>
    <row r="49" spans="1:12">
      <c r="A49" s="7">
        <v>0</v>
      </c>
      <c r="C49" t="s">
        <v>2469</v>
      </c>
      <c r="D49" t="s">
        <v>22019</v>
      </c>
      <c r="G49" t="str">
        <f>IF(A49=0,"auxiliary","N/A")</f>
        <v>auxiliary</v>
      </c>
    </row>
    <row r="50" spans="1:12">
      <c r="A50" s="7">
        <v>1</v>
      </c>
      <c r="B50" s="7">
        <v>0.5</v>
      </c>
      <c r="C50" t="s">
        <v>2503</v>
      </c>
      <c r="D50" t="s">
        <v>22020</v>
      </c>
      <c r="E50" t="s">
        <v>22731</v>
      </c>
      <c r="F50" t="s">
        <v>22720</v>
      </c>
      <c r="G50" t="str">
        <f>LOOKUP(E50,LBB2IFS!$A$1:$A$34,LBB2IFS!$B$1:$B$34)</f>
        <v>Account_Management</v>
      </c>
      <c r="H50" s="7">
        <f>IF(F50&lt;&gt;G50,0,1)</f>
        <v>1</v>
      </c>
      <c r="J50" t="s">
        <v>22583</v>
      </c>
      <c r="K50" t="s">
        <v>22696</v>
      </c>
      <c r="L50" t="s">
        <v>21962</v>
      </c>
    </row>
    <row r="51" spans="1:12">
      <c r="A51" s="7">
        <v>0</v>
      </c>
      <c r="C51" t="s">
        <v>2528</v>
      </c>
      <c r="D51" t="s">
        <v>22021</v>
      </c>
      <c r="G51" t="str">
        <f>IF(A51=0,"auxiliary","N/A")</f>
        <v>auxiliary</v>
      </c>
    </row>
    <row r="52" spans="1:12">
      <c r="A52" s="7">
        <v>1</v>
      </c>
      <c r="B52" s="7">
        <v>1</v>
      </c>
      <c r="C52" t="s">
        <v>2539</v>
      </c>
      <c r="D52" t="s">
        <v>22022</v>
      </c>
      <c r="E52" t="s">
        <v>22713</v>
      </c>
      <c r="F52" t="s">
        <v>22747</v>
      </c>
      <c r="G52" t="str">
        <f>LOOKUP(E52,LBB2IFS!$A$1:$A$34,LBB2IFS!$B$1:$B$34)</f>
        <v>CORE</v>
      </c>
      <c r="H52" s="7">
        <f>IF(F52&lt;&gt;G52,0,1)</f>
        <v>1</v>
      </c>
      <c r="K52" t="s">
        <v>22705</v>
      </c>
      <c r="L52" t="s">
        <v>21962</v>
      </c>
    </row>
    <row r="53" spans="1:12">
      <c r="A53" s="7">
        <v>0</v>
      </c>
      <c r="C53" t="s">
        <v>2547</v>
      </c>
      <c r="D53" t="s">
        <v>22023</v>
      </c>
      <c r="G53" t="str">
        <f>IF(A53=0,"auxiliary","N/A")</f>
        <v>auxiliary</v>
      </c>
    </row>
    <row r="54" spans="1:12">
      <c r="A54" s="7">
        <v>1</v>
      </c>
      <c r="B54" s="7">
        <v>1</v>
      </c>
      <c r="C54" t="s">
        <v>2568</v>
      </c>
      <c r="D54" t="s">
        <v>22024</v>
      </c>
      <c r="E54" t="s">
        <v>22710</v>
      </c>
      <c r="F54" t="s">
        <v>22710</v>
      </c>
      <c r="G54" t="str">
        <f>LOOKUP(E54,LBB2IFS!$A$1:$A$34,LBB2IFS!$B$1:$B$34)</f>
        <v>General_Ledger</v>
      </c>
      <c r="H54" s="7">
        <f>IF(F54&lt;&gt;G54,0,1)</f>
        <v>1</v>
      </c>
      <c r="I54" t="s">
        <v>22687</v>
      </c>
      <c r="J54" t="s">
        <v>22464</v>
      </c>
      <c r="L54" t="s">
        <v>21962</v>
      </c>
    </row>
    <row r="55" spans="1:12">
      <c r="A55" s="7">
        <v>0</v>
      </c>
      <c r="C55" t="s">
        <v>2581</v>
      </c>
      <c r="D55" t="s">
        <v>22025</v>
      </c>
      <c r="G55" t="str">
        <f>IF(A55=0,"auxiliary","N/A")</f>
        <v>auxiliary</v>
      </c>
    </row>
    <row r="56" spans="1:12">
      <c r="A56" s="7">
        <v>1</v>
      </c>
      <c r="B56" s="7">
        <v>1</v>
      </c>
      <c r="C56" t="s">
        <v>2594</v>
      </c>
      <c r="D56" t="s">
        <v>22026</v>
      </c>
      <c r="E56" t="s">
        <v>22710</v>
      </c>
      <c r="F56" t="s">
        <v>22710</v>
      </c>
      <c r="G56" t="str">
        <f>LOOKUP(E56,LBB2IFS!$A$1:$A$34,LBB2IFS!$B$1:$B$34)</f>
        <v>General_Ledger</v>
      </c>
      <c r="H56" s="7">
        <f>IF(F56&lt;&gt;G56,0,1)</f>
        <v>1</v>
      </c>
      <c r="I56" t="s">
        <v>22467</v>
      </c>
      <c r="J56" t="s">
        <v>22464</v>
      </c>
      <c r="L56" t="s">
        <v>21962</v>
      </c>
    </row>
    <row r="57" spans="1:12">
      <c r="A57" s="7">
        <v>0</v>
      </c>
      <c r="C57" t="s">
        <v>2605</v>
      </c>
      <c r="D57" t="s">
        <v>22027</v>
      </c>
      <c r="G57" t="str">
        <f>IF(A57=0,"auxiliary","N/A")</f>
        <v>auxiliary</v>
      </c>
    </row>
    <row r="58" spans="1:12">
      <c r="A58" s="7">
        <v>0</v>
      </c>
      <c r="C58" t="s">
        <v>2743</v>
      </c>
      <c r="D58" t="s">
        <v>22028</v>
      </c>
      <c r="G58" t="str">
        <f>IF(A58=0,"auxiliary","N/A")</f>
        <v>auxiliary</v>
      </c>
    </row>
    <row r="59" spans="1:12">
      <c r="A59" s="7">
        <v>1</v>
      </c>
      <c r="B59" s="7">
        <v>1</v>
      </c>
      <c r="C59" t="s">
        <v>2775</v>
      </c>
      <c r="D59" t="s">
        <v>22029</v>
      </c>
      <c r="E59" t="s">
        <v>22731</v>
      </c>
      <c r="F59" t="s">
        <v>22720</v>
      </c>
      <c r="G59" t="str">
        <f>LOOKUP(E59,LBB2IFS!$A$1:$A$34,LBB2IFS!$B$1:$B$34)</f>
        <v>Account_Management</v>
      </c>
      <c r="H59" s="7">
        <f>IF(F59&lt;&gt;G59,0,1)</f>
        <v>1</v>
      </c>
      <c r="I59" t="s">
        <v>22702</v>
      </c>
      <c r="J59" t="s">
        <v>22464</v>
      </c>
      <c r="L59" t="s">
        <v>21962</v>
      </c>
    </row>
    <row r="60" spans="1:12">
      <c r="A60" s="7">
        <v>0</v>
      </c>
      <c r="C60" t="s">
        <v>2803</v>
      </c>
      <c r="D60" t="s">
        <v>22030</v>
      </c>
      <c r="G60" t="str">
        <f>IF(A60=0,"auxiliary","N/A")</f>
        <v>auxiliary</v>
      </c>
    </row>
    <row r="61" spans="1:12">
      <c r="A61" s="7">
        <v>1</v>
      </c>
      <c r="B61" s="7">
        <v>1</v>
      </c>
      <c r="C61" t="s">
        <v>2927</v>
      </c>
      <c r="D61" t="s">
        <v>22031</v>
      </c>
      <c r="E61" t="s">
        <v>22731</v>
      </c>
      <c r="F61" t="s">
        <v>22720</v>
      </c>
      <c r="G61" t="str">
        <f>LOOKUP(E61,LBB2IFS!$A$1:$A$34,LBB2IFS!$B$1:$B$34)</f>
        <v>Account_Management</v>
      </c>
      <c r="H61" s="7">
        <f>IF(F61&lt;&gt;G61,0,1)</f>
        <v>1</v>
      </c>
      <c r="I61" t="s">
        <v>22475</v>
      </c>
      <c r="J61" t="s">
        <v>22464</v>
      </c>
      <c r="L61" t="s">
        <v>21962</v>
      </c>
    </row>
    <row r="62" spans="1:12">
      <c r="A62" s="7">
        <v>0</v>
      </c>
      <c r="C62" t="s">
        <v>3048</v>
      </c>
      <c r="D62" t="s">
        <v>22032</v>
      </c>
      <c r="G62" t="str">
        <f>IF(A62=0,"auxiliary","N/A")</f>
        <v>auxiliary</v>
      </c>
    </row>
    <row r="63" spans="1:12">
      <c r="A63" s="7">
        <v>1</v>
      </c>
      <c r="B63" s="7">
        <v>1</v>
      </c>
      <c r="C63" t="s">
        <v>3060</v>
      </c>
      <c r="D63" t="s">
        <v>22033</v>
      </c>
      <c r="E63" t="s">
        <v>22710</v>
      </c>
      <c r="F63" t="s">
        <v>22710</v>
      </c>
      <c r="G63" t="str">
        <f>LOOKUP(E63,LBB2IFS!$A$1:$A$34,LBB2IFS!$B$1:$B$34)</f>
        <v>General_Ledger</v>
      </c>
      <c r="H63" s="7">
        <f>IF(F63&lt;&gt;G63,0,1)</f>
        <v>1</v>
      </c>
      <c r="I63" t="s">
        <v>22476</v>
      </c>
      <c r="J63" t="s">
        <v>22464</v>
      </c>
      <c r="L63" t="s">
        <v>21962</v>
      </c>
    </row>
    <row r="64" spans="1:12">
      <c r="A64" s="7">
        <v>0</v>
      </c>
      <c r="C64" t="s">
        <v>3068</v>
      </c>
      <c r="D64" t="s">
        <v>22034</v>
      </c>
      <c r="G64" t="str">
        <f>IF(A64=0,"auxiliary","N/A")</f>
        <v>auxiliary</v>
      </c>
    </row>
    <row r="65" spans="1:12">
      <c r="A65" s="7">
        <v>0</v>
      </c>
      <c r="C65" t="s">
        <v>3080</v>
      </c>
      <c r="D65" t="s">
        <v>22035</v>
      </c>
      <c r="G65" t="str">
        <f>IF(A65=0,"auxiliary","N/A")</f>
        <v>auxiliary</v>
      </c>
    </row>
    <row r="66" spans="1:12">
      <c r="A66" s="7">
        <v>0</v>
      </c>
      <c r="C66" t="s">
        <v>3091</v>
      </c>
      <c r="D66" t="s">
        <v>22033</v>
      </c>
      <c r="G66" t="str">
        <f>IF(A66=0,"auxiliary","N/A")</f>
        <v>auxiliary</v>
      </c>
    </row>
    <row r="67" spans="1:12">
      <c r="A67" s="7">
        <v>0</v>
      </c>
      <c r="C67" t="s">
        <v>3098</v>
      </c>
      <c r="D67" t="s">
        <v>22036</v>
      </c>
      <c r="G67" t="str">
        <f>IF(A67=0,"auxiliary","N/A")</f>
        <v>auxiliary</v>
      </c>
    </row>
    <row r="68" spans="1:12">
      <c r="A68" s="7">
        <v>1</v>
      </c>
      <c r="B68" s="7">
        <v>1</v>
      </c>
      <c r="C68" t="s">
        <v>3148</v>
      </c>
      <c r="D68" t="s">
        <v>22037</v>
      </c>
      <c r="E68" t="s">
        <v>22708</v>
      </c>
      <c r="F68" t="s">
        <v>22720</v>
      </c>
      <c r="G68" t="str">
        <f>LOOKUP(E68,LBB2IFS!$A$1:$A$34,LBB2IFS!$B$1:$B$34)</f>
        <v>Account_Management</v>
      </c>
      <c r="H68" s="7">
        <f>IF(F68&lt;&gt;G68,0,1)</f>
        <v>1</v>
      </c>
      <c r="I68" t="s">
        <v>22468</v>
      </c>
      <c r="L68" t="s">
        <v>21962</v>
      </c>
    </row>
    <row r="69" spans="1:12">
      <c r="A69" s="7">
        <v>0</v>
      </c>
      <c r="C69" t="s">
        <v>3182</v>
      </c>
      <c r="D69" t="s">
        <v>22038</v>
      </c>
      <c r="G69" t="str">
        <f>IF(A69=0,"auxiliary","N/A")</f>
        <v>auxiliary</v>
      </c>
    </row>
    <row r="70" spans="1:12">
      <c r="A70" s="7">
        <v>1</v>
      </c>
      <c r="B70" s="7">
        <v>1</v>
      </c>
      <c r="C70" t="s">
        <v>3219</v>
      </c>
      <c r="D70" t="s">
        <v>22039</v>
      </c>
      <c r="E70" t="s">
        <v>22710</v>
      </c>
      <c r="F70" t="s">
        <v>22710</v>
      </c>
      <c r="G70" t="str">
        <f>LOOKUP(E70,LBB2IFS!$A$1:$A$34,LBB2IFS!$B$1:$B$34)</f>
        <v>General_Ledger</v>
      </c>
      <c r="H70" s="7">
        <f t="shared" ref="H70:H71" si="5">IF(F70&lt;&gt;G70,0,1)</f>
        <v>1</v>
      </c>
      <c r="I70" t="s">
        <v>22706</v>
      </c>
      <c r="J70" t="s">
        <v>22464</v>
      </c>
      <c r="L70" t="s">
        <v>21962</v>
      </c>
    </row>
    <row r="71" spans="1:12">
      <c r="A71" s="7">
        <v>1</v>
      </c>
      <c r="B71" s="7">
        <v>0.5</v>
      </c>
      <c r="C71" t="s">
        <v>3249</v>
      </c>
      <c r="D71" t="s">
        <v>22040</v>
      </c>
      <c r="E71" t="s">
        <v>22746</v>
      </c>
      <c r="F71" t="s">
        <v>22747</v>
      </c>
      <c r="G71" t="str">
        <f>LOOKUP(E71,LBB2IFS!$A$1:$A$34,LBB2IFS!$B$1:$B$34)</f>
        <v>CORE</v>
      </c>
      <c r="H71" s="7">
        <f t="shared" si="5"/>
        <v>1</v>
      </c>
      <c r="L71" t="s">
        <v>21962</v>
      </c>
    </row>
    <row r="72" spans="1:12">
      <c r="A72" s="7">
        <v>0</v>
      </c>
      <c r="C72" t="s">
        <v>3271</v>
      </c>
      <c r="D72" t="s">
        <v>22041</v>
      </c>
      <c r="G72" t="str">
        <f t="shared" ref="G72:G77" si="6">IF(A72=0,"auxiliary","N/A")</f>
        <v>auxiliary</v>
      </c>
    </row>
    <row r="73" spans="1:12">
      <c r="A73" s="7">
        <v>0</v>
      </c>
      <c r="C73" t="s">
        <v>3309</v>
      </c>
      <c r="D73" t="s">
        <v>22042</v>
      </c>
      <c r="G73" t="str">
        <f t="shared" si="6"/>
        <v>auxiliary</v>
      </c>
    </row>
    <row r="74" spans="1:12">
      <c r="A74" s="7">
        <v>0</v>
      </c>
      <c r="C74" t="s">
        <v>3320</v>
      </c>
      <c r="D74" t="s">
        <v>22043</v>
      </c>
      <c r="G74" t="str">
        <f t="shared" si="6"/>
        <v>auxiliary</v>
      </c>
    </row>
    <row r="75" spans="1:12">
      <c r="A75" s="7">
        <v>0</v>
      </c>
      <c r="C75" t="s">
        <v>3328</v>
      </c>
      <c r="D75" t="s">
        <v>22044</v>
      </c>
      <c r="G75" t="str">
        <f t="shared" si="6"/>
        <v>auxiliary</v>
      </c>
    </row>
    <row r="76" spans="1:12">
      <c r="A76" s="7">
        <v>0</v>
      </c>
      <c r="C76" t="s">
        <v>3350</v>
      </c>
      <c r="D76" t="s">
        <v>22045</v>
      </c>
      <c r="G76" t="str">
        <f t="shared" si="6"/>
        <v>auxiliary</v>
      </c>
    </row>
    <row r="77" spans="1:12">
      <c r="A77" s="7">
        <v>0</v>
      </c>
      <c r="C77" t="s">
        <v>3364</v>
      </c>
      <c r="D77" t="s">
        <v>22046</v>
      </c>
      <c r="G77" t="str">
        <f t="shared" si="6"/>
        <v>auxiliary</v>
      </c>
    </row>
    <row r="78" spans="1:12">
      <c r="A78" s="7">
        <v>1</v>
      </c>
      <c r="B78" s="7">
        <v>1</v>
      </c>
      <c r="C78" t="s">
        <v>3381</v>
      </c>
      <c r="D78" t="s">
        <v>22047</v>
      </c>
      <c r="E78" t="s">
        <v>22731</v>
      </c>
      <c r="F78" t="s">
        <v>22720</v>
      </c>
      <c r="G78" t="str">
        <f>LOOKUP(E78,LBB2IFS!$A$1:$A$34,LBB2IFS!$B$1:$B$34)</f>
        <v>Account_Management</v>
      </c>
      <c r="H78" s="7">
        <f>IF(F78&lt;&gt;G78,0,1)</f>
        <v>1</v>
      </c>
      <c r="I78" t="s">
        <v>22477</v>
      </c>
      <c r="J78" t="s">
        <v>22464</v>
      </c>
      <c r="L78" t="s">
        <v>21962</v>
      </c>
    </row>
    <row r="79" spans="1:12">
      <c r="A79" s="7">
        <v>0</v>
      </c>
      <c r="C79" t="s">
        <v>3397</v>
      </c>
      <c r="D79" t="s">
        <v>22048</v>
      </c>
      <c r="G79" t="str">
        <f>IF(A79=0,"auxiliary","N/A")</f>
        <v>auxiliary</v>
      </c>
    </row>
    <row r="80" spans="1:12">
      <c r="A80" s="7">
        <v>1</v>
      </c>
      <c r="B80" s="7">
        <v>1</v>
      </c>
      <c r="C80" t="s">
        <v>3415</v>
      </c>
      <c r="D80" t="s">
        <v>22049</v>
      </c>
      <c r="E80" t="s">
        <v>22746</v>
      </c>
      <c r="F80" t="s">
        <v>22585</v>
      </c>
      <c r="G80" t="str">
        <f>LOOKUP(E80,LBB2IFS!$A$1:$A$34,LBB2IFS!$B$1:$B$34)</f>
        <v>CORE</v>
      </c>
      <c r="H80" s="7">
        <f t="shared" ref="H80:H81" si="7">IF(F80&lt;&gt;G80,0,1)</f>
        <v>1</v>
      </c>
      <c r="L80" t="s">
        <v>21962</v>
      </c>
    </row>
    <row r="81" spans="1:12">
      <c r="A81" s="7">
        <v>1</v>
      </c>
      <c r="B81" s="7">
        <v>1</v>
      </c>
      <c r="C81" t="s">
        <v>3428</v>
      </c>
      <c r="D81" t="s">
        <v>22050</v>
      </c>
      <c r="E81" t="s">
        <v>22708</v>
      </c>
      <c r="F81" t="s">
        <v>22720</v>
      </c>
      <c r="G81" t="str">
        <f>LOOKUP(E81,LBB2IFS!$A$1:$A$34,LBB2IFS!$B$1:$B$34)</f>
        <v>Account_Management</v>
      </c>
      <c r="H81" s="7">
        <f t="shared" si="7"/>
        <v>1</v>
      </c>
      <c r="I81" t="s">
        <v>22478</v>
      </c>
      <c r="J81" t="s">
        <v>22575</v>
      </c>
      <c r="L81" t="s">
        <v>21962</v>
      </c>
    </row>
    <row r="82" spans="1:12">
      <c r="A82" s="7">
        <v>0</v>
      </c>
      <c r="C82" t="s">
        <v>3442</v>
      </c>
      <c r="D82" t="s">
        <v>22051</v>
      </c>
      <c r="G82" t="str">
        <f>IF(A82=0,"auxiliary","N/A")</f>
        <v>auxiliary</v>
      </c>
    </row>
    <row r="83" spans="1:12">
      <c r="A83" s="7">
        <v>1</v>
      </c>
      <c r="B83" s="7">
        <v>1</v>
      </c>
      <c r="C83" t="s">
        <v>3485</v>
      </c>
      <c r="D83" t="s">
        <v>22052</v>
      </c>
      <c r="E83" t="s">
        <v>22710</v>
      </c>
      <c r="F83" t="s">
        <v>22710</v>
      </c>
      <c r="G83" t="str">
        <f>LOOKUP(E83,LBB2IFS!$A$1:$A$34,LBB2IFS!$B$1:$B$34)</f>
        <v>General_Ledger</v>
      </c>
      <c r="H83" s="7">
        <f t="shared" ref="H83:H84" si="8">IF(F83&lt;&gt;G83,0,1)</f>
        <v>1</v>
      </c>
      <c r="I83" t="s">
        <v>22689</v>
      </c>
      <c r="J83" t="s">
        <v>22464</v>
      </c>
      <c r="L83" t="s">
        <v>21962</v>
      </c>
    </row>
    <row r="84" spans="1:12">
      <c r="A84" s="7">
        <v>1</v>
      </c>
      <c r="B84" s="7">
        <v>1</v>
      </c>
      <c r="C84" t="s">
        <v>3509</v>
      </c>
      <c r="D84" t="s">
        <v>22053</v>
      </c>
      <c r="E84" t="s">
        <v>22731</v>
      </c>
      <c r="F84" t="s">
        <v>22720</v>
      </c>
      <c r="G84" t="str">
        <f>LOOKUP(E84,LBB2IFS!$A$1:$A$34,LBB2IFS!$B$1:$B$34)</f>
        <v>Account_Management</v>
      </c>
      <c r="H84" s="7">
        <f t="shared" si="8"/>
        <v>1</v>
      </c>
      <c r="I84" t="s">
        <v>22478</v>
      </c>
      <c r="J84" t="s">
        <v>22583</v>
      </c>
      <c r="K84" t="s">
        <v>22696</v>
      </c>
      <c r="L84" t="s">
        <v>21962</v>
      </c>
    </row>
    <row r="85" spans="1:12">
      <c r="A85" s="7">
        <v>0</v>
      </c>
      <c r="C85" t="s">
        <v>3614</v>
      </c>
      <c r="D85" t="s">
        <v>22054</v>
      </c>
      <c r="G85" t="str">
        <f>IF(A85=0,"auxiliary","N/A")</f>
        <v>auxiliary</v>
      </c>
    </row>
    <row r="86" spans="1:12">
      <c r="A86" s="7">
        <v>1</v>
      </c>
      <c r="B86" s="7">
        <v>1</v>
      </c>
      <c r="C86" t="s">
        <v>3648</v>
      </c>
      <c r="D86" t="s">
        <v>22055</v>
      </c>
      <c r="E86" t="s">
        <v>22712</v>
      </c>
      <c r="F86" t="s">
        <v>22710</v>
      </c>
      <c r="G86" t="str">
        <f>LOOKUP(E86,LBB2IFS!$A$1:$A$34,LBB2IFS!$B$1:$B$34)</f>
        <v>General_Ledger</v>
      </c>
      <c r="H86" s="7">
        <f>IF(F86&lt;&gt;G86,0,1)</f>
        <v>1</v>
      </c>
      <c r="I86" t="s">
        <v>22469</v>
      </c>
      <c r="J86" t="s">
        <v>22464</v>
      </c>
      <c r="L86" t="s">
        <v>21962</v>
      </c>
    </row>
    <row r="87" spans="1:12">
      <c r="A87" s="7">
        <v>0</v>
      </c>
      <c r="C87" t="s">
        <v>3679</v>
      </c>
      <c r="D87" t="s">
        <v>22056</v>
      </c>
      <c r="G87" t="str">
        <f>IF(A87=0,"auxiliary","N/A")</f>
        <v>auxiliary</v>
      </c>
    </row>
    <row r="88" spans="1:12">
      <c r="A88" s="7">
        <v>1</v>
      </c>
      <c r="B88" s="7">
        <v>1</v>
      </c>
      <c r="C88" t="s">
        <v>3705</v>
      </c>
      <c r="D88" t="s">
        <v>22057</v>
      </c>
      <c r="E88" t="s">
        <v>22731</v>
      </c>
      <c r="F88" t="s">
        <v>22720</v>
      </c>
      <c r="G88" t="str">
        <f>LOOKUP(E88,LBB2IFS!$A$1:$A$34,LBB2IFS!$B$1:$B$34)</f>
        <v>Account_Management</v>
      </c>
      <c r="H88" s="7">
        <f t="shared" ref="H88:H89" si="9">IF(F88&lt;&gt;G88,0,1)</f>
        <v>1</v>
      </c>
      <c r="I88" t="s">
        <v>22470</v>
      </c>
      <c r="J88" t="s">
        <v>22583</v>
      </c>
      <c r="L88" t="s">
        <v>21962</v>
      </c>
    </row>
    <row r="89" spans="1:12">
      <c r="A89" s="7">
        <v>1</v>
      </c>
      <c r="B89" s="7">
        <v>1</v>
      </c>
      <c r="C89" t="s">
        <v>3736</v>
      </c>
      <c r="D89" t="s">
        <v>22058</v>
      </c>
      <c r="E89" t="s">
        <v>22733</v>
      </c>
      <c r="F89" t="s">
        <v>22711</v>
      </c>
      <c r="G89" t="str">
        <f>LOOKUP(E89,LBB2IFS!$A$1:$A$34,LBB2IFS!$B$1:$B$34)</f>
        <v>Financial_Markets</v>
      </c>
      <c r="H89" s="7">
        <f t="shared" si="9"/>
        <v>1</v>
      </c>
      <c r="L89" t="s">
        <v>21962</v>
      </c>
    </row>
    <row r="90" spans="1:12">
      <c r="A90" s="7">
        <v>0</v>
      </c>
      <c r="C90" t="s">
        <v>3776</v>
      </c>
      <c r="D90" t="s">
        <v>22059</v>
      </c>
      <c r="G90" t="str">
        <f>IF(A90=0,"auxiliary","N/A")</f>
        <v>auxiliary</v>
      </c>
    </row>
    <row r="91" spans="1:12">
      <c r="A91" s="7">
        <v>1</v>
      </c>
      <c r="B91" s="7">
        <v>1</v>
      </c>
      <c r="C91" t="s">
        <v>3788</v>
      </c>
      <c r="D91" t="s">
        <v>22060</v>
      </c>
      <c r="E91" t="s">
        <v>22733</v>
      </c>
      <c r="F91" t="s">
        <v>22711</v>
      </c>
      <c r="G91" t="str">
        <f>LOOKUP(E91,LBB2IFS!$A$1:$A$34,LBB2IFS!$B$1:$B$34)</f>
        <v>Financial_Markets</v>
      </c>
      <c r="H91" s="7">
        <f t="shared" ref="H91:H92" si="10">IF(F91&lt;&gt;G91,0,1)</f>
        <v>1</v>
      </c>
      <c r="L91" t="s">
        <v>21962</v>
      </c>
    </row>
    <row r="92" spans="1:12">
      <c r="A92" s="7">
        <v>1</v>
      </c>
      <c r="B92" s="7">
        <v>1</v>
      </c>
      <c r="C92" t="s">
        <v>3819</v>
      </c>
      <c r="D92" t="s">
        <v>22061</v>
      </c>
      <c r="E92" t="s">
        <v>22733</v>
      </c>
      <c r="F92" t="s">
        <v>22711</v>
      </c>
      <c r="G92" t="str">
        <f>LOOKUP(E92,LBB2IFS!$A$1:$A$34,LBB2IFS!$B$1:$B$34)</f>
        <v>Financial_Markets</v>
      </c>
      <c r="H92" s="7">
        <f t="shared" si="10"/>
        <v>1</v>
      </c>
      <c r="L92" t="s">
        <v>21962</v>
      </c>
    </row>
    <row r="93" spans="1:12">
      <c r="A93" s="7">
        <v>0</v>
      </c>
      <c r="C93" t="s">
        <v>3846</v>
      </c>
      <c r="D93" t="s">
        <v>22062</v>
      </c>
      <c r="G93" t="str">
        <f>IF(A93=0,"auxiliary","N/A")</f>
        <v>auxiliary</v>
      </c>
    </row>
    <row r="94" spans="1:12">
      <c r="A94" s="7">
        <v>1</v>
      </c>
      <c r="C94" t="s">
        <v>4082</v>
      </c>
      <c r="D94" t="s">
        <v>22063</v>
      </c>
      <c r="E94" t="s">
        <v>22733</v>
      </c>
      <c r="G94" t="str">
        <f>LOOKUP(E94,LBB2IFS!$A$1:$A$34,LBB2IFS!$B$1:$B$34)</f>
        <v>Financial_Markets</v>
      </c>
      <c r="L94" t="s">
        <v>21962</v>
      </c>
    </row>
    <row r="95" spans="1:12">
      <c r="A95" s="7">
        <v>1</v>
      </c>
      <c r="B95" s="7">
        <v>1</v>
      </c>
      <c r="C95" t="s">
        <v>4264</v>
      </c>
      <c r="D95" t="s">
        <v>22064</v>
      </c>
      <c r="E95" t="s">
        <v>22733</v>
      </c>
      <c r="F95" t="s">
        <v>22711</v>
      </c>
      <c r="G95" t="str">
        <f>LOOKUP(E95,LBB2IFS!$A$1:$A$34,LBB2IFS!$B$1:$B$34)</f>
        <v>Financial_Markets</v>
      </c>
      <c r="H95" s="7">
        <f t="shared" ref="H95:H98" si="11">IF(F95&lt;&gt;G95,0,1)</f>
        <v>1</v>
      </c>
      <c r="L95" t="s">
        <v>21962</v>
      </c>
    </row>
    <row r="96" spans="1:12">
      <c r="A96" s="7">
        <v>1</v>
      </c>
      <c r="B96" s="7">
        <v>1</v>
      </c>
      <c r="C96" t="s">
        <v>4367</v>
      </c>
      <c r="D96" t="s">
        <v>22065</v>
      </c>
      <c r="E96" t="s">
        <v>22733</v>
      </c>
      <c r="F96" t="s">
        <v>22711</v>
      </c>
      <c r="G96" t="str">
        <f>LOOKUP(E96,LBB2IFS!$A$1:$A$34,LBB2IFS!$B$1:$B$34)</f>
        <v>Financial_Markets</v>
      </c>
      <c r="H96" s="7">
        <f t="shared" si="11"/>
        <v>1</v>
      </c>
      <c r="L96" t="s">
        <v>21962</v>
      </c>
    </row>
    <row r="97" spans="1:12">
      <c r="A97" s="7">
        <v>1</v>
      </c>
      <c r="B97" s="7">
        <v>1</v>
      </c>
      <c r="C97" t="s">
        <v>4419</v>
      </c>
      <c r="D97" t="s">
        <v>22066</v>
      </c>
      <c r="E97" t="s">
        <v>22733</v>
      </c>
      <c r="F97" t="s">
        <v>22711</v>
      </c>
      <c r="G97" t="str">
        <f>LOOKUP(E97,LBB2IFS!$A$1:$A$34,LBB2IFS!$B$1:$B$34)</f>
        <v>Financial_Markets</v>
      </c>
      <c r="H97" s="7">
        <f t="shared" si="11"/>
        <v>1</v>
      </c>
      <c r="L97" t="s">
        <v>21962</v>
      </c>
    </row>
    <row r="98" spans="1:12" ht="15.75" customHeight="1">
      <c r="A98" s="7">
        <v>1</v>
      </c>
      <c r="B98" s="7">
        <v>1</v>
      </c>
      <c r="C98" t="s">
        <v>4450</v>
      </c>
      <c r="D98" t="s">
        <v>22067</v>
      </c>
      <c r="E98" t="s">
        <v>22733</v>
      </c>
      <c r="F98" t="s">
        <v>22711</v>
      </c>
      <c r="G98" t="str">
        <f>LOOKUP(E98,LBB2IFS!$A$1:$A$34,LBB2IFS!$B$1:$B$34)</f>
        <v>Financial_Markets</v>
      </c>
      <c r="H98" s="7">
        <f t="shared" si="11"/>
        <v>1</v>
      </c>
      <c r="L98" t="s">
        <v>21962</v>
      </c>
    </row>
    <row r="99" spans="1:12" ht="15.75" customHeight="1">
      <c r="A99" s="7">
        <v>1</v>
      </c>
      <c r="C99" t="s">
        <v>4510</v>
      </c>
      <c r="D99" t="s">
        <v>22068</v>
      </c>
      <c r="E99" t="s">
        <v>22733</v>
      </c>
      <c r="G99" t="str">
        <f>LOOKUP(E99,LBB2IFS!$A$1:$A$34,LBB2IFS!$B$1:$B$34)</f>
        <v>Financial_Markets</v>
      </c>
      <c r="L99" t="s">
        <v>21962</v>
      </c>
    </row>
    <row r="100" spans="1:12">
      <c r="A100" s="7">
        <v>1</v>
      </c>
      <c r="B100" s="7">
        <v>1</v>
      </c>
      <c r="C100" t="s">
        <v>4672</v>
      </c>
      <c r="D100" t="s">
        <v>22069</v>
      </c>
      <c r="E100" t="s">
        <v>22733</v>
      </c>
      <c r="F100" t="s">
        <v>22711</v>
      </c>
      <c r="G100" t="str">
        <f>LOOKUP(E100,LBB2IFS!$A$1:$A$34,LBB2IFS!$B$1:$B$34)</f>
        <v>Financial_Markets</v>
      </c>
      <c r="H100" s="7">
        <f t="shared" ref="H100:H104" si="12">IF(F100&lt;&gt;G100,0,1)</f>
        <v>1</v>
      </c>
      <c r="L100" t="s">
        <v>21962</v>
      </c>
    </row>
    <row r="101" spans="1:12">
      <c r="A101" s="7">
        <v>1</v>
      </c>
      <c r="B101" s="7">
        <v>1</v>
      </c>
      <c r="C101" t="s">
        <v>4703</v>
      </c>
      <c r="D101" t="s">
        <v>22070</v>
      </c>
      <c r="E101" t="s">
        <v>22733</v>
      </c>
      <c r="F101" t="s">
        <v>22711</v>
      </c>
      <c r="G101" t="str">
        <f>LOOKUP(E101,LBB2IFS!$A$1:$A$34,LBB2IFS!$B$1:$B$34)</f>
        <v>Financial_Markets</v>
      </c>
      <c r="H101" s="7">
        <f t="shared" si="12"/>
        <v>1</v>
      </c>
      <c r="L101" t="s">
        <v>21962</v>
      </c>
    </row>
    <row r="102" spans="1:12">
      <c r="A102" s="7">
        <v>1</v>
      </c>
      <c r="B102" s="7">
        <v>0.5</v>
      </c>
      <c r="C102" t="s">
        <v>4725</v>
      </c>
      <c r="D102" t="s">
        <v>22071</v>
      </c>
      <c r="E102" t="s">
        <v>22733</v>
      </c>
      <c r="F102" t="s">
        <v>22711</v>
      </c>
      <c r="G102" t="str">
        <f>LOOKUP(E102,LBB2IFS!$A$1:$A$34,LBB2IFS!$B$1:$B$34)</f>
        <v>Financial_Markets</v>
      </c>
      <c r="H102" s="7">
        <f t="shared" si="12"/>
        <v>1</v>
      </c>
      <c r="K102" t="s">
        <v>22641</v>
      </c>
      <c r="L102" t="s">
        <v>21962</v>
      </c>
    </row>
    <row r="103" spans="1:12">
      <c r="A103" s="7">
        <v>1</v>
      </c>
      <c r="B103" s="7">
        <v>1</v>
      </c>
      <c r="C103" t="s">
        <v>4755</v>
      </c>
      <c r="D103" t="s">
        <v>22072</v>
      </c>
      <c r="E103" t="s">
        <v>22733</v>
      </c>
      <c r="F103" t="s">
        <v>22711</v>
      </c>
      <c r="G103" t="str">
        <f>LOOKUP(E103,LBB2IFS!$A$1:$A$34,LBB2IFS!$B$1:$B$34)</f>
        <v>Financial_Markets</v>
      </c>
      <c r="H103" s="7">
        <f t="shared" si="12"/>
        <v>1</v>
      </c>
      <c r="L103" t="s">
        <v>21962</v>
      </c>
    </row>
    <row r="104" spans="1:12">
      <c r="A104" s="7">
        <v>1</v>
      </c>
      <c r="B104" s="7">
        <v>1</v>
      </c>
      <c r="C104" t="s">
        <v>4783</v>
      </c>
      <c r="D104" t="s">
        <v>22073</v>
      </c>
      <c r="E104" t="s">
        <v>22733</v>
      </c>
      <c r="F104" t="s">
        <v>22711</v>
      </c>
      <c r="G104" t="str">
        <f>LOOKUP(E104,LBB2IFS!$A$1:$A$34,LBB2IFS!$B$1:$B$34)</f>
        <v>Financial_Markets</v>
      </c>
      <c r="H104" s="7">
        <f t="shared" si="12"/>
        <v>1</v>
      </c>
      <c r="L104" t="s">
        <v>21962</v>
      </c>
    </row>
    <row r="105" spans="1:12">
      <c r="A105" s="7">
        <v>1</v>
      </c>
      <c r="C105" t="s">
        <v>4846</v>
      </c>
      <c r="D105" t="s">
        <v>22074</v>
      </c>
      <c r="E105" t="s">
        <v>22733</v>
      </c>
      <c r="G105" t="str">
        <f>LOOKUP(E105,LBB2IFS!$A$1:$A$34,LBB2IFS!$B$1:$B$34)</f>
        <v>Financial_Markets</v>
      </c>
      <c r="L105" t="s">
        <v>21962</v>
      </c>
    </row>
    <row r="106" spans="1:12">
      <c r="A106" s="7">
        <v>1</v>
      </c>
      <c r="C106" t="s">
        <v>4871</v>
      </c>
      <c r="D106" t="s">
        <v>22075</v>
      </c>
      <c r="E106" t="s">
        <v>22733</v>
      </c>
      <c r="G106" t="str">
        <f>LOOKUP(E106,LBB2IFS!$A$1:$A$34,LBB2IFS!$B$1:$B$34)</f>
        <v>Financial_Markets</v>
      </c>
      <c r="L106" t="s">
        <v>21962</v>
      </c>
    </row>
    <row r="107" spans="1:12">
      <c r="A107" s="7">
        <v>0</v>
      </c>
      <c r="C107" t="s">
        <v>4906</v>
      </c>
      <c r="D107" t="s">
        <v>22076</v>
      </c>
      <c r="G107" t="str">
        <f>IF(A107=0,"auxiliary","N/A")</f>
        <v>auxiliary</v>
      </c>
      <c r="I107" t="s">
        <v>22471</v>
      </c>
    </row>
    <row r="108" spans="1:12">
      <c r="A108" s="7">
        <v>1</v>
      </c>
      <c r="C108" t="s">
        <v>4941</v>
      </c>
      <c r="D108" t="s">
        <v>22077</v>
      </c>
      <c r="E108" t="s">
        <v>22733</v>
      </c>
      <c r="G108" t="str">
        <f>LOOKUP(E108,LBB2IFS!$A$1:$A$34,LBB2IFS!$B$1:$B$34)</f>
        <v>Financial_Markets</v>
      </c>
      <c r="I108" t="s">
        <v>22531</v>
      </c>
    </row>
    <row r="109" spans="1:12">
      <c r="A109" s="7">
        <v>1</v>
      </c>
      <c r="B109" s="7">
        <v>1</v>
      </c>
      <c r="C109" t="s">
        <v>4971</v>
      </c>
      <c r="D109" t="s">
        <v>22078</v>
      </c>
      <c r="E109" t="s">
        <v>22748</v>
      </c>
      <c r="F109" t="s">
        <v>21960</v>
      </c>
      <c r="G109" t="str">
        <f>LOOKUP(E109,LBB2IFS!$A$1:$A$34,LBB2IFS!$B$1:$B$34)</f>
        <v>Lending</v>
      </c>
      <c r="H109" s="7">
        <f t="shared" ref="H109:H110" si="13">IF(F109&lt;&gt;G109,0,1)</f>
        <v>1</v>
      </c>
      <c r="I109" t="s">
        <v>22531</v>
      </c>
      <c r="L109" t="s">
        <v>21962</v>
      </c>
    </row>
    <row r="110" spans="1:12">
      <c r="A110" s="7">
        <v>1</v>
      </c>
      <c r="B110" s="7">
        <v>1</v>
      </c>
      <c r="C110" t="s">
        <v>4991</v>
      </c>
      <c r="D110" t="s">
        <v>22079</v>
      </c>
      <c r="E110" t="s">
        <v>22748</v>
      </c>
      <c r="F110" t="s">
        <v>21960</v>
      </c>
      <c r="G110" t="str">
        <f>LOOKUP(E110,LBB2IFS!$A$1:$A$34,LBB2IFS!$B$1:$B$34)</f>
        <v>Lending</v>
      </c>
      <c r="H110" s="7">
        <f t="shared" si="13"/>
        <v>1</v>
      </c>
      <c r="I110" t="s">
        <v>22568</v>
      </c>
      <c r="J110" t="s">
        <v>22575</v>
      </c>
      <c r="L110" t="s">
        <v>21962</v>
      </c>
    </row>
    <row r="111" spans="1:12">
      <c r="A111" s="7">
        <v>0</v>
      </c>
      <c r="C111" t="s">
        <v>5100</v>
      </c>
      <c r="D111" t="s">
        <v>22080</v>
      </c>
      <c r="G111" t="str">
        <f>IF(A111=0,"auxiliary","N/A")</f>
        <v>auxiliary</v>
      </c>
    </row>
    <row r="112" spans="1:12">
      <c r="A112" s="7">
        <v>0</v>
      </c>
      <c r="C112" t="s">
        <v>5139</v>
      </c>
      <c r="D112" t="s">
        <v>22081</v>
      </c>
      <c r="G112" t="str">
        <f>IF(A112=0,"auxiliary","N/A")</f>
        <v>auxiliary</v>
      </c>
    </row>
    <row r="113" spans="1:12">
      <c r="A113" s="7">
        <v>1</v>
      </c>
      <c r="B113" s="7">
        <v>1</v>
      </c>
      <c r="C113" t="s">
        <v>5164</v>
      </c>
      <c r="D113" t="s">
        <v>22082</v>
      </c>
      <c r="E113" t="s">
        <v>22748</v>
      </c>
      <c r="F113" t="s">
        <v>21960</v>
      </c>
      <c r="G113" t="str">
        <f>LOOKUP(E113,LBB2IFS!$A$1:$A$34,LBB2IFS!$B$1:$B$34)</f>
        <v>Lending</v>
      </c>
      <c r="H113" s="7">
        <f>IF(F113&lt;&gt;G113,0,1)</f>
        <v>1</v>
      </c>
      <c r="L113" t="s">
        <v>21962</v>
      </c>
    </row>
    <row r="114" spans="1:12">
      <c r="A114" s="7">
        <v>0</v>
      </c>
      <c r="C114" t="s">
        <v>5182</v>
      </c>
      <c r="D114" t="s">
        <v>22083</v>
      </c>
      <c r="G114" t="str">
        <f>IF(A114=0,"auxiliary","N/A")</f>
        <v>auxiliary</v>
      </c>
    </row>
    <row r="115" spans="1:12">
      <c r="A115" s="7">
        <v>1</v>
      </c>
      <c r="B115" s="7">
        <v>1</v>
      </c>
      <c r="C115" t="s">
        <v>5198</v>
      </c>
      <c r="D115" t="s">
        <v>22084</v>
      </c>
      <c r="E115" t="s">
        <v>22748</v>
      </c>
      <c r="F115" t="s">
        <v>21960</v>
      </c>
      <c r="G115" t="str">
        <f>LOOKUP(E115,LBB2IFS!$A$1:$A$34,LBB2IFS!$B$1:$B$34)</f>
        <v>Lending</v>
      </c>
      <c r="H115" s="7">
        <f>IF(F115&lt;&gt;G115,0,1)</f>
        <v>1</v>
      </c>
      <c r="I115" t="s">
        <v>22584</v>
      </c>
      <c r="L115" t="s">
        <v>21962</v>
      </c>
    </row>
    <row r="116" spans="1:12">
      <c r="A116" s="7">
        <v>0</v>
      </c>
      <c r="C116" t="s">
        <v>5209</v>
      </c>
      <c r="D116" t="s">
        <v>22085</v>
      </c>
      <c r="G116" t="str">
        <f>IF(A116=0,"auxiliary","N/A")</f>
        <v>auxiliary</v>
      </c>
    </row>
    <row r="117" spans="1:12">
      <c r="A117" s="7">
        <v>1</v>
      </c>
      <c r="B117" s="7">
        <v>1</v>
      </c>
      <c r="C117" t="s">
        <v>5361</v>
      </c>
      <c r="D117" t="s">
        <v>22086</v>
      </c>
      <c r="E117" t="s">
        <v>22748</v>
      </c>
      <c r="F117" t="s">
        <v>21960</v>
      </c>
      <c r="G117" t="str">
        <f>LOOKUP(E117,LBB2IFS!$A$1:$A$34,LBB2IFS!$B$1:$B$34)</f>
        <v>Lending</v>
      </c>
      <c r="H117" s="7">
        <f>IF(F117&lt;&gt;G117,0,1)</f>
        <v>1</v>
      </c>
      <c r="L117" t="s">
        <v>21962</v>
      </c>
    </row>
    <row r="118" spans="1:12">
      <c r="A118" s="7">
        <v>0</v>
      </c>
      <c r="C118" t="s">
        <v>5475</v>
      </c>
      <c r="D118" t="s">
        <v>22087</v>
      </c>
      <c r="G118" t="str">
        <f>IF(A118=0,"auxiliary","N/A")</f>
        <v>auxiliary</v>
      </c>
    </row>
    <row r="119" spans="1:12">
      <c r="A119" s="7">
        <v>1</v>
      </c>
      <c r="B119" s="7">
        <v>1</v>
      </c>
      <c r="C119" t="s">
        <v>5513</v>
      </c>
      <c r="D119" t="s">
        <v>22088</v>
      </c>
      <c r="E119" t="s">
        <v>22748</v>
      </c>
      <c r="F119" t="s">
        <v>21960</v>
      </c>
      <c r="G119" t="str">
        <f>LOOKUP(E119,LBB2IFS!$A$1:$A$34,LBB2IFS!$B$1:$B$34)</f>
        <v>Lending</v>
      </c>
      <c r="H119" s="7">
        <f>IF(F119&lt;&gt;G119,0,1)</f>
        <v>1</v>
      </c>
      <c r="I119" t="s">
        <v>22569</v>
      </c>
      <c r="L119" t="s">
        <v>21962</v>
      </c>
    </row>
    <row r="120" spans="1:12">
      <c r="A120" s="7">
        <v>0</v>
      </c>
      <c r="C120" t="s">
        <v>5539</v>
      </c>
      <c r="D120" t="s">
        <v>22089</v>
      </c>
      <c r="G120" t="str">
        <f>IF(A120=0,"auxiliary","N/A")</f>
        <v>auxiliary</v>
      </c>
    </row>
    <row r="121" spans="1:12">
      <c r="A121" s="7">
        <v>1</v>
      </c>
      <c r="B121" s="7">
        <v>1</v>
      </c>
      <c r="C121" t="s">
        <v>5609</v>
      </c>
      <c r="D121" t="s">
        <v>22090</v>
      </c>
      <c r="E121" t="s">
        <v>22748</v>
      </c>
      <c r="F121" t="s">
        <v>21960</v>
      </c>
      <c r="G121" t="str">
        <f>LOOKUP(E121,LBB2IFS!$A$1:$A$34,LBB2IFS!$B$1:$B$34)</f>
        <v>Lending</v>
      </c>
      <c r="H121" s="7">
        <f>IF(F121&lt;&gt;G121,0,1)</f>
        <v>1</v>
      </c>
      <c r="I121" t="s">
        <v>22530</v>
      </c>
      <c r="L121" t="s">
        <v>21962</v>
      </c>
    </row>
    <row r="122" spans="1:12">
      <c r="A122" s="7">
        <v>0</v>
      </c>
      <c r="C122" t="s">
        <v>5666</v>
      </c>
      <c r="D122" t="s">
        <v>22091</v>
      </c>
      <c r="G122" t="str">
        <f>IF(A122=0,"auxiliary","N/A")</f>
        <v>auxiliary</v>
      </c>
    </row>
    <row r="123" spans="1:12">
      <c r="A123" s="7">
        <v>1</v>
      </c>
      <c r="B123" s="7">
        <v>1</v>
      </c>
      <c r="C123" t="s">
        <v>5682</v>
      </c>
      <c r="D123" t="s">
        <v>22092</v>
      </c>
      <c r="E123" t="s">
        <v>22748</v>
      </c>
      <c r="F123" t="s">
        <v>21960</v>
      </c>
      <c r="G123" t="str">
        <f>LOOKUP(E123,LBB2IFS!$A$1:$A$34,LBB2IFS!$B$1:$B$34)</f>
        <v>Lending</v>
      </c>
      <c r="H123" s="7">
        <f t="shared" ref="H123:H124" si="14">IF(F123&lt;&gt;G123,0,1)</f>
        <v>1</v>
      </c>
      <c r="L123" t="s">
        <v>21962</v>
      </c>
    </row>
    <row r="124" spans="1:12">
      <c r="A124" s="7">
        <v>1</v>
      </c>
      <c r="B124" s="7">
        <v>1</v>
      </c>
      <c r="C124" t="s">
        <v>5693</v>
      </c>
      <c r="D124" t="s">
        <v>22093</v>
      </c>
      <c r="E124" t="s">
        <v>22748</v>
      </c>
      <c r="F124" t="s">
        <v>21960</v>
      </c>
      <c r="G124" t="str">
        <f>LOOKUP(E124,LBB2IFS!$A$1:$A$34,LBB2IFS!$B$1:$B$34)</f>
        <v>Lending</v>
      </c>
      <c r="H124" s="7">
        <f t="shared" si="14"/>
        <v>1</v>
      </c>
      <c r="L124" t="s">
        <v>21962</v>
      </c>
    </row>
    <row r="125" spans="1:12">
      <c r="A125" s="7">
        <v>1</v>
      </c>
      <c r="C125" t="s">
        <v>5740</v>
      </c>
      <c r="D125" t="s">
        <v>22094</v>
      </c>
      <c r="E125" t="s">
        <v>22733</v>
      </c>
      <c r="G125" t="str">
        <f>LOOKUP(E125,LBB2IFS!$A$1:$A$34,LBB2IFS!$B$1:$B$34)</f>
        <v>Financial_Markets</v>
      </c>
      <c r="I125" t="s">
        <v>21973</v>
      </c>
    </row>
    <row r="126" spans="1:12">
      <c r="A126" s="7">
        <v>1</v>
      </c>
      <c r="C126" t="s">
        <v>5749</v>
      </c>
      <c r="D126" t="s">
        <v>22095</v>
      </c>
      <c r="E126" t="s">
        <v>22733</v>
      </c>
      <c r="G126" t="str">
        <f>LOOKUP(E126,LBB2IFS!$A$1:$A$34,LBB2IFS!$B$1:$B$34)</f>
        <v>Financial_Markets</v>
      </c>
      <c r="I126" t="s">
        <v>22562</v>
      </c>
    </row>
    <row r="127" spans="1:12">
      <c r="A127" s="7">
        <v>0</v>
      </c>
      <c r="C127" t="s">
        <v>5878</v>
      </c>
      <c r="D127" t="s">
        <v>22096</v>
      </c>
      <c r="G127" t="str">
        <f>IF(A127=0,"auxiliary","N/A")</f>
        <v>auxiliary</v>
      </c>
    </row>
    <row r="128" spans="1:12" ht="14.25" customHeight="1">
      <c r="A128" s="7">
        <v>0</v>
      </c>
      <c r="C128" t="s">
        <v>5899</v>
      </c>
      <c r="D128" t="s">
        <v>22097</v>
      </c>
      <c r="G128" t="str">
        <f>IF(A128=0,"auxiliary","N/A")</f>
        <v>auxiliary</v>
      </c>
    </row>
    <row r="129" spans="1:12">
      <c r="A129" s="7">
        <v>0</v>
      </c>
      <c r="C129" t="s">
        <v>5922</v>
      </c>
      <c r="D129" t="s">
        <v>22097</v>
      </c>
      <c r="G129" t="str">
        <f>IF(A129=0,"auxiliary","N/A")</f>
        <v>auxiliary</v>
      </c>
    </row>
    <row r="130" spans="1:12">
      <c r="A130" s="7">
        <v>1</v>
      </c>
      <c r="C130" t="s">
        <v>5939</v>
      </c>
      <c r="D130" t="s">
        <v>22098</v>
      </c>
      <c r="E130" t="s">
        <v>22748</v>
      </c>
      <c r="G130" t="str">
        <f>LOOKUP(E130,LBB2IFS!$A$1:$A$34,LBB2IFS!$B$1:$B$34)</f>
        <v>Lending</v>
      </c>
      <c r="I130" t="s">
        <v>21964</v>
      </c>
    </row>
    <row r="131" spans="1:12">
      <c r="A131" s="7">
        <v>1</v>
      </c>
      <c r="B131" s="7">
        <v>1</v>
      </c>
      <c r="C131" t="s">
        <v>5980</v>
      </c>
      <c r="D131" t="s">
        <v>22099</v>
      </c>
      <c r="E131" t="s">
        <v>22733</v>
      </c>
      <c r="F131" t="s">
        <v>22711</v>
      </c>
      <c r="G131" t="str">
        <f>LOOKUP(E131,LBB2IFS!$A$1:$A$34,LBB2IFS!$B$1:$B$34)</f>
        <v>Financial_Markets</v>
      </c>
      <c r="H131" s="7">
        <f t="shared" ref="H131:H132" si="15">IF(F131&lt;&gt;G131,0,1)</f>
        <v>1</v>
      </c>
      <c r="I131" t="s">
        <v>22570</v>
      </c>
      <c r="J131" t="s">
        <v>22575</v>
      </c>
      <c r="L131" t="s">
        <v>21962</v>
      </c>
    </row>
    <row r="132" spans="1:12">
      <c r="A132" s="7">
        <v>1</v>
      </c>
      <c r="B132" s="7">
        <v>1</v>
      </c>
      <c r="C132" t="s">
        <v>5998</v>
      </c>
      <c r="D132" t="s">
        <v>22100</v>
      </c>
      <c r="E132" t="s">
        <v>22748</v>
      </c>
      <c r="F132" t="s">
        <v>21960</v>
      </c>
      <c r="G132" t="str">
        <f>LOOKUP(E132,LBB2IFS!$A$1:$A$34,LBB2IFS!$B$1:$B$34)</f>
        <v>Lending</v>
      </c>
      <c r="H132" s="7">
        <f t="shared" si="15"/>
        <v>1</v>
      </c>
      <c r="I132" t="s">
        <v>22563</v>
      </c>
      <c r="L132" t="s">
        <v>21962</v>
      </c>
    </row>
    <row r="133" spans="1:12">
      <c r="A133" s="7">
        <v>0</v>
      </c>
      <c r="C133" t="s">
        <v>6019</v>
      </c>
      <c r="D133" t="s">
        <v>22101</v>
      </c>
      <c r="G133" t="str">
        <f>IF(A133=0,"auxiliary","N/A")</f>
        <v>auxiliary</v>
      </c>
    </row>
    <row r="134" spans="1:12">
      <c r="A134" s="7">
        <v>1</v>
      </c>
      <c r="B134" s="7">
        <v>1</v>
      </c>
      <c r="C134" t="s">
        <v>6264</v>
      </c>
      <c r="D134" t="s">
        <v>22102</v>
      </c>
      <c r="E134" t="s">
        <v>22748</v>
      </c>
      <c r="F134" t="s">
        <v>21960</v>
      </c>
      <c r="G134" t="str">
        <f>LOOKUP(E134,LBB2IFS!$A$1:$A$34,LBB2IFS!$B$1:$B$34)</f>
        <v>Lending</v>
      </c>
      <c r="H134" s="7">
        <f t="shared" ref="H134:H135" si="16">IF(F134&lt;&gt;G134,0,1)</f>
        <v>1</v>
      </c>
      <c r="L134" t="s">
        <v>21962</v>
      </c>
    </row>
    <row r="135" spans="1:12">
      <c r="A135" s="7">
        <v>1</v>
      </c>
      <c r="B135" s="7">
        <v>1</v>
      </c>
      <c r="C135" t="s">
        <v>6326</v>
      </c>
      <c r="D135" t="s">
        <v>22103</v>
      </c>
      <c r="E135" t="s">
        <v>22748</v>
      </c>
      <c r="F135" t="s">
        <v>21960</v>
      </c>
      <c r="G135" t="str">
        <f>LOOKUP(E135,LBB2IFS!$A$1:$A$34,LBB2IFS!$B$1:$B$34)</f>
        <v>Lending</v>
      </c>
      <c r="H135" s="7">
        <f t="shared" si="16"/>
        <v>1</v>
      </c>
      <c r="L135" t="s">
        <v>21962</v>
      </c>
    </row>
    <row r="136" spans="1:12">
      <c r="A136" s="7">
        <v>0</v>
      </c>
      <c r="C136" t="s">
        <v>6482</v>
      </c>
      <c r="D136" t="s">
        <v>22104</v>
      </c>
      <c r="G136" t="str">
        <f>IF(A136=0,"auxiliary","N/A")</f>
        <v>auxiliary</v>
      </c>
    </row>
    <row r="137" spans="1:12">
      <c r="A137" s="7">
        <v>1</v>
      </c>
      <c r="C137" t="s">
        <v>6612</v>
      </c>
      <c r="D137" t="s">
        <v>22105</v>
      </c>
      <c r="E137" t="s">
        <v>22748</v>
      </c>
      <c r="G137" t="str">
        <f>LOOKUP(E137,LBB2IFS!$A$1:$A$34,LBB2IFS!$B$1:$B$34)</f>
        <v>Lending</v>
      </c>
      <c r="I137" t="s">
        <v>22569</v>
      </c>
    </row>
    <row r="138" spans="1:12">
      <c r="A138" s="7">
        <v>1</v>
      </c>
      <c r="C138" t="s">
        <v>6647</v>
      </c>
      <c r="D138" t="s">
        <v>22106</v>
      </c>
      <c r="E138" t="s">
        <v>22748</v>
      </c>
      <c r="G138" t="str">
        <f>LOOKUP(E138,LBB2IFS!$A$1:$A$34,LBB2IFS!$B$1:$B$34)</f>
        <v>Lending</v>
      </c>
    </row>
    <row r="139" spans="1:12">
      <c r="A139" s="7">
        <v>0</v>
      </c>
      <c r="C139" t="s">
        <v>6667</v>
      </c>
      <c r="D139" t="s">
        <v>22107</v>
      </c>
      <c r="G139" t="str">
        <f>IF(A139=0,"auxiliary","N/A")</f>
        <v>auxiliary</v>
      </c>
    </row>
    <row r="140" spans="1:12" ht="16.5" customHeight="1">
      <c r="A140" s="7">
        <v>1</v>
      </c>
      <c r="B140" s="7">
        <v>1</v>
      </c>
      <c r="C140" t="s">
        <v>6715</v>
      </c>
      <c r="D140" t="s">
        <v>22108</v>
      </c>
      <c r="E140" t="s">
        <v>22748</v>
      </c>
      <c r="F140" t="s">
        <v>21960</v>
      </c>
      <c r="G140" t="str">
        <f>LOOKUP(E140,LBB2IFS!$A$1:$A$34,LBB2IFS!$B$1:$B$34)</f>
        <v>Lending</v>
      </c>
      <c r="H140" s="7">
        <f t="shared" ref="H140:H141" si="17">IF(F140&lt;&gt;G140,0,1)</f>
        <v>1</v>
      </c>
      <c r="L140" t="s">
        <v>21962</v>
      </c>
    </row>
    <row r="141" spans="1:12">
      <c r="A141" s="7">
        <v>1</v>
      </c>
      <c r="B141" s="7">
        <v>1</v>
      </c>
      <c r="C141" t="s">
        <v>6750</v>
      </c>
      <c r="D141" t="s">
        <v>22109</v>
      </c>
      <c r="E141" t="s">
        <v>22748</v>
      </c>
      <c r="F141" t="s">
        <v>21960</v>
      </c>
      <c r="G141" t="str">
        <f>LOOKUP(E141,LBB2IFS!$A$1:$A$34,LBB2IFS!$B$1:$B$34)</f>
        <v>Lending</v>
      </c>
      <c r="H141" s="7">
        <f t="shared" si="17"/>
        <v>1</v>
      </c>
      <c r="L141" t="s">
        <v>21962</v>
      </c>
    </row>
    <row r="142" spans="1:12">
      <c r="A142" s="7">
        <v>0</v>
      </c>
      <c r="C142" t="s">
        <v>6795</v>
      </c>
      <c r="D142" t="s">
        <v>22110</v>
      </c>
      <c r="G142" t="str">
        <f>IF(A142=0,"auxiliary","N/A")</f>
        <v>auxiliary</v>
      </c>
    </row>
    <row r="143" spans="1:12">
      <c r="A143" s="7">
        <v>1</v>
      </c>
      <c r="B143" s="7">
        <v>1</v>
      </c>
      <c r="C143" t="s">
        <v>6819</v>
      </c>
      <c r="D143" t="s">
        <v>22111</v>
      </c>
      <c r="E143" t="s">
        <v>22748</v>
      </c>
      <c r="F143" t="s">
        <v>21960</v>
      </c>
      <c r="G143" t="str">
        <f>LOOKUP(E143,LBB2IFS!$A$1:$A$34,LBB2IFS!$B$1:$B$34)</f>
        <v>Lending</v>
      </c>
      <c r="H143" s="7">
        <f>IF(F143&lt;&gt;G143,0,1)</f>
        <v>1</v>
      </c>
      <c r="L143" t="s">
        <v>21962</v>
      </c>
    </row>
    <row r="144" spans="1:12">
      <c r="A144" s="7">
        <v>0</v>
      </c>
      <c r="C144" t="s">
        <v>6842</v>
      </c>
      <c r="D144" t="s">
        <v>22112</v>
      </c>
      <c r="G144" t="str">
        <f>IF(A144=0,"auxiliary","N/A")</f>
        <v>auxiliary</v>
      </c>
    </row>
    <row r="145" spans="1:13">
      <c r="A145" s="7">
        <v>1</v>
      </c>
      <c r="B145" s="7">
        <v>1</v>
      </c>
      <c r="C145" t="s">
        <v>6854</v>
      </c>
      <c r="D145" t="s">
        <v>22113</v>
      </c>
      <c r="E145" t="s">
        <v>22748</v>
      </c>
      <c r="F145" t="s">
        <v>21960</v>
      </c>
      <c r="G145" t="str">
        <f>LOOKUP(E145,LBB2IFS!$A$1:$A$34,LBB2IFS!$B$1:$B$34)</f>
        <v>Lending</v>
      </c>
      <c r="H145" s="7">
        <f t="shared" ref="H145:H147" si="18">IF(F145&lt;&gt;G145,0,1)</f>
        <v>1</v>
      </c>
      <c r="L145" t="s">
        <v>21962</v>
      </c>
    </row>
    <row r="146" spans="1:13">
      <c r="A146" s="7">
        <v>1</v>
      </c>
      <c r="B146" s="7">
        <v>1</v>
      </c>
      <c r="C146" t="s">
        <v>6950</v>
      </c>
      <c r="D146" t="s">
        <v>22114</v>
      </c>
      <c r="E146" t="s">
        <v>22748</v>
      </c>
      <c r="F146" t="s">
        <v>21960</v>
      </c>
      <c r="G146" t="str">
        <f>LOOKUP(E146,LBB2IFS!$A$1:$A$34,LBB2IFS!$B$1:$B$34)</f>
        <v>Lending</v>
      </c>
      <c r="H146" s="7">
        <f t="shared" si="18"/>
        <v>1</v>
      </c>
      <c r="I146" t="s">
        <v>22637</v>
      </c>
      <c r="L146" t="s">
        <v>21962</v>
      </c>
    </row>
    <row r="147" spans="1:13">
      <c r="A147" s="7">
        <v>1</v>
      </c>
      <c r="B147" s="7">
        <v>1</v>
      </c>
      <c r="C147" t="s">
        <v>6967</v>
      </c>
      <c r="D147" t="s">
        <v>22115</v>
      </c>
      <c r="E147" t="s">
        <v>22748</v>
      </c>
      <c r="F147" t="s">
        <v>21960</v>
      </c>
      <c r="G147" t="str">
        <f>LOOKUP(E147,LBB2IFS!$A$1:$A$34,LBB2IFS!$B$1:$B$34)</f>
        <v>Lending</v>
      </c>
      <c r="H147" s="7">
        <f t="shared" si="18"/>
        <v>1</v>
      </c>
      <c r="L147" t="s">
        <v>21962</v>
      </c>
    </row>
    <row r="148" spans="1:13">
      <c r="A148" s="7">
        <v>0</v>
      </c>
      <c r="C148" t="s">
        <v>6997</v>
      </c>
      <c r="D148" t="s">
        <v>22116</v>
      </c>
      <c r="G148" t="str">
        <f>IF(A148=0,"auxiliary","N/A")</f>
        <v>auxiliary</v>
      </c>
    </row>
    <row r="149" spans="1:13">
      <c r="A149" s="7">
        <v>1</v>
      </c>
      <c r="B149" s="7">
        <v>1</v>
      </c>
      <c r="C149" t="s">
        <v>7116</v>
      </c>
      <c r="D149" t="s">
        <v>22117</v>
      </c>
      <c r="E149" t="s">
        <v>22748</v>
      </c>
      <c r="F149" t="s">
        <v>21960</v>
      </c>
      <c r="G149" t="str">
        <f>LOOKUP(E149,LBB2IFS!$A$1:$A$34,LBB2IFS!$B$1:$B$34)</f>
        <v>Lending</v>
      </c>
      <c r="H149" s="7">
        <f>IF(F149&lt;&gt;G149,0,1)</f>
        <v>1</v>
      </c>
      <c r="L149" t="s">
        <v>21962</v>
      </c>
    </row>
    <row r="150" spans="1:13">
      <c r="A150" s="7">
        <v>0</v>
      </c>
      <c r="C150" t="s">
        <v>7201</v>
      </c>
      <c r="D150" t="s">
        <v>22118</v>
      </c>
      <c r="G150" t="str">
        <f>IF(A150=0,"auxiliary","N/A")</f>
        <v>auxiliary</v>
      </c>
    </row>
    <row r="151" spans="1:13">
      <c r="A151" s="7">
        <v>1</v>
      </c>
      <c r="B151" s="7">
        <v>1</v>
      </c>
      <c r="C151" t="s">
        <v>7223</v>
      </c>
      <c r="D151" t="s">
        <v>22119</v>
      </c>
      <c r="E151" t="s">
        <v>22748</v>
      </c>
      <c r="F151" t="s">
        <v>21960</v>
      </c>
      <c r="G151" t="str">
        <f>LOOKUP(E151,LBB2IFS!$A$1:$A$34,LBB2IFS!$B$1:$B$34)</f>
        <v>Lending</v>
      </c>
      <c r="H151" s="7">
        <f>IF(F151&lt;&gt;G151,0,1)</f>
        <v>1</v>
      </c>
      <c r="L151" t="s">
        <v>21962</v>
      </c>
    </row>
    <row r="152" spans="1:13">
      <c r="A152" s="7">
        <v>1</v>
      </c>
      <c r="C152" t="s">
        <v>7241</v>
      </c>
      <c r="D152" t="s">
        <v>22120</v>
      </c>
      <c r="E152" t="s">
        <v>22748</v>
      </c>
      <c r="G152" t="str">
        <f>LOOKUP(E152,LBB2IFS!$A$1:$A$34,LBB2IFS!$B$1:$B$34)</f>
        <v>Lending</v>
      </c>
    </row>
    <row r="153" spans="1:13">
      <c r="A153" s="7">
        <v>1</v>
      </c>
      <c r="B153" s="7">
        <v>1</v>
      </c>
      <c r="C153" t="s">
        <v>7258</v>
      </c>
      <c r="D153" t="s">
        <v>22121</v>
      </c>
      <c r="E153" t="s">
        <v>22748</v>
      </c>
      <c r="F153" t="s">
        <v>21960</v>
      </c>
      <c r="G153" t="str">
        <f>LOOKUP(E153,LBB2IFS!$A$1:$A$34,LBB2IFS!$B$1:$B$34)</f>
        <v>Lending</v>
      </c>
      <c r="H153" s="7">
        <f>IF(F153&lt;&gt;G153,0,1)</f>
        <v>1</v>
      </c>
      <c r="L153" t="s">
        <v>21962</v>
      </c>
    </row>
    <row r="154" spans="1:13">
      <c r="A154" s="7">
        <v>1</v>
      </c>
      <c r="C154" t="s">
        <v>7269</v>
      </c>
      <c r="D154" t="s">
        <v>22122</v>
      </c>
      <c r="E154" t="s">
        <v>22748</v>
      </c>
      <c r="G154" t="str">
        <f>LOOKUP(E154,LBB2IFS!$A$1:$A$34,LBB2IFS!$B$1:$B$34)</f>
        <v>Lending</v>
      </c>
    </row>
    <row r="155" spans="1:13">
      <c r="A155" s="7">
        <v>0</v>
      </c>
      <c r="C155" t="s">
        <v>7303</v>
      </c>
      <c r="D155" t="s">
        <v>22123</v>
      </c>
      <c r="G155" t="str">
        <f>IF(A155=0,"auxiliary","N/A")</f>
        <v>auxiliary</v>
      </c>
    </row>
    <row r="156" spans="1:13">
      <c r="A156" s="7">
        <v>0</v>
      </c>
      <c r="C156" t="s">
        <v>7406</v>
      </c>
      <c r="D156" t="s">
        <v>22124</v>
      </c>
      <c r="G156" t="str">
        <f>IF(A156=0,"auxiliary","N/A")</f>
        <v>auxiliary</v>
      </c>
    </row>
    <row r="157" spans="1:13">
      <c r="A157" s="7">
        <v>1</v>
      </c>
      <c r="B157" s="7">
        <v>0.5</v>
      </c>
      <c r="C157" t="s">
        <v>7425</v>
      </c>
      <c r="D157" t="s">
        <v>22125</v>
      </c>
      <c r="E157" t="s">
        <v>22748</v>
      </c>
      <c r="F157" t="s">
        <v>21960</v>
      </c>
      <c r="G157" t="str">
        <f>LOOKUP(E157,LBB2IFS!$A$1:$A$34,LBB2IFS!$B$1:$B$34)</f>
        <v>Lending</v>
      </c>
      <c r="H157" s="7">
        <f>IF(F157&lt;&gt;G157,0,1)</f>
        <v>1</v>
      </c>
      <c r="I157" t="s">
        <v>22472</v>
      </c>
      <c r="J157" t="s">
        <v>22636</v>
      </c>
      <c r="K157" t="s">
        <v>22639</v>
      </c>
      <c r="L157" t="s">
        <v>21962</v>
      </c>
    </row>
    <row r="158" spans="1:13">
      <c r="A158" s="7">
        <v>0</v>
      </c>
      <c r="C158" t="s">
        <v>7438</v>
      </c>
      <c r="D158" t="s">
        <v>22126</v>
      </c>
      <c r="G158" t="str">
        <f>IF(A158=0,"auxiliary","N/A")</f>
        <v>auxiliary</v>
      </c>
    </row>
    <row r="159" spans="1:13">
      <c r="A159" s="7">
        <v>1</v>
      </c>
      <c r="B159" s="7">
        <v>0.5</v>
      </c>
      <c r="C159" t="s">
        <v>7459</v>
      </c>
      <c r="D159" t="s">
        <v>22127</v>
      </c>
      <c r="E159" t="s">
        <v>22748</v>
      </c>
      <c r="F159" t="s">
        <v>21960</v>
      </c>
      <c r="G159" t="str">
        <f>LOOKUP(E159,LBB2IFS!$A$1:$A$34,LBB2IFS!$B$1:$B$34)</f>
        <v>Lending</v>
      </c>
      <c r="H159" s="7">
        <f>IF(F159&lt;&gt;G159,0,1)</f>
        <v>1</v>
      </c>
      <c r="K159" t="s">
        <v>22638</v>
      </c>
      <c r="L159" t="s">
        <v>22456</v>
      </c>
      <c r="M159" t="s">
        <v>22457</v>
      </c>
    </row>
    <row r="160" spans="1:13">
      <c r="A160" s="7">
        <v>1</v>
      </c>
      <c r="C160" t="s">
        <v>7481</v>
      </c>
      <c r="D160" t="s">
        <v>22128</v>
      </c>
      <c r="E160" t="s">
        <v>22733</v>
      </c>
      <c r="G160" t="str">
        <f>LOOKUP(E160,LBB2IFS!$A$1:$A$34,LBB2IFS!$B$1:$B$34)</f>
        <v>Financial_Markets</v>
      </c>
    </row>
    <row r="161" spans="1:12">
      <c r="A161" s="7">
        <v>1</v>
      </c>
      <c r="C161" t="s">
        <v>7542</v>
      </c>
      <c r="D161" t="s">
        <v>22129</v>
      </c>
      <c r="E161" t="s">
        <v>22733</v>
      </c>
      <c r="G161" t="str">
        <f>LOOKUP(E161,LBB2IFS!$A$1:$A$34,LBB2IFS!$B$1:$B$34)</f>
        <v>Financial_Markets</v>
      </c>
    </row>
    <row r="162" spans="1:12">
      <c r="A162" s="7">
        <v>0</v>
      </c>
      <c r="C162" t="s">
        <v>7564</v>
      </c>
      <c r="D162" t="s">
        <v>22130</v>
      </c>
      <c r="G162" t="str">
        <f>IF(A162=0,"auxiliary","N/A")</f>
        <v>auxiliary</v>
      </c>
    </row>
    <row r="163" spans="1:12">
      <c r="A163" s="7">
        <v>0</v>
      </c>
      <c r="C163" t="s">
        <v>7631</v>
      </c>
      <c r="D163" t="s">
        <v>22131</v>
      </c>
      <c r="G163" t="str">
        <f>IF(A163=0,"auxiliary","N/A")</f>
        <v>auxiliary</v>
      </c>
    </row>
    <row r="164" spans="1:12">
      <c r="A164" s="7">
        <v>1</v>
      </c>
      <c r="B164" s="7">
        <v>1</v>
      </c>
      <c r="C164" t="s">
        <v>7713</v>
      </c>
      <c r="D164" t="s">
        <v>22132</v>
      </c>
      <c r="E164" t="s">
        <v>22748</v>
      </c>
      <c r="F164" t="s">
        <v>21960</v>
      </c>
      <c r="G164" t="str">
        <f>LOOKUP(E164,LBB2IFS!$A$1:$A$34,LBB2IFS!$B$1:$B$34)</f>
        <v>Lending</v>
      </c>
      <c r="H164" s="7">
        <f t="shared" ref="H164:H165" si="19">IF(F164&lt;&gt;G164,0,1)</f>
        <v>1</v>
      </c>
      <c r="I164" t="s">
        <v>22564</v>
      </c>
      <c r="J164" t="s">
        <v>22636</v>
      </c>
      <c r="L164" t="s">
        <v>21962</v>
      </c>
    </row>
    <row r="165" spans="1:12">
      <c r="A165" s="7">
        <v>1</v>
      </c>
      <c r="B165" s="7">
        <v>0.5</v>
      </c>
      <c r="C165" t="s">
        <v>7786</v>
      </c>
      <c r="D165" t="s">
        <v>22133</v>
      </c>
      <c r="E165" t="s">
        <v>22748</v>
      </c>
      <c r="F165" t="s">
        <v>21960</v>
      </c>
      <c r="G165" t="str">
        <f>LOOKUP(E165,LBB2IFS!$A$1:$A$34,LBB2IFS!$B$1:$B$34)</f>
        <v>Lending</v>
      </c>
      <c r="H165" s="7">
        <f t="shared" si="19"/>
        <v>1</v>
      </c>
      <c r="K165" t="s">
        <v>22635</v>
      </c>
      <c r="L165" t="s">
        <v>21962</v>
      </c>
    </row>
    <row r="166" spans="1:12">
      <c r="A166" s="7">
        <v>1</v>
      </c>
      <c r="C166" t="s">
        <v>7810</v>
      </c>
      <c r="D166" t="s">
        <v>22134</v>
      </c>
      <c r="E166" t="s">
        <v>22733</v>
      </c>
      <c r="G166" t="str">
        <f>LOOKUP(E166,LBB2IFS!$A$1:$A$34,LBB2IFS!$B$1:$B$34)</f>
        <v>Financial_Markets</v>
      </c>
    </row>
    <row r="167" spans="1:12">
      <c r="A167" s="7">
        <v>0</v>
      </c>
      <c r="C167" t="s">
        <v>7904</v>
      </c>
      <c r="D167" t="s">
        <v>22135</v>
      </c>
      <c r="G167" t="str">
        <f>IF(A167=0,"auxiliary","N/A")</f>
        <v>auxiliary</v>
      </c>
      <c r="I167" t="s">
        <v>22473</v>
      </c>
    </row>
    <row r="168" spans="1:12">
      <c r="A168" s="7">
        <v>1</v>
      </c>
      <c r="C168" t="s">
        <v>7918</v>
      </c>
      <c r="D168" t="s">
        <v>22136</v>
      </c>
      <c r="E168" t="s">
        <v>22733</v>
      </c>
      <c r="G168" t="str">
        <f>LOOKUP(E168,LBB2IFS!$A$1:$A$34,LBB2IFS!$B$1:$B$34)</f>
        <v>Financial_Markets</v>
      </c>
    </row>
    <row r="169" spans="1:12">
      <c r="A169" s="7">
        <v>0</v>
      </c>
      <c r="C169" t="s">
        <v>7960</v>
      </c>
      <c r="D169" t="s">
        <v>22137</v>
      </c>
      <c r="G169" t="str">
        <f>IF(A169=0,"auxiliary","N/A")</f>
        <v>auxiliary</v>
      </c>
    </row>
    <row r="170" spans="1:12">
      <c r="A170" s="7">
        <v>1</v>
      </c>
      <c r="B170" s="7">
        <v>1</v>
      </c>
      <c r="C170" t="s">
        <v>8099</v>
      </c>
      <c r="D170" t="s">
        <v>22138</v>
      </c>
      <c r="E170" t="s">
        <v>22748</v>
      </c>
      <c r="F170" t="s">
        <v>21960</v>
      </c>
      <c r="G170" t="str">
        <f>LOOKUP(E170,LBB2IFS!$A$1:$A$34,LBB2IFS!$B$1:$B$34)</f>
        <v>Lending</v>
      </c>
      <c r="H170" s="7">
        <f>IF(F170&lt;&gt;G170,0,1)</f>
        <v>1</v>
      </c>
      <c r="L170" t="s">
        <v>21962</v>
      </c>
    </row>
    <row r="171" spans="1:12">
      <c r="A171" s="7">
        <v>1</v>
      </c>
      <c r="C171" t="s">
        <v>8183</v>
      </c>
      <c r="D171" t="s">
        <v>22139</v>
      </c>
      <c r="E171" t="s">
        <v>22748</v>
      </c>
      <c r="G171" t="str">
        <f>LOOKUP(E171,LBB2IFS!$A$1:$A$34,LBB2IFS!$B$1:$B$34)</f>
        <v>Lending</v>
      </c>
    </row>
    <row r="172" spans="1:12">
      <c r="A172" s="7">
        <v>1</v>
      </c>
      <c r="B172" s="7">
        <v>1</v>
      </c>
      <c r="C172" t="s">
        <v>8205</v>
      </c>
      <c r="D172" t="s">
        <v>22139</v>
      </c>
      <c r="E172" t="s">
        <v>22748</v>
      </c>
      <c r="F172" t="s">
        <v>21960</v>
      </c>
      <c r="G172" t="str">
        <f>LOOKUP(E172,LBB2IFS!$A$1:$A$34,LBB2IFS!$B$1:$B$34)</f>
        <v>Lending</v>
      </c>
      <c r="H172" s="7">
        <f t="shared" ref="H172:H174" si="20">IF(F172&lt;&gt;G172,0,1)</f>
        <v>1</v>
      </c>
      <c r="I172" t="s">
        <v>22569</v>
      </c>
      <c r="L172" t="s">
        <v>21962</v>
      </c>
    </row>
    <row r="173" spans="1:12">
      <c r="A173" s="7">
        <v>1</v>
      </c>
      <c r="B173" s="7">
        <v>1</v>
      </c>
      <c r="C173" t="s">
        <v>8222</v>
      </c>
      <c r="D173" t="s">
        <v>22140</v>
      </c>
      <c r="E173" t="s">
        <v>22748</v>
      </c>
      <c r="F173" t="s">
        <v>21960</v>
      </c>
      <c r="G173" t="str">
        <f>LOOKUP(E173,LBB2IFS!$A$1:$A$34,LBB2IFS!$B$1:$B$34)</f>
        <v>Lending</v>
      </c>
      <c r="H173" s="7">
        <f t="shared" si="20"/>
        <v>1</v>
      </c>
      <c r="I173" t="s">
        <v>22474</v>
      </c>
      <c r="L173" t="s">
        <v>21962</v>
      </c>
    </row>
    <row r="174" spans="1:12">
      <c r="A174" s="7">
        <v>1</v>
      </c>
      <c r="B174" s="7">
        <v>1</v>
      </c>
      <c r="C174" t="s">
        <v>8243</v>
      </c>
      <c r="D174" t="s">
        <v>22141</v>
      </c>
      <c r="E174" t="s">
        <v>22748</v>
      </c>
      <c r="F174" t="s">
        <v>21960</v>
      </c>
      <c r="G174" t="str">
        <f>LOOKUP(E174,LBB2IFS!$A$1:$A$34,LBB2IFS!$B$1:$B$34)</f>
        <v>Lending</v>
      </c>
      <c r="H174" s="7">
        <f t="shared" si="20"/>
        <v>1</v>
      </c>
      <c r="L174" t="s">
        <v>21962</v>
      </c>
    </row>
    <row r="175" spans="1:12">
      <c r="A175" s="7">
        <v>1</v>
      </c>
      <c r="C175" t="s">
        <v>8280</v>
      </c>
      <c r="D175" t="s">
        <v>22142</v>
      </c>
      <c r="E175" t="s">
        <v>22748</v>
      </c>
      <c r="G175" t="str">
        <f>LOOKUP(E175,LBB2IFS!$A$1:$A$34,LBB2IFS!$B$1:$B$34)</f>
        <v>Lending</v>
      </c>
    </row>
    <row r="176" spans="1:12">
      <c r="A176" s="7">
        <v>1</v>
      </c>
      <c r="B176" s="7">
        <v>1</v>
      </c>
      <c r="C176" t="s">
        <v>8309</v>
      </c>
      <c r="D176" t="s">
        <v>22142</v>
      </c>
      <c r="E176" t="s">
        <v>22748</v>
      </c>
      <c r="F176" t="s">
        <v>21960</v>
      </c>
      <c r="G176" t="str">
        <f>LOOKUP(E176,LBB2IFS!$A$1:$A$34,LBB2IFS!$B$1:$B$34)</f>
        <v>Lending</v>
      </c>
      <c r="H176" s="7">
        <f t="shared" ref="H176:H177" si="21">IF(F176&lt;&gt;G176,0,1)</f>
        <v>1</v>
      </c>
      <c r="L176" t="s">
        <v>21962</v>
      </c>
    </row>
    <row r="177" spans="1:12">
      <c r="A177" s="7">
        <v>1</v>
      </c>
      <c r="B177" s="7">
        <v>1</v>
      </c>
      <c r="C177" t="s">
        <v>8330</v>
      </c>
      <c r="D177" t="s">
        <v>22143</v>
      </c>
      <c r="E177" t="s">
        <v>22748</v>
      </c>
      <c r="F177" t="s">
        <v>21960</v>
      </c>
      <c r="G177" t="str">
        <f>LOOKUP(E177,LBB2IFS!$A$1:$A$34,LBB2IFS!$B$1:$B$34)</f>
        <v>Lending</v>
      </c>
      <c r="H177" s="7">
        <f t="shared" si="21"/>
        <v>1</v>
      </c>
      <c r="I177" t="s">
        <v>22571</v>
      </c>
      <c r="J177" t="s">
        <v>22636</v>
      </c>
      <c r="L177" t="s">
        <v>21962</v>
      </c>
    </row>
    <row r="178" spans="1:12">
      <c r="A178" s="7">
        <v>1</v>
      </c>
      <c r="C178" t="s">
        <v>8412</v>
      </c>
      <c r="D178" t="s">
        <v>22144</v>
      </c>
      <c r="E178" t="s">
        <v>22733</v>
      </c>
      <c r="G178" t="str">
        <f>LOOKUP(E178,LBB2IFS!$A$1:$A$34,LBB2IFS!$B$1:$B$34)</f>
        <v>Financial_Markets</v>
      </c>
      <c r="L178" t="s">
        <v>21962</v>
      </c>
    </row>
    <row r="179" spans="1:12">
      <c r="A179" s="7">
        <v>0</v>
      </c>
      <c r="C179" t="s">
        <v>8453</v>
      </c>
      <c r="D179" t="s">
        <v>22145</v>
      </c>
      <c r="G179" t="str">
        <f>IF(A179=0,"auxiliary","N/A")</f>
        <v>auxiliary</v>
      </c>
    </row>
    <row r="180" spans="1:12">
      <c r="A180" s="7">
        <v>1</v>
      </c>
      <c r="B180" s="7">
        <v>1</v>
      </c>
      <c r="C180" t="s">
        <v>8498</v>
      </c>
      <c r="D180" t="s">
        <v>22146</v>
      </c>
      <c r="E180" t="s">
        <v>22725</v>
      </c>
      <c r="F180" t="s">
        <v>21960</v>
      </c>
      <c r="G180" t="str">
        <f>LOOKUP(E180,LBB2IFS!$A$1:$A$34,LBB2IFS!$B$1:$B$34)</f>
        <v>Lending</v>
      </c>
      <c r="H180" s="7">
        <f>IF(F180&lt;&gt;G180,0,1)</f>
        <v>1</v>
      </c>
      <c r="I180" t="s">
        <v>22572</v>
      </c>
      <c r="L180" t="s">
        <v>21962</v>
      </c>
    </row>
    <row r="181" spans="1:12">
      <c r="A181" s="7">
        <v>0</v>
      </c>
      <c r="C181" t="s">
        <v>8537</v>
      </c>
      <c r="D181" t="s">
        <v>22147</v>
      </c>
      <c r="G181" t="str">
        <f>IF(A181=0,"auxiliary","N/A")</f>
        <v>auxiliary</v>
      </c>
    </row>
    <row r="182" spans="1:12">
      <c r="A182" s="7">
        <v>1</v>
      </c>
      <c r="B182" s="7">
        <v>1</v>
      </c>
      <c r="C182" t="s">
        <v>8727</v>
      </c>
      <c r="D182" t="s">
        <v>22148</v>
      </c>
      <c r="E182" t="s">
        <v>22725</v>
      </c>
      <c r="F182" t="s">
        <v>21960</v>
      </c>
      <c r="G182" t="str">
        <f>LOOKUP(E182,LBB2IFS!$A$1:$A$34,LBB2IFS!$B$1:$B$34)</f>
        <v>Lending</v>
      </c>
      <c r="H182" s="7">
        <f>IF(F182&lt;&gt;G182,0,1)</f>
        <v>1</v>
      </c>
      <c r="L182" t="s">
        <v>21962</v>
      </c>
    </row>
    <row r="183" spans="1:12">
      <c r="A183" s="7">
        <v>0</v>
      </c>
      <c r="C183" t="s">
        <v>8865</v>
      </c>
      <c r="D183" t="s">
        <v>22149</v>
      </c>
      <c r="G183" t="str">
        <f>IF(A183=0,"auxiliary","N/A")</f>
        <v>auxiliary</v>
      </c>
    </row>
    <row r="184" spans="1:12">
      <c r="A184" s="7">
        <v>0</v>
      </c>
      <c r="C184" t="s">
        <v>9020</v>
      </c>
      <c r="D184" t="s">
        <v>22150</v>
      </c>
      <c r="G184" t="str">
        <f>IF(A184=0,"auxiliary","N/A")</f>
        <v>auxiliary</v>
      </c>
    </row>
    <row r="185" spans="1:12">
      <c r="A185" s="7">
        <v>1</v>
      </c>
      <c r="C185" t="s">
        <v>9107</v>
      </c>
      <c r="D185" t="s">
        <v>22151</v>
      </c>
      <c r="E185" t="s">
        <v>22733</v>
      </c>
      <c r="G185" t="str">
        <f>LOOKUP(E185,LBB2IFS!$A$1:$A$34,LBB2IFS!$B$1:$B$34)</f>
        <v>Financial_Markets</v>
      </c>
    </row>
    <row r="186" spans="1:12">
      <c r="A186" s="7">
        <v>1</v>
      </c>
      <c r="C186" t="s">
        <v>9212</v>
      </c>
      <c r="D186" t="s">
        <v>22152</v>
      </c>
      <c r="E186" t="s">
        <v>22733</v>
      </c>
      <c r="G186" t="str">
        <f>LOOKUP(E186,LBB2IFS!$A$1:$A$34,LBB2IFS!$B$1:$B$34)</f>
        <v>Financial_Markets</v>
      </c>
    </row>
    <row r="187" spans="1:12">
      <c r="A187" s="7">
        <v>1</v>
      </c>
      <c r="C187" t="s">
        <v>9354</v>
      </c>
      <c r="D187" t="s">
        <v>22153</v>
      </c>
      <c r="E187" t="s">
        <v>22733</v>
      </c>
      <c r="G187" t="str">
        <f>LOOKUP(E187,LBB2IFS!$A$1:$A$34,LBB2IFS!$B$1:$B$34)</f>
        <v>Financial_Markets</v>
      </c>
    </row>
    <row r="188" spans="1:12">
      <c r="A188" s="7">
        <v>0</v>
      </c>
      <c r="C188" t="s">
        <v>9375</v>
      </c>
      <c r="D188" t="s">
        <v>22154</v>
      </c>
      <c r="G188" t="str">
        <f>IF(A188=0,"auxiliary","N/A")</f>
        <v>auxiliary</v>
      </c>
    </row>
    <row r="189" spans="1:12">
      <c r="A189" s="7">
        <v>0</v>
      </c>
      <c r="C189" t="s">
        <v>9388</v>
      </c>
      <c r="D189" t="s">
        <v>22155</v>
      </c>
      <c r="G189" t="str">
        <f>IF(A189=0,"auxiliary","N/A")</f>
        <v>auxiliary</v>
      </c>
    </row>
    <row r="190" spans="1:12">
      <c r="A190" s="7">
        <v>1</v>
      </c>
      <c r="C190" t="s">
        <v>9398</v>
      </c>
      <c r="D190" t="s">
        <v>22156</v>
      </c>
      <c r="E190" t="s">
        <v>22733</v>
      </c>
      <c r="G190" t="str">
        <f>LOOKUP(E190,LBB2IFS!$A$1:$A$34,LBB2IFS!$B$1:$B$34)</f>
        <v>Financial_Markets</v>
      </c>
    </row>
    <row r="191" spans="1:12">
      <c r="A191" s="7">
        <v>1</v>
      </c>
      <c r="C191" t="s">
        <v>9474</v>
      </c>
      <c r="D191" t="s">
        <v>22157</v>
      </c>
      <c r="E191" t="s">
        <v>22733</v>
      </c>
      <c r="G191" t="str">
        <f>LOOKUP(E191,LBB2IFS!$A$1:$A$34,LBB2IFS!$B$1:$B$34)</f>
        <v>Financial_Markets</v>
      </c>
    </row>
    <row r="192" spans="1:12">
      <c r="A192" s="7">
        <v>0</v>
      </c>
      <c r="C192" t="s">
        <v>9513</v>
      </c>
      <c r="D192" t="s">
        <v>22158</v>
      </c>
      <c r="G192" t="str">
        <f>IF(A192=0,"auxiliary","N/A")</f>
        <v>auxiliary</v>
      </c>
    </row>
    <row r="193" spans="1:13">
      <c r="A193" s="7">
        <v>1</v>
      </c>
      <c r="C193" t="s">
        <v>9538</v>
      </c>
      <c r="D193" t="s">
        <v>22159</v>
      </c>
      <c r="E193" t="s">
        <v>22733</v>
      </c>
      <c r="G193" t="str">
        <f>LOOKUP(E193,LBB2IFS!$A$1:$A$34,LBB2IFS!$B$1:$B$34)</f>
        <v>Financial_Markets</v>
      </c>
    </row>
    <row r="194" spans="1:13">
      <c r="A194" s="7">
        <v>1</v>
      </c>
      <c r="C194" t="s">
        <v>9597</v>
      </c>
      <c r="D194" t="s">
        <v>22160</v>
      </c>
      <c r="E194" t="s">
        <v>22733</v>
      </c>
      <c r="G194" t="str">
        <f>LOOKUP(E194,LBB2IFS!$A$1:$A$34,LBB2IFS!$B$1:$B$34)</f>
        <v>Financial_Markets</v>
      </c>
    </row>
    <row r="195" spans="1:13">
      <c r="A195" s="7">
        <v>1</v>
      </c>
      <c r="B195" s="7">
        <v>1</v>
      </c>
      <c r="C195" t="s">
        <v>9619</v>
      </c>
      <c r="D195" t="s">
        <v>22161</v>
      </c>
      <c r="E195" t="s">
        <v>22748</v>
      </c>
      <c r="F195" t="s">
        <v>21960</v>
      </c>
      <c r="G195" t="str">
        <f>LOOKUP(E195,LBB2IFS!$A$1:$A$34,LBB2IFS!$B$1:$B$34)</f>
        <v>Lending</v>
      </c>
      <c r="H195" s="7">
        <f t="shared" ref="H195:H196" si="22">IF(F195&lt;&gt;G195,0,1)</f>
        <v>1</v>
      </c>
      <c r="I195" t="s">
        <v>21964</v>
      </c>
      <c r="L195" t="s">
        <v>21962</v>
      </c>
    </row>
    <row r="196" spans="1:13">
      <c r="A196" s="7">
        <v>1</v>
      </c>
      <c r="B196" s="7">
        <v>0.5</v>
      </c>
      <c r="C196" t="s">
        <v>9645</v>
      </c>
      <c r="D196" t="s">
        <v>22033</v>
      </c>
      <c r="E196" t="s">
        <v>22748</v>
      </c>
      <c r="F196" t="s">
        <v>21960</v>
      </c>
      <c r="G196" t="str">
        <f>LOOKUP(E196,LBB2IFS!$A$1:$A$34,LBB2IFS!$B$1:$B$34)</f>
        <v>Lending</v>
      </c>
      <c r="H196" s="7">
        <f t="shared" si="22"/>
        <v>1</v>
      </c>
      <c r="L196" t="s">
        <v>22456</v>
      </c>
      <c r="M196" t="s">
        <v>22457</v>
      </c>
    </row>
    <row r="197" spans="1:13">
      <c r="A197" s="7">
        <v>0</v>
      </c>
      <c r="C197" t="s">
        <v>9667</v>
      </c>
      <c r="D197" t="s">
        <v>22162</v>
      </c>
      <c r="G197" t="str">
        <f>IF(A197=0,"auxiliary","N/A")</f>
        <v>auxiliary</v>
      </c>
    </row>
    <row r="198" spans="1:13">
      <c r="A198" s="7">
        <v>1</v>
      </c>
      <c r="C198" t="s">
        <v>9690</v>
      </c>
      <c r="D198" t="s">
        <v>22163</v>
      </c>
      <c r="E198" t="s">
        <v>22733</v>
      </c>
      <c r="G198" t="str">
        <f>LOOKUP(E198,LBB2IFS!$A$1:$A$34,LBB2IFS!$B$1:$B$34)</f>
        <v>Financial_Markets</v>
      </c>
    </row>
    <row r="199" spans="1:13">
      <c r="A199" s="7">
        <v>1</v>
      </c>
      <c r="B199" s="7">
        <v>1</v>
      </c>
      <c r="C199" t="s">
        <v>9711</v>
      </c>
      <c r="D199" t="s">
        <v>22164</v>
      </c>
      <c r="E199" t="s">
        <v>22750</v>
      </c>
      <c r="F199" t="s">
        <v>22718</v>
      </c>
      <c r="G199" t="str">
        <f>LOOKUP(E199,LBB2IFS!$A$1:$A$34,LBB2IFS!$B$1:$B$34)</f>
        <v>Cash_Management</v>
      </c>
      <c r="H199" s="7">
        <f t="shared" ref="H199:H205" si="23">IF(F199&lt;&gt;G199,0,1)</f>
        <v>1</v>
      </c>
      <c r="L199" t="s">
        <v>21962</v>
      </c>
    </row>
    <row r="200" spans="1:13">
      <c r="A200" s="7">
        <v>1</v>
      </c>
      <c r="B200" s="7">
        <v>0</v>
      </c>
      <c r="C200" t="s">
        <v>9737</v>
      </c>
      <c r="D200" t="s">
        <v>22480</v>
      </c>
      <c r="E200" t="s">
        <v>22715</v>
      </c>
      <c r="F200" t="s">
        <v>22720</v>
      </c>
      <c r="G200" t="str">
        <f>LOOKUP(E200,LBB2IFS!$A$1:$A$34,LBB2IFS!$B$1:$B$34)</f>
        <v>Account_Management</v>
      </c>
      <c r="H200" s="7">
        <f t="shared" si="23"/>
        <v>1</v>
      </c>
      <c r="I200" t="s">
        <v>22481</v>
      </c>
      <c r="J200" t="s">
        <v>22575</v>
      </c>
      <c r="L200" t="s">
        <v>21962</v>
      </c>
    </row>
    <row r="201" spans="1:13">
      <c r="A201" s="7">
        <v>1</v>
      </c>
      <c r="B201" s="7">
        <v>1</v>
      </c>
      <c r="C201" t="s">
        <v>9770</v>
      </c>
      <c r="D201" t="s">
        <v>22165</v>
      </c>
      <c r="E201" t="s">
        <v>22732</v>
      </c>
      <c r="F201" t="s">
        <v>22718</v>
      </c>
      <c r="G201" t="str">
        <f>LOOKUP(E201,LBB2IFS!$A$1:$A$34,LBB2IFS!$B$1:$B$34)</f>
        <v>Cash_Management</v>
      </c>
      <c r="H201" s="7">
        <f t="shared" si="23"/>
        <v>1</v>
      </c>
      <c r="I201" t="s">
        <v>22615</v>
      </c>
      <c r="J201" t="s">
        <v>22464</v>
      </c>
      <c r="L201" t="s">
        <v>21962</v>
      </c>
    </row>
    <row r="202" spans="1:13">
      <c r="A202" s="7">
        <v>1</v>
      </c>
      <c r="B202" s="7">
        <v>0.5</v>
      </c>
      <c r="C202" t="s">
        <v>9791</v>
      </c>
      <c r="D202" t="s">
        <v>22166</v>
      </c>
      <c r="E202" t="s">
        <v>22732</v>
      </c>
      <c r="F202" t="s">
        <v>22718</v>
      </c>
      <c r="G202" t="str">
        <f>LOOKUP(E202,LBB2IFS!$A$1:$A$34,LBB2IFS!$B$1:$B$34)</f>
        <v>Cash_Management</v>
      </c>
      <c r="H202" s="7">
        <f t="shared" si="23"/>
        <v>1</v>
      </c>
      <c r="I202" t="s">
        <v>22613</v>
      </c>
      <c r="K202" t="s">
        <v>22642</v>
      </c>
      <c r="L202" t="s">
        <v>21962</v>
      </c>
    </row>
    <row r="203" spans="1:13">
      <c r="A203" s="7">
        <v>1</v>
      </c>
      <c r="B203" s="7">
        <v>1</v>
      </c>
      <c r="C203" t="s">
        <v>9808</v>
      </c>
      <c r="D203" t="s">
        <v>22167</v>
      </c>
      <c r="E203" t="s">
        <v>22737</v>
      </c>
      <c r="F203" t="s">
        <v>22710</v>
      </c>
      <c r="G203" t="str">
        <f>LOOKUP(E203,LBB2IFS!$A$1:$A$34,LBB2IFS!$B$1:$B$34)</f>
        <v>General_Ledger</v>
      </c>
      <c r="H203" s="7">
        <f t="shared" si="23"/>
        <v>1</v>
      </c>
      <c r="I203" t="s">
        <v>22483</v>
      </c>
      <c r="J203" t="s">
        <v>22583</v>
      </c>
      <c r="L203" t="s">
        <v>21962</v>
      </c>
    </row>
    <row r="204" spans="1:13">
      <c r="A204" s="7">
        <v>1</v>
      </c>
      <c r="B204" s="7">
        <v>1</v>
      </c>
      <c r="C204" t="s">
        <v>9890</v>
      </c>
      <c r="D204" t="s">
        <v>22168</v>
      </c>
      <c r="E204" t="s">
        <v>22732</v>
      </c>
      <c r="F204" t="s">
        <v>22718</v>
      </c>
      <c r="G204" t="str">
        <f>LOOKUP(E204,LBB2IFS!$A$1:$A$34,LBB2IFS!$B$1:$B$34)</f>
        <v>Cash_Management</v>
      </c>
      <c r="H204" s="7">
        <f t="shared" si="23"/>
        <v>1</v>
      </c>
      <c r="I204" t="s">
        <v>22484</v>
      </c>
      <c r="J204" t="s">
        <v>22464</v>
      </c>
      <c r="L204" t="s">
        <v>21962</v>
      </c>
    </row>
    <row r="205" spans="1:13">
      <c r="A205" s="7">
        <v>1</v>
      </c>
      <c r="B205" s="7">
        <v>1</v>
      </c>
      <c r="C205" t="s">
        <v>9946</v>
      </c>
      <c r="D205" t="s">
        <v>22169</v>
      </c>
      <c r="E205" t="s">
        <v>22732</v>
      </c>
      <c r="F205" t="s">
        <v>22718</v>
      </c>
      <c r="G205" t="str">
        <f>LOOKUP(E205,LBB2IFS!$A$1:$A$34,LBB2IFS!$B$1:$B$34)</f>
        <v>Cash_Management</v>
      </c>
      <c r="H205" s="7">
        <f t="shared" si="23"/>
        <v>1</v>
      </c>
      <c r="I205" t="s">
        <v>22485</v>
      </c>
      <c r="J205" t="s">
        <v>22464</v>
      </c>
      <c r="L205" t="s">
        <v>21962</v>
      </c>
    </row>
    <row r="206" spans="1:13">
      <c r="A206" s="7">
        <v>0</v>
      </c>
      <c r="C206" t="s">
        <v>9979</v>
      </c>
      <c r="D206" t="s">
        <v>22170</v>
      </c>
      <c r="G206" t="str">
        <f>IF(A206=0,"auxiliary","N/A")</f>
        <v>auxiliary</v>
      </c>
    </row>
    <row r="207" spans="1:13">
      <c r="A207" s="7">
        <v>1</v>
      </c>
      <c r="B207" s="7">
        <v>1</v>
      </c>
      <c r="C207" t="s">
        <v>10048</v>
      </c>
      <c r="D207" t="s">
        <v>22171</v>
      </c>
      <c r="E207" t="s">
        <v>22732</v>
      </c>
      <c r="F207" t="s">
        <v>22718</v>
      </c>
      <c r="G207" t="str">
        <f>LOOKUP(E207,LBB2IFS!$A$1:$A$34,LBB2IFS!$B$1:$B$34)</f>
        <v>Cash_Management</v>
      </c>
      <c r="H207" s="7">
        <f>IF(F207&lt;&gt;G207,0,1)</f>
        <v>1</v>
      </c>
      <c r="I207" t="s">
        <v>22486</v>
      </c>
      <c r="J207" t="s">
        <v>22464</v>
      </c>
      <c r="L207" t="s">
        <v>21962</v>
      </c>
    </row>
    <row r="208" spans="1:13">
      <c r="A208" s="7">
        <v>0</v>
      </c>
      <c r="C208" t="s">
        <v>10107</v>
      </c>
      <c r="D208" t="s">
        <v>22172</v>
      </c>
      <c r="G208" t="str">
        <f>IF(A208=0,"auxiliary","N/A")</f>
        <v>auxiliary</v>
      </c>
    </row>
    <row r="209" spans="1:12">
      <c r="A209" s="7">
        <v>0</v>
      </c>
      <c r="C209" t="s">
        <v>10159</v>
      </c>
      <c r="D209" t="s">
        <v>22173</v>
      </c>
      <c r="G209" t="str">
        <f>IF(A209=0,"auxiliary","N/A")</f>
        <v>auxiliary</v>
      </c>
    </row>
    <row r="210" spans="1:12">
      <c r="A210" s="7">
        <v>1</v>
      </c>
      <c r="B210" s="7">
        <v>1</v>
      </c>
      <c r="C210" t="s">
        <v>10192</v>
      </c>
      <c r="D210" t="s">
        <v>22174</v>
      </c>
      <c r="E210" t="s">
        <v>22732</v>
      </c>
      <c r="F210" t="s">
        <v>22718</v>
      </c>
      <c r="G210" t="str">
        <f>LOOKUP(E210,LBB2IFS!$A$1:$A$34,LBB2IFS!$B$1:$B$34)</f>
        <v>Cash_Management</v>
      </c>
      <c r="H210" s="7">
        <f t="shared" ref="H210:H213" si="24">IF(F210&lt;&gt;G210,0,1)</f>
        <v>1</v>
      </c>
      <c r="I210" t="s">
        <v>22487</v>
      </c>
      <c r="J210" t="s">
        <v>22464</v>
      </c>
      <c r="L210" t="s">
        <v>21962</v>
      </c>
    </row>
    <row r="211" spans="1:12">
      <c r="A211" s="7">
        <v>1</v>
      </c>
      <c r="B211" s="7">
        <v>1</v>
      </c>
      <c r="C211" t="s">
        <v>10219</v>
      </c>
      <c r="D211" t="s">
        <v>22175</v>
      </c>
      <c r="E211" t="s">
        <v>22732</v>
      </c>
      <c r="F211" t="s">
        <v>22718</v>
      </c>
      <c r="G211" t="str">
        <f>LOOKUP(E211,LBB2IFS!$A$1:$A$34,LBB2IFS!$B$1:$B$34)</f>
        <v>Cash_Management</v>
      </c>
      <c r="H211" s="7">
        <f t="shared" si="24"/>
        <v>1</v>
      </c>
      <c r="I211" t="s">
        <v>22488</v>
      </c>
      <c r="J211" t="s">
        <v>22464</v>
      </c>
      <c r="L211" t="s">
        <v>21962</v>
      </c>
    </row>
    <row r="212" spans="1:12">
      <c r="A212" s="7">
        <v>1</v>
      </c>
      <c r="B212" s="7">
        <v>1</v>
      </c>
      <c r="C212" t="s">
        <v>10236</v>
      </c>
      <c r="D212" t="s">
        <v>22176</v>
      </c>
      <c r="E212" t="s">
        <v>22732</v>
      </c>
      <c r="F212" t="s">
        <v>22718</v>
      </c>
      <c r="G212" t="str">
        <f>LOOKUP(E212,LBB2IFS!$A$1:$A$34,LBB2IFS!$B$1:$B$34)</f>
        <v>Cash_Management</v>
      </c>
      <c r="H212" s="7">
        <f t="shared" si="24"/>
        <v>1</v>
      </c>
      <c r="J212" t="s">
        <v>22464</v>
      </c>
      <c r="L212" t="s">
        <v>21962</v>
      </c>
    </row>
    <row r="213" spans="1:12">
      <c r="A213" s="7">
        <v>1</v>
      </c>
      <c r="B213" s="7">
        <v>1</v>
      </c>
      <c r="C213" t="s">
        <v>10244</v>
      </c>
      <c r="D213" t="s">
        <v>22177</v>
      </c>
      <c r="E213" t="s">
        <v>22721</v>
      </c>
      <c r="F213" t="s">
        <v>22718</v>
      </c>
      <c r="G213" t="str">
        <f>LOOKUP(E213,LBB2IFS!$A$1:$A$34,LBB2IFS!$B$1:$B$34)</f>
        <v>Cash_Management</v>
      </c>
      <c r="H213" s="7">
        <f t="shared" si="24"/>
        <v>1</v>
      </c>
      <c r="J213" t="s">
        <v>22464</v>
      </c>
      <c r="L213" t="s">
        <v>21962</v>
      </c>
    </row>
    <row r="214" spans="1:12">
      <c r="A214" s="7">
        <v>0</v>
      </c>
      <c r="C214" t="s">
        <v>10291</v>
      </c>
      <c r="D214" t="s">
        <v>22178</v>
      </c>
      <c r="G214" t="str">
        <f>IF(A214=0,"auxiliary","N/A")</f>
        <v>auxiliary</v>
      </c>
    </row>
    <row r="215" spans="1:12">
      <c r="A215" s="7">
        <v>1</v>
      </c>
      <c r="B215" s="7">
        <v>1</v>
      </c>
      <c r="C215" t="s">
        <v>10318</v>
      </c>
      <c r="D215" t="s">
        <v>22179</v>
      </c>
      <c r="E215" t="s">
        <v>22715</v>
      </c>
      <c r="F215" t="s">
        <v>22720</v>
      </c>
      <c r="G215" t="str">
        <f>LOOKUP(E215,LBB2IFS!$A$1:$A$34,LBB2IFS!$B$1:$B$34)</f>
        <v>Account_Management</v>
      </c>
      <c r="H215" s="7">
        <f>IF(F215&lt;&gt;G215,0,1)</f>
        <v>1</v>
      </c>
      <c r="I215" t="s">
        <v>22482</v>
      </c>
      <c r="L215" t="s">
        <v>21962</v>
      </c>
    </row>
    <row r="216" spans="1:12">
      <c r="A216" s="7">
        <v>0</v>
      </c>
      <c r="C216" t="s">
        <v>10340</v>
      </c>
      <c r="D216" t="s">
        <v>22180</v>
      </c>
      <c r="G216" t="str">
        <f>IF(A216=0,"auxiliary","N/A")</f>
        <v>auxiliary</v>
      </c>
    </row>
    <row r="217" spans="1:12">
      <c r="A217" s="7">
        <v>1</v>
      </c>
      <c r="B217" s="7">
        <v>1</v>
      </c>
      <c r="C217" t="s">
        <v>10374</v>
      </c>
      <c r="D217" t="s">
        <v>22181</v>
      </c>
      <c r="E217" t="s">
        <v>22750</v>
      </c>
      <c r="F217" t="s">
        <v>22718</v>
      </c>
      <c r="G217" t="str">
        <f>LOOKUP(E217,LBB2IFS!$A$1:$A$34,LBB2IFS!$B$1:$B$34)</f>
        <v>Cash_Management</v>
      </c>
      <c r="H217" s="7">
        <f t="shared" ref="H217:H219" si="25">IF(F217&lt;&gt;G217,0,1)</f>
        <v>1</v>
      </c>
      <c r="L217" t="s">
        <v>21962</v>
      </c>
    </row>
    <row r="218" spans="1:12">
      <c r="A218" s="7">
        <v>1</v>
      </c>
      <c r="B218" s="7">
        <v>1</v>
      </c>
      <c r="C218" t="s">
        <v>10402</v>
      </c>
      <c r="D218" t="s">
        <v>22182</v>
      </c>
      <c r="E218" t="s">
        <v>22732</v>
      </c>
      <c r="F218" t="s">
        <v>22718</v>
      </c>
      <c r="G218" t="str">
        <f>LOOKUP(E218,LBB2IFS!$A$1:$A$34,LBB2IFS!$B$1:$B$34)</f>
        <v>Cash_Management</v>
      </c>
      <c r="H218" s="7">
        <f t="shared" si="25"/>
        <v>1</v>
      </c>
      <c r="J218" t="s">
        <v>22464</v>
      </c>
      <c r="L218" t="s">
        <v>21962</v>
      </c>
    </row>
    <row r="219" spans="1:12">
      <c r="A219" s="7">
        <v>1</v>
      </c>
      <c r="B219" s="7">
        <v>1</v>
      </c>
      <c r="C219" t="s">
        <v>10415</v>
      </c>
      <c r="D219" t="s">
        <v>22183</v>
      </c>
      <c r="E219" t="s">
        <v>22750</v>
      </c>
      <c r="F219" t="s">
        <v>22718</v>
      </c>
      <c r="G219" t="str">
        <f>LOOKUP(E219,LBB2IFS!$A$1:$A$34,LBB2IFS!$B$1:$B$34)</f>
        <v>Cash_Management</v>
      </c>
      <c r="H219" s="7">
        <f t="shared" si="25"/>
        <v>1</v>
      </c>
      <c r="I219" t="s">
        <v>22489</v>
      </c>
      <c r="J219" t="s">
        <v>22575</v>
      </c>
      <c r="L219" t="s">
        <v>21962</v>
      </c>
    </row>
    <row r="220" spans="1:12">
      <c r="A220" s="7">
        <v>0</v>
      </c>
      <c r="C220" t="s">
        <v>10431</v>
      </c>
      <c r="D220" t="s">
        <v>22184</v>
      </c>
      <c r="G220" t="str">
        <f>IF(A220=0,"auxiliary","N/A")</f>
        <v>auxiliary</v>
      </c>
      <c r="I220" t="s">
        <v>22490</v>
      </c>
    </row>
    <row r="221" spans="1:12">
      <c r="A221" s="7">
        <v>1</v>
      </c>
      <c r="B221" s="7">
        <v>1</v>
      </c>
      <c r="C221" t="s">
        <v>10446</v>
      </c>
      <c r="D221" t="s">
        <v>22185</v>
      </c>
      <c r="E221" t="s">
        <v>22732</v>
      </c>
      <c r="F221" t="s">
        <v>22718</v>
      </c>
      <c r="G221" t="str">
        <f>LOOKUP(E221,LBB2IFS!$A$1:$A$34,LBB2IFS!$B$1:$B$34)</f>
        <v>Cash_Management</v>
      </c>
      <c r="H221" s="7">
        <f t="shared" ref="H221:H224" si="26">IF(F221&lt;&gt;G221,0,1)</f>
        <v>1</v>
      </c>
      <c r="I221" t="s">
        <v>22491</v>
      </c>
      <c r="J221" t="s">
        <v>22464</v>
      </c>
      <c r="L221" t="s">
        <v>21962</v>
      </c>
    </row>
    <row r="222" spans="1:12">
      <c r="A222" s="7">
        <v>1</v>
      </c>
      <c r="B222" s="7">
        <v>1</v>
      </c>
      <c r="C222" t="s">
        <v>10454</v>
      </c>
      <c r="D222" t="s">
        <v>22186</v>
      </c>
      <c r="E222" t="s">
        <v>22732</v>
      </c>
      <c r="F222" t="s">
        <v>22718</v>
      </c>
      <c r="G222" t="str">
        <f>LOOKUP(E222,LBB2IFS!$A$1:$A$34,LBB2IFS!$B$1:$B$34)</f>
        <v>Cash_Management</v>
      </c>
      <c r="H222" s="7">
        <f t="shared" si="26"/>
        <v>1</v>
      </c>
      <c r="I222" t="s">
        <v>22491</v>
      </c>
      <c r="J222" t="s">
        <v>22464</v>
      </c>
      <c r="L222" t="s">
        <v>21962</v>
      </c>
    </row>
    <row r="223" spans="1:12">
      <c r="A223" s="7">
        <v>1</v>
      </c>
      <c r="B223" s="7">
        <v>1</v>
      </c>
      <c r="C223" t="s">
        <v>10468</v>
      </c>
      <c r="D223" t="s">
        <v>22187</v>
      </c>
      <c r="E223" t="s">
        <v>22732</v>
      </c>
      <c r="F223" t="s">
        <v>22718</v>
      </c>
      <c r="G223" t="str">
        <f>LOOKUP(E223,LBB2IFS!$A$1:$A$34,LBB2IFS!$B$1:$B$34)</f>
        <v>Cash_Management</v>
      </c>
      <c r="H223" s="7">
        <f t="shared" si="26"/>
        <v>1</v>
      </c>
      <c r="J223" t="s">
        <v>22464</v>
      </c>
      <c r="L223" t="s">
        <v>21962</v>
      </c>
    </row>
    <row r="224" spans="1:12">
      <c r="A224" s="7">
        <v>1</v>
      </c>
      <c r="B224" s="7">
        <v>1</v>
      </c>
      <c r="C224" t="s">
        <v>10484</v>
      </c>
      <c r="D224" t="s">
        <v>22188</v>
      </c>
      <c r="E224" t="s">
        <v>22732</v>
      </c>
      <c r="F224" t="s">
        <v>22718</v>
      </c>
      <c r="G224" t="str">
        <f>LOOKUP(E224,LBB2IFS!$A$1:$A$34,LBB2IFS!$B$1:$B$34)</f>
        <v>Cash_Management</v>
      </c>
      <c r="H224" s="7">
        <f t="shared" si="26"/>
        <v>1</v>
      </c>
      <c r="I224" t="s">
        <v>22492</v>
      </c>
      <c r="J224" t="s">
        <v>22464</v>
      </c>
      <c r="L224" t="s">
        <v>21962</v>
      </c>
    </row>
    <row r="225" spans="1:12">
      <c r="A225" s="7">
        <v>0</v>
      </c>
      <c r="C225" t="s">
        <v>10527</v>
      </c>
      <c r="D225" t="s">
        <v>22189</v>
      </c>
      <c r="G225" t="str">
        <f>IF(A225=0,"auxiliary","N/A")</f>
        <v>auxiliary</v>
      </c>
    </row>
    <row r="226" spans="1:12">
      <c r="A226" s="7">
        <v>1</v>
      </c>
      <c r="B226" s="7">
        <v>1</v>
      </c>
      <c r="C226" t="s">
        <v>10570</v>
      </c>
      <c r="D226" t="s">
        <v>22190</v>
      </c>
      <c r="E226" t="s">
        <v>22732</v>
      </c>
      <c r="F226" t="s">
        <v>22718</v>
      </c>
      <c r="G226" t="str">
        <f>LOOKUP(E226,LBB2IFS!$A$1:$A$34,LBB2IFS!$B$1:$B$34)</f>
        <v>Cash_Management</v>
      </c>
      <c r="H226" s="7">
        <f t="shared" ref="H226:H227" si="27">IF(F226&lt;&gt;G226,0,1)</f>
        <v>1</v>
      </c>
      <c r="J226" t="s">
        <v>22464</v>
      </c>
      <c r="L226" t="s">
        <v>21962</v>
      </c>
    </row>
    <row r="227" spans="1:12">
      <c r="A227" s="7">
        <v>1</v>
      </c>
      <c r="B227" s="7">
        <v>1</v>
      </c>
      <c r="C227" t="s">
        <v>10609</v>
      </c>
      <c r="D227" t="s">
        <v>22191</v>
      </c>
      <c r="E227" t="s">
        <v>22732</v>
      </c>
      <c r="F227" t="s">
        <v>22718</v>
      </c>
      <c r="G227" t="str">
        <f>LOOKUP(E227,LBB2IFS!$A$1:$A$34,LBB2IFS!$B$1:$B$34)</f>
        <v>Cash_Management</v>
      </c>
      <c r="H227" s="7">
        <f t="shared" si="27"/>
        <v>1</v>
      </c>
      <c r="I227" t="s">
        <v>22493</v>
      </c>
      <c r="J227" t="s">
        <v>22464</v>
      </c>
      <c r="L227" t="s">
        <v>21962</v>
      </c>
    </row>
    <row r="228" spans="1:12">
      <c r="A228" s="7">
        <v>1</v>
      </c>
      <c r="C228" t="s">
        <v>10686</v>
      </c>
      <c r="D228" t="s">
        <v>22191</v>
      </c>
      <c r="E228" t="s">
        <v>22443</v>
      </c>
      <c r="F228" t="s">
        <v>21961</v>
      </c>
      <c r="G228" t="str">
        <f>LOOKUP(E228,LBB2IFS!$A$1:$A$34,LBB2IFS!$B$1:$B$34)</f>
        <v>Account_Management</v>
      </c>
    </row>
    <row r="229" spans="1:12">
      <c r="A229" s="7">
        <v>1</v>
      </c>
      <c r="B229" s="7">
        <v>1</v>
      </c>
      <c r="C229" t="s">
        <v>10747</v>
      </c>
      <c r="D229" t="s">
        <v>22192</v>
      </c>
      <c r="E229" t="s">
        <v>22732</v>
      </c>
      <c r="F229" t="s">
        <v>22718</v>
      </c>
      <c r="G229" t="str">
        <f>LOOKUP(E229,LBB2IFS!$A$1:$A$34,LBB2IFS!$B$1:$B$34)</f>
        <v>Cash_Management</v>
      </c>
      <c r="H229" s="7">
        <f>IF(F229&lt;&gt;G229,0,1)</f>
        <v>1</v>
      </c>
      <c r="J229" t="s">
        <v>22464</v>
      </c>
      <c r="L229" t="s">
        <v>21962</v>
      </c>
    </row>
    <row r="230" spans="1:12">
      <c r="A230" s="7">
        <v>1</v>
      </c>
      <c r="C230" t="s">
        <v>10806</v>
      </c>
      <c r="D230" t="s">
        <v>22193</v>
      </c>
      <c r="E230" t="s">
        <v>22443</v>
      </c>
      <c r="F230" t="s">
        <v>21961</v>
      </c>
      <c r="G230" t="str">
        <f>LOOKUP(E230,LBB2IFS!$A$1:$A$34,LBB2IFS!$B$1:$B$34)</f>
        <v>Account_Management</v>
      </c>
    </row>
    <row r="231" spans="1:12">
      <c r="A231" s="7">
        <v>1</v>
      </c>
      <c r="B231" s="7">
        <v>0.5</v>
      </c>
      <c r="C231" t="s">
        <v>10830</v>
      </c>
      <c r="D231" t="s">
        <v>22193</v>
      </c>
      <c r="E231" t="s">
        <v>22732</v>
      </c>
      <c r="F231" t="s">
        <v>22718</v>
      </c>
      <c r="G231" t="str">
        <f>LOOKUP(E231,LBB2IFS!$A$1:$A$34,LBB2IFS!$B$1:$B$34)</f>
        <v>Cash_Management</v>
      </c>
      <c r="H231" s="7">
        <f>IF(F231&lt;&gt;G231,0,1)</f>
        <v>1</v>
      </c>
      <c r="I231" t="s">
        <v>22704</v>
      </c>
      <c r="J231" t="s">
        <v>22583</v>
      </c>
      <c r="L231" t="s">
        <v>21962</v>
      </c>
    </row>
    <row r="232" spans="1:12">
      <c r="A232" s="7">
        <v>0</v>
      </c>
      <c r="C232" t="s">
        <v>10853</v>
      </c>
      <c r="D232" t="s">
        <v>22194</v>
      </c>
      <c r="G232" t="str">
        <f>IF(A232=0,"auxiliary","N/A")</f>
        <v>auxiliary</v>
      </c>
    </row>
    <row r="233" spans="1:12">
      <c r="A233" s="7">
        <v>1</v>
      </c>
      <c r="B233" s="7">
        <v>1</v>
      </c>
      <c r="C233" t="s">
        <v>11106</v>
      </c>
      <c r="D233" t="s">
        <v>22195</v>
      </c>
      <c r="E233" t="s">
        <v>22732</v>
      </c>
      <c r="F233" t="s">
        <v>22718</v>
      </c>
      <c r="G233" t="str">
        <f>LOOKUP(E233,LBB2IFS!$A$1:$A$34,LBB2IFS!$B$1:$B$34)</f>
        <v>Cash_Management</v>
      </c>
      <c r="H233" s="7">
        <f t="shared" ref="H233:H238" si="28">IF(F233&lt;&gt;G233,0,1)</f>
        <v>1</v>
      </c>
      <c r="I233" t="s">
        <v>22703</v>
      </c>
      <c r="J233" t="s">
        <v>22464</v>
      </c>
      <c r="L233" t="s">
        <v>21962</v>
      </c>
    </row>
    <row r="234" spans="1:12">
      <c r="A234" s="7">
        <v>1</v>
      </c>
      <c r="B234" s="7">
        <v>1</v>
      </c>
      <c r="C234" t="s">
        <v>11307</v>
      </c>
      <c r="D234" t="s">
        <v>22196</v>
      </c>
      <c r="E234" t="s">
        <v>22721</v>
      </c>
      <c r="F234" t="s">
        <v>22718</v>
      </c>
      <c r="G234" t="str">
        <f>LOOKUP(E234,LBB2IFS!$A$1:$A$34,LBB2IFS!$B$1:$B$34)</f>
        <v>Cash_Management</v>
      </c>
      <c r="H234" s="7">
        <f t="shared" si="28"/>
        <v>1</v>
      </c>
      <c r="J234" t="s">
        <v>22464</v>
      </c>
      <c r="L234" t="s">
        <v>21962</v>
      </c>
    </row>
    <row r="235" spans="1:12">
      <c r="A235" s="7">
        <v>1</v>
      </c>
      <c r="B235" s="7">
        <v>1</v>
      </c>
      <c r="C235" t="s">
        <v>11356</v>
      </c>
      <c r="D235" t="s">
        <v>22197</v>
      </c>
      <c r="E235" t="s">
        <v>22732</v>
      </c>
      <c r="F235" t="s">
        <v>22718</v>
      </c>
      <c r="G235" t="str">
        <f>LOOKUP(E235,LBB2IFS!$A$1:$A$34,LBB2IFS!$B$1:$B$34)</f>
        <v>Cash_Management</v>
      </c>
      <c r="H235" s="7">
        <f t="shared" si="28"/>
        <v>1</v>
      </c>
      <c r="J235" t="s">
        <v>22464</v>
      </c>
      <c r="L235" t="s">
        <v>21962</v>
      </c>
    </row>
    <row r="236" spans="1:12">
      <c r="A236" s="7">
        <v>1</v>
      </c>
      <c r="B236" s="7">
        <v>1</v>
      </c>
      <c r="C236" t="s">
        <v>11423</v>
      </c>
      <c r="D236" t="s">
        <v>22198</v>
      </c>
      <c r="E236" t="s">
        <v>22732</v>
      </c>
      <c r="F236" t="s">
        <v>22718</v>
      </c>
      <c r="G236" t="str">
        <f>LOOKUP(E236,LBB2IFS!$A$1:$A$34,LBB2IFS!$B$1:$B$34)</f>
        <v>Cash_Management</v>
      </c>
      <c r="H236" s="7">
        <f t="shared" si="28"/>
        <v>1</v>
      </c>
      <c r="I236" t="s">
        <v>22614</v>
      </c>
      <c r="J236" t="s">
        <v>22464</v>
      </c>
      <c r="L236" t="s">
        <v>21962</v>
      </c>
    </row>
    <row r="237" spans="1:12">
      <c r="A237" s="7">
        <v>1</v>
      </c>
      <c r="B237" s="7">
        <v>1</v>
      </c>
      <c r="C237" t="s">
        <v>11470</v>
      </c>
      <c r="D237" t="s">
        <v>22199</v>
      </c>
      <c r="E237" t="s">
        <v>22732</v>
      </c>
      <c r="F237" t="s">
        <v>22718</v>
      </c>
      <c r="G237" t="str">
        <f>LOOKUP(E237,LBB2IFS!$A$1:$A$34,LBB2IFS!$B$1:$B$34)</f>
        <v>Cash_Management</v>
      </c>
      <c r="H237" s="7">
        <f t="shared" si="28"/>
        <v>1</v>
      </c>
      <c r="I237" t="s">
        <v>22494</v>
      </c>
      <c r="J237" t="s">
        <v>22464</v>
      </c>
      <c r="L237" t="s">
        <v>21962</v>
      </c>
    </row>
    <row r="238" spans="1:12">
      <c r="A238" s="7">
        <v>1</v>
      </c>
      <c r="B238" s="7">
        <v>1</v>
      </c>
      <c r="C238" t="s">
        <v>11677</v>
      </c>
      <c r="D238" t="s">
        <v>22200</v>
      </c>
      <c r="E238" t="s">
        <v>22732</v>
      </c>
      <c r="F238" t="s">
        <v>22718</v>
      </c>
      <c r="G238" t="str">
        <f>LOOKUP(E238,LBB2IFS!$A$1:$A$34,LBB2IFS!$B$1:$B$34)</f>
        <v>Cash_Management</v>
      </c>
      <c r="H238" s="7">
        <f t="shared" si="28"/>
        <v>1</v>
      </c>
      <c r="I238" t="s">
        <v>22495</v>
      </c>
      <c r="J238" t="s">
        <v>22583</v>
      </c>
      <c r="L238" t="s">
        <v>21962</v>
      </c>
    </row>
    <row r="239" spans="1:12">
      <c r="A239" s="7">
        <v>0</v>
      </c>
      <c r="C239" t="s">
        <v>11881</v>
      </c>
      <c r="D239" t="s">
        <v>22201</v>
      </c>
      <c r="G239" t="str">
        <f>IF(A239=0,"auxiliary","N/A")</f>
        <v>auxiliary</v>
      </c>
    </row>
    <row r="240" spans="1:12">
      <c r="A240" s="7">
        <v>1</v>
      </c>
      <c r="B240" s="7">
        <v>1</v>
      </c>
      <c r="C240" t="s">
        <v>11916</v>
      </c>
      <c r="D240" t="s">
        <v>22202</v>
      </c>
      <c r="E240" t="s">
        <v>22732</v>
      </c>
      <c r="F240" t="s">
        <v>22718</v>
      </c>
      <c r="G240" t="str">
        <f>LOOKUP(E240,LBB2IFS!$A$1:$A$34,LBB2IFS!$B$1:$B$34)</f>
        <v>Cash_Management</v>
      </c>
      <c r="H240" s="7">
        <f>IF(F240&lt;&gt;G240,0,1)</f>
        <v>1</v>
      </c>
      <c r="I240" t="s">
        <v>22496</v>
      </c>
      <c r="J240" t="s">
        <v>22464</v>
      </c>
      <c r="L240" t="s">
        <v>21962</v>
      </c>
    </row>
    <row r="241" spans="1:12">
      <c r="A241" s="7">
        <v>1</v>
      </c>
      <c r="C241" t="s">
        <v>11948</v>
      </c>
      <c r="D241" t="s">
        <v>22203</v>
      </c>
      <c r="E241" t="s">
        <v>22443</v>
      </c>
      <c r="F241" t="s">
        <v>21961</v>
      </c>
      <c r="G241" t="str">
        <f>LOOKUP(E241,LBB2IFS!$A$1:$A$34,LBB2IFS!$B$1:$B$34)</f>
        <v>Account_Management</v>
      </c>
      <c r="I241" t="s">
        <v>22616</v>
      </c>
      <c r="L241" t="s">
        <v>21962</v>
      </c>
    </row>
    <row r="242" spans="1:12">
      <c r="A242" s="7">
        <v>1</v>
      </c>
      <c r="B242" s="7">
        <v>1</v>
      </c>
      <c r="C242" t="s">
        <v>11980</v>
      </c>
      <c r="D242" t="s">
        <v>22204</v>
      </c>
      <c r="E242" t="s">
        <v>22750</v>
      </c>
      <c r="F242" t="s">
        <v>22718</v>
      </c>
      <c r="G242" t="str">
        <f>LOOKUP(E242,LBB2IFS!$A$1:$A$34,LBB2IFS!$B$1:$B$34)</f>
        <v>Cash_Management</v>
      </c>
      <c r="H242" s="7">
        <f t="shared" ref="H242:H246" si="29">IF(F242&lt;&gt;G242,0,1)</f>
        <v>1</v>
      </c>
      <c r="I242" t="s">
        <v>22620</v>
      </c>
      <c r="L242" t="s">
        <v>21962</v>
      </c>
    </row>
    <row r="243" spans="1:12">
      <c r="A243" s="7">
        <v>1</v>
      </c>
      <c r="B243" s="7">
        <v>1</v>
      </c>
      <c r="C243" t="s">
        <v>11986</v>
      </c>
      <c r="D243" t="s">
        <v>22205</v>
      </c>
      <c r="E243" t="s">
        <v>22750</v>
      </c>
      <c r="F243" t="s">
        <v>22718</v>
      </c>
      <c r="G243" t="str">
        <f>LOOKUP(E243,LBB2IFS!$A$1:$A$34,LBB2IFS!$B$1:$B$34)</f>
        <v>Cash_Management</v>
      </c>
      <c r="H243" s="7">
        <f t="shared" si="29"/>
        <v>1</v>
      </c>
      <c r="I243" t="s">
        <v>22621</v>
      </c>
      <c r="L243" t="s">
        <v>21962</v>
      </c>
    </row>
    <row r="244" spans="1:12">
      <c r="A244" s="7">
        <v>1</v>
      </c>
      <c r="B244" s="7">
        <v>1</v>
      </c>
      <c r="C244" t="s">
        <v>12000</v>
      </c>
      <c r="D244" t="s">
        <v>22177</v>
      </c>
      <c r="E244" t="s">
        <v>22721</v>
      </c>
      <c r="F244" t="s">
        <v>22718</v>
      </c>
      <c r="G244" t="str">
        <f>LOOKUP(E244,LBB2IFS!$A$1:$A$34,LBB2IFS!$B$1:$B$34)</f>
        <v>Cash_Management</v>
      </c>
      <c r="H244" s="7">
        <f t="shared" si="29"/>
        <v>1</v>
      </c>
      <c r="J244" t="s">
        <v>22464</v>
      </c>
      <c r="L244" t="s">
        <v>21962</v>
      </c>
    </row>
    <row r="245" spans="1:12">
      <c r="A245" s="7">
        <v>1</v>
      </c>
      <c r="B245" s="7">
        <v>1</v>
      </c>
      <c r="C245" t="s">
        <v>12063</v>
      </c>
      <c r="D245" t="s">
        <v>22206</v>
      </c>
      <c r="E245" t="s">
        <v>22732</v>
      </c>
      <c r="F245" t="s">
        <v>22718</v>
      </c>
      <c r="G245" t="str">
        <f>LOOKUP(E245,LBB2IFS!$A$1:$A$34,LBB2IFS!$B$1:$B$34)</f>
        <v>Cash_Management</v>
      </c>
      <c r="H245" s="7">
        <f t="shared" si="29"/>
        <v>1</v>
      </c>
      <c r="J245" t="s">
        <v>22464</v>
      </c>
      <c r="L245" t="s">
        <v>21962</v>
      </c>
    </row>
    <row r="246" spans="1:12">
      <c r="A246" s="7">
        <v>1</v>
      </c>
      <c r="B246" s="7">
        <v>1</v>
      </c>
      <c r="C246" t="s">
        <v>12084</v>
      </c>
      <c r="D246" t="s">
        <v>22207</v>
      </c>
      <c r="E246" t="s">
        <v>22732</v>
      </c>
      <c r="F246" t="s">
        <v>22718</v>
      </c>
      <c r="G246" t="str">
        <f>LOOKUP(E246,LBB2IFS!$A$1:$A$34,LBB2IFS!$B$1:$B$34)</f>
        <v>Cash_Management</v>
      </c>
      <c r="H246" s="7">
        <f t="shared" si="29"/>
        <v>1</v>
      </c>
      <c r="J246" t="s">
        <v>22464</v>
      </c>
      <c r="L246" t="s">
        <v>21962</v>
      </c>
    </row>
    <row r="247" spans="1:12">
      <c r="A247" s="7">
        <v>0</v>
      </c>
      <c r="C247" t="s">
        <v>12231</v>
      </c>
      <c r="D247" t="s">
        <v>22208</v>
      </c>
      <c r="G247" t="str">
        <f>IF(A247=0,"auxiliary","N/A")</f>
        <v>auxiliary</v>
      </c>
    </row>
    <row r="248" spans="1:12">
      <c r="A248" s="7">
        <v>1</v>
      </c>
      <c r="B248" s="7">
        <v>1</v>
      </c>
      <c r="C248" t="s">
        <v>12374</v>
      </c>
      <c r="D248" t="s">
        <v>22208</v>
      </c>
      <c r="E248" t="s">
        <v>22732</v>
      </c>
      <c r="F248" t="s">
        <v>22718</v>
      </c>
      <c r="G248" t="str">
        <f>LOOKUP(E248,LBB2IFS!$A$1:$A$34,LBB2IFS!$B$1:$B$34)</f>
        <v>Cash_Management</v>
      </c>
      <c r="H248" s="7">
        <f t="shared" ref="H248:H255" si="30">IF(F248&lt;&gt;G248,0,1)</f>
        <v>1</v>
      </c>
      <c r="I248" t="s">
        <v>22497</v>
      </c>
      <c r="J248" t="s">
        <v>22464</v>
      </c>
      <c r="L248" t="s">
        <v>21962</v>
      </c>
    </row>
    <row r="249" spans="1:12">
      <c r="A249" s="7">
        <v>1</v>
      </c>
      <c r="B249" s="7">
        <v>1</v>
      </c>
      <c r="C249" t="s">
        <v>12515</v>
      </c>
      <c r="D249" t="s">
        <v>22209</v>
      </c>
      <c r="E249" t="s">
        <v>22732</v>
      </c>
      <c r="F249" t="s">
        <v>22718</v>
      </c>
      <c r="G249" t="str">
        <f>LOOKUP(E249,LBB2IFS!$A$1:$A$34,LBB2IFS!$B$1:$B$34)</f>
        <v>Cash_Management</v>
      </c>
      <c r="H249" s="7">
        <f t="shared" si="30"/>
        <v>1</v>
      </c>
      <c r="J249" t="s">
        <v>22464</v>
      </c>
      <c r="L249" t="s">
        <v>21962</v>
      </c>
    </row>
    <row r="250" spans="1:12">
      <c r="A250" s="7">
        <v>1</v>
      </c>
      <c r="B250" s="7">
        <v>1</v>
      </c>
      <c r="C250" t="s">
        <v>12533</v>
      </c>
      <c r="D250" t="s">
        <v>22210</v>
      </c>
      <c r="E250" t="s">
        <v>22585</v>
      </c>
      <c r="F250" t="s">
        <v>22585</v>
      </c>
      <c r="G250" t="str">
        <f>LOOKUP(E250,LBB2IFS!$A$1:$A$34,LBB2IFS!$B$1:$B$34)</f>
        <v>CORE</v>
      </c>
      <c r="H250" s="7">
        <f t="shared" si="30"/>
        <v>1</v>
      </c>
      <c r="I250" t="s">
        <v>22498</v>
      </c>
      <c r="L250" t="s">
        <v>21962</v>
      </c>
    </row>
    <row r="251" spans="1:12">
      <c r="A251" s="7">
        <v>1</v>
      </c>
      <c r="B251" s="7">
        <v>1</v>
      </c>
      <c r="C251" t="s">
        <v>12619</v>
      </c>
      <c r="D251" t="s">
        <v>22211</v>
      </c>
      <c r="E251" t="s">
        <v>22585</v>
      </c>
      <c r="F251" t="s">
        <v>22585</v>
      </c>
      <c r="G251" t="str">
        <f>LOOKUP(E251,LBB2IFS!$A$1:$A$34,LBB2IFS!$B$1:$B$34)</f>
        <v>CORE</v>
      </c>
      <c r="H251" s="7">
        <f t="shared" si="30"/>
        <v>1</v>
      </c>
      <c r="I251" t="s">
        <v>22498</v>
      </c>
      <c r="L251" t="s">
        <v>21962</v>
      </c>
    </row>
    <row r="252" spans="1:12">
      <c r="A252" s="7">
        <v>1</v>
      </c>
      <c r="B252" s="7">
        <v>1</v>
      </c>
      <c r="C252" t="s">
        <v>12647</v>
      </c>
      <c r="D252" t="s">
        <v>22212</v>
      </c>
      <c r="E252" t="s">
        <v>22585</v>
      </c>
      <c r="F252" t="s">
        <v>22585</v>
      </c>
      <c r="G252" t="str">
        <f>LOOKUP(E252,LBB2IFS!$A$1:$A$34,LBB2IFS!$B$1:$B$34)</f>
        <v>CORE</v>
      </c>
      <c r="H252" s="7">
        <f t="shared" si="30"/>
        <v>1</v>
      </c>
      <c r="I252" t="s">
        <v>22498</v>
      </c>
      <c r="L252" t="s">
        <v>21962</v>
      </c>
    </row>
    <row r="253" spans="1:12">
      <c r="A253" s="7">
        <v>1</v>
      </c>
      <c r="B253" s="7">
        <v>1</v>
      </c>
      <c r="C253" t="s">
        <v>12660</v>
      </c>
      <c r="D253" t="s">
        <v>22213</v>
      </c>
      <c r="E253" t="s">
        <v>22585</v>
      </c>
      <c r="F253" t="s">
        <v>22585</v>
      </c>
      <c r="G253" t="str">
        <f>LOOKUP(E253,LBB2IFS!$A$1:$A$34,LBB2IFS!$B$1:$B$34)</f>
        <v>CORE</v>
      </c>
      <c r="H253" s="7">
        <f t="shared" si="30"/>
        <v>1</v>
      </c>
      <c r="I253" t="s">
        <v>22499</v>
      </c>
      <c r="L253" t="s">
        <v>21962</v>
      </c>
    </row>
    <row r="254" spans="1:12">
      <c r="A254" s="7">
        <v>1</v>
      </c>
      <c r="B254" s="7">
        <v>1</v>
      </c>
      <c r="C254" t="s">
        <v>12672</v>
      </c>
      <c r="D254" t="s">
        <v>22214</v>
      </c>
      <c r="E254" t="s">
        <v>22585</v>
      </c>
      <c r="F254" t="s">
        <v>22585</v>
      </c>
      <c r="G254" t="str">
        <f>LOOKUP(E254,LBB2IFS!$A$1:$A$34,LBB2IFS!$B$1:$B$34)</f>
        <v>CORE</v>
      </c>
      <c r="H254" s="7">
        <f t="shared" si="30"/>
        <v>1</v>
      </c>
      <c r="I254" t="s">
        <v>22573</v>
      </c>
      <c r="L254" t="s">
        <v>21962</v>
      </c>
    </row>
    <row r="255" spans="1:12">
      <c r="A255" s="7">
        <v>1</v>
      </c>
      <c r="B255" s="7">
        <v>1</v>
      </c>
      <c r="C255" t="s">
        <v>12692</v>
      </c>
      <c r="D255" t="s">
        <v>22215</v>
      </c>
      <c r="E255" t="s">
        <v>22585</v>
      </c>
      <c r="F255" t="s">
        <v>22585</v>
      </c>
      <c r="G255" t="str">
        <f>LOOKUP(E255,LBB2IFS!$A$1:$A$34,LBB2IFS!$B$1:$B$34)</f>
        <v>CORE</v>
      </c>
      <c r="H255" s="7">
        <f t="shared" si="30"/>
        <v>1</v>
      </c>
      <c r="I255" t="s">
        <v>22500</v>
      </c>
      <c r="L255" t="s">
        <v>21962</v>
      </c>
    </row>
    <row r="256" spans="1:12">
      <c r="A256" s="7">
        <v>0</v>
      </c>
      <c r="C256" t="s">
        <v>12707</v>
      </c>
      <c r="D256" t="s">
        <v>22216</v>
      </c>
      <c r="G256" t="str">
        <f>IF(A256=0,"auxiliary","N/A")</f>
        <v>auxiliary</v>
      </c>
      <c r="L256" t="s">
        <v>21962</v>
      </c>
    </row>
    <row r="257" spans="1:12">
      <c r="A257" s="7">
        <v>0</v>
      </c>
      <c r="C257" t="s">
        <v>12726</v>
      </c>
      <c r="D257" t="s">
        <v>22217</v>
      </c>
      <c r="G257" t="str">
        <f>IF(A257=0,"auxiliary","N/A")</f>
        <v>auxiliary</v>
      </c>
    </row>
    <row r="258" spans="1:12">
      <c r="A258" s="7">
        <v>1</v>
      </c>
      <c r="B258" s="7">
        <v>1</v>
      </c>
      <c r="C258" t="s">
        <v>12747</v>
      </c>
      <c r="D258" t="s">
        <v>22218</v>
      </c>
      <c r="E258" t="s">
        <v>22585</v>
      </c>
      <c r="F258" t="s">
        <v>22585</v>
      </c>
      <c r="G258" t="str">
        <f>LOOKUP(E258,LBB2IFS!$A$1:$A$34,LBB2IFS!$B$1:$B$34)</f>
        <v>CORE</v>
      </c>
      <c r="H258" s="7">
        <f t="shared" ref="H258:H264" si="31">IF(F258&lt;&gt;G258,0,1)</f>
        <v>1</v>
      </c>
      <c r="I258" t="s">
        <v>22508</v>
      </c>
      <c r="L258" t="s">
        <v>21962</v>
      </c>
    </row>
    <row r="259" spans="1:12">
      <c r="A259" s="7">
        <v>1</v>
      </c>
      <c r="B259" s="7">
        <v>1</v>
      </c>
      <c r="C259" t="s">
        <v>12764</v>
      </c>
      <c r="D259" t="s">
        <v>22219</v>
      </c>
      <c r="E259" t="s">
        <v>22708</v>
      </c>
      <c r="F259" t="s">
        <v>22720</v>
      </c>
      <c r="G259" t="str">
        <f>LOOKUP(E259,LBB2IFS!$A$1:$A$34,LBB2IFS!$B$1:$B$34)</f>
        <v>Account_Management</v>
      </c>
      <c r="H259" s="7">
        <f t="shared" si="31"/>
        <v>1</v>
      </c>
      <c r="L259" t="s">
        <v>21962</v>
      </c>
    </row>
    <row r="260" spans="1:12">
      <c r="A260" s="7">
        <v>1</v>
      </c>
      <c r="B260" s="7">
        <v>1</v>
      </c>
      <c r="C260" t="s">
        <v>12802</v>
      </c>
      <c r="D260" t="s">
        <v>22220</v>
      </c>
      <c r="E260" t="s">
        <v>22585</v>
      </c>
      <c r="F260" t="s">
        <v>22585</v>
      </c>
      <c r="G260" t="str">
        <f>LOOKUP(E260,LBB2IFS!$A$1:$A$34,LBB2IFS!$B$1:$B$34)</f>
        <v>CORE</v>
      </c>
      <c r="H260" s="7">
        <f t="shared" si="31"/>
        <v>1</v>
      </c>
      <c r="I260" t="s">
        <v>22501</v>
      </c>
      <c r="J260" t="s">
        <v>22575</v>
      </c>
      <c r="L260" t="s">
        <v>21962</v>
      </c>
    </row>
    <row r="261" spans="1:12">
      <c r="A261" s="7">
        <v>1</v>
      </c>
      <c r="B261" s="7">
        <v>1</v>
      </c>
      <c r="C261" t="s">
        <v>12811</v>
      </c>
      <c r="D261" t="s">
        <v>22221</v>
      </c>
      <c r="E261" t="s">
        <v>22746</v>
      </c>
      <c r="F261" t="s">
        <v>22585</v>
      </c>
      <c r="G261" t="str">
        <f>LOOKUP(E261,LBB2IFS!$A$1:$A$34,LBB2IFS!$B$1:$B$34)</f>
        <v>CORE</v>
      </c>
      <c r="H261" s="7">
        <f t="shared" si="31"/>
        <v>1</v>
      </c>
      <c r="I261" t="s">
        <v>22617</v>
      </c>
      <c r="L261" t="s">
        <v>21962</v>
      </c>
    </row>
    <row r="262" spans="1:12">
      <c r="A262" s="7">
        <v>1</v>
      </c>
      <c r="B262" s="7">
        <v>1</v>
      </c>
      <c r="C262" t="s">
        <v>12821</v>
      </c>
      <c r="D262" t="s">
        <v>22222</v>
      </c>
      <c r="E262" t="s">
        <v>22746</v>
      </c>
      <c r="F262" t="s">
        <v>22585</v>
      </c>
      <c r="G262" t="str">
        <f>LOOKUP(E262,LBB2IFS!$A$1:$A$34,LBB2IFS!$B$1:$B$34)</f>
        <v>CORE</v>
      </c>
      <c r="H262" s="7">
        <f t="shared" si="31"/>
        <v>1</v>
      </c>
      <c r="I262" t="s">
        <v>22618</v>
      </c>
      <c r="L262" t="s">
        <v>21962</v>
      </c>
    </row>
    <row r="263" spans="1:12">
      <c r="A263" s="7">
        <v>1</v>
      </c>
      <c r="B263" s="7">
        <v>1</v>
      </c>
      <c r="C263" t="s">
        <v>12881</v>
      </c>
      <c r="D263" t="s">
        <v>22223</v>
      </c>
      <c r="E263" t="s">
        <v>22585</v>
      </c>
      <c r="F263" t="s">
        <v>22585</v>
      </c>
      <c r="G263" t="str">
        <f>LOOKUP(E263,LBB2IFS!$A$1:$A$34,LBB2IFS!$B$1:$B$34)</f>
        <v>CORE</v>
      </c>
      <c r="H263" s="7">
        <f t="shared" si="31"/>
        <v>1</v>
      </c>
      <c r="I263" t="s">
        <v>22502</v>
      </c>
      <c r="L263" t="s">
        <v>21962</v>
      </c>
    </row>
    <row r="264" spans="1:12">
      <c r="A264" s="7">
        <v>1</v>
      </c>
      <c r="B264" s="7">
        <v>1</v>
      </c>
      <c r="C264" t="s">
        <v>12888</v>
      </c>
      <c r="D264" t="s">
        <v>22224</v>
      </c>
      <c r="E264" t="s">
        <v>22585</v>
      </c>
      <c r="F264" t="s">
        <v>22585</v>
      </c>
      <c r="G264" t="str">
        <f>LOOKUP(E264,LBB2IFS!$A$1:$A$34,LBB2IFS!$B$1:$B$34)</f>
        <v>CORE</v>
      </c>
      <c r="H264" s="7">
        <f t="shared" si="31"/>
        <v>1</v>
      </c>
      <c r="I264" t="s">
        <v>22503</v>
      </c>
      <c r="L264" t="s">
        <v>21962</v>
      </c>
    </row>
    <row r="265" spans="1:12">
      <c r="A265" s="7">
        <v>0</v>
      </c>
      <c r="C265" t="s">
        <v>12896</v>
      </c>
      <c r="D265" t="s">
        <v>22217</v>
      </c>
      <c r="G265" t="str">
        <f>IF(A265=0,"auxiliary","N/A")</f>
        <v>auxiliary</v>
      </c>
    </row>
    <row r="266" spans="1:12">
      <c r="A266" s="7">
        <v>1</v>
      </c>
      <c r="B266" s="7">
        <v>1</v>
      </c>
      <c r="C266" t="s">
        <v>12916</v>
      </c>
      <c r="D266" t="s">
        <v>22218</v>
      </c>
      <c r="E266" t="s">
        <v>22585</v>
      </c>
      <c r="F266" t="s">
        <v>22585</v>
      </c>
      <c r="G266" t="str">
        <f>LOOKUP(E266,LBB2IFS!$A$1:$A$34,LBB2IFS!$B$1:$B$34)</f>
        <v>CORE</v>
      </c>
      <c r="H266" s="7">
        <f t="shared" ref="H266:H269" si="32">IF(F266&lt;&gt;G266,0,1)</f>
        <v>1</v>
      </c>
      <c r="I266" t="s">
        <v>22574</v>
      </c>
      <c r="L266" t="s">
        <v>21962</v>
      </c>
    </row>
    <row r="267" spans="1:12">
      <c r="A267" s="7">
        <v>1</v>
      </c>
      <c r="B267" s="7">
        <v>1</v>
      </c>
      <c r="C267" t="s">
        <v>12932</v>
      </c>
      <c r="D267" t="s">
        <v>22225</v>
      </c>
      <c r="E267" t="s">
        <v>22746</v>
      </c>
      <c r="F267" t="s">
        <v>22585</v>
      </c>
      <c r="G267" t="str">
        <f>LOOKUP(E267,LBB2IFS!$A$1:$A$34,LBB2IFS!$B$1:$B$34)</f>
        <v>CORE</v>
      </c>
      <c r="H267" s="7">
        <f t="shared" si="32"/>
        <v>1</v>
      </c>
      <c r="I267" t="s">
        <v>22619</v>
      </c>
      <c r="J267" t="s">
        <v>22575</v>
      </c>
      <c r="L267" t="s">
        <v>21962</v>
      </c>
    </row>
    <row r="268" spans="1:12">
      <c r="A268" s="7">
        <v>1</v>
      </c>
      <c r="B268" s="7">
        <v>1</v>
      </c>
      <c r="C268" t="s">
        <v>12950</v>
      </c>
      <c r="D268" t="s">
        <v>22226</v>
      </c>
      <c r="E268" t="s">
        <v>22585</v>
      </c>
      <c r="F268" t="s">
        <v>22585</v>
      </c>
      <c r="G268" t="str">
        <f>LOOKUP(E268,LBB2IFS!$A$1:$A$34,LBB2IFS!$B$1:$B$34)</f>
        <v>CORE</v>
      </c>
      <c r="H268" s="7">
        <f t="shared" si="32"/>
        <v>1</v>
      </c>
      <c r="I268" t="s">
        <v>22507</v>
      </c>
      <c r="J268" t="s">
        <v>22575</v>
      </c>
      <c r="L268" t="s">
        <v>21962</v>
      </c>
    </row>
    <row r="269" spans="1:12">
      <c r="A269" s="7">
        <v>1</v>
      </c>
      <c r="B269" s="7">
        <v>0.5</v>
      </c>
      <c r="C269" t="s">
        <v>12960</v>
      </c>
      <c r="D269" t="s">
        <v>22227</v>
      </c>
      <c r="E269" t="s">
        <v>22719</v>
      </c>
      <c r="F269" t="s">
        <v>22718</v>
      </c>
      <c r="G269" t="str">
        <f>LOOKUP(E269,LBB2IFS!$A$1:$A$34,LBB2IFS!$B$1:$B$34)</f>
        <v>Cash_Management</v>
      </c>
      <c r="H269" s="7">
        <f t="shared" si="32"/>
        <v>1</v>
      </c>
      <c r="I269" t="s">
        <v>22504</v>
      </c>
      <c r="L269" t="s">
        <v>21962</v>
      </c>
    </row>
    <row r="270" spans="1:12">
      <c r="A270" s="7">
        <v>0</v>
      </c>
      <c r="C270" t="s">
        <v>12982</v>
      </c>
      <c r="D270" t="s">
        <v>22228</v>
      </c>
      <c r="G270" t="str">
        <f>IF(A270=0,"auxiliary","N/A")</f>
        <v>auxiliary</v>
      </c>
    </row>
    <row r="271" spans="1:12">
      <c r="A271" s="7">
        <v>1</v>
      </c>
      <c r="B271" s="7">
        <v>1</v>
      </c>
      <c r="C271" t="s">
        <v>13009</v>
      </c>
      <c r="D271" t="s">
        <v>22229</v>
      </c>
      <c r="E271" t="s">
        <v>22732</v>
      </c>
      <c r="F271" t="s">
        <v>22718</v>
      </c>
      <c r="G271" t="str">
        <f>LOOKUP(E271,LBB2IFS!$A$1:$A$34,LBB2IFS!$B$1:$B$34)</f>
        <v>Cash_Management</v>
      </c>
      <c r="H271" s="7">
        <f t="shared" ref="H271:H272" si="33">IF(F271&lt;&gt;G271,0,1)</f>
        <v>1</v>
      </c>
      <c r="I271" t="s">
        <v>22506</v>
      </c>
      <c r="J271" t="s">
        <v>22583</v>
      </c>
      <c r="L271" t="s">
        <v>21962</v>
      </c>
    </row>
    <row r="272" spans="1:12">
      <c r="A272" s="7">
        <v>1</v>
      </c>
      <c r="B272" s="7">
        <v>1</v>
      </c>
      <c r="C272" t="s">
        <v>13030</v>
      </c>
      <c r="D272" t="s">
        <v>22230</v>
      </c>
      <c r="E272" t="s">
        <v>22731</v>
      </c>
      <c r="F272" t="s">
        <v>22720</v>
      </c>
      <c r="G272" t="str">
        <f>LOOKUP(E272,LBB2IFS!$A$1:$A$34,LBB2IFS!$B$1:$B$34)</f>
        <v>Account_Management</v>
      </c>
      <c r="H272" s="7">
        <f t="shared" si="33"/>
        <v>1</v>
      </c>
      <c r="I272" t="s">
        <v>22505</v>
      </c>
      <c r="J272" t="s">
        <v>22575</v>
      </c>
      <c r="L272" t="s">
        <v>21962</v>
      </c>
    </row>
    <row r="273" spans="1:12">
      <c r="A273" s="7">
        <v>0</v>
      </c>
      <c r="C273" t="s">
        <v>13053</v>
      </c>
      <c r="D273" t="s">
        <v>22231</v>
      </c>
      <c r="G273" t="str">
        <f>IF(A273=0,"auxiliary","N/A")</f>
        <v>auxiliary</v>
      </c>
      <c r="I273" t="s">
        <v>22539</v>
      </c>
    </row>
    <row r="274" spans="1:12">
      <c r="A274" s="7">
        <v>1</v>
      </c>
      <c r="B274" s="7">
        <v>1</v>
      </c>
      <c r="C274" t="s">
        <v>13067</v>
      </c>
      <c r="D274" t="s">
        <v>22232</v>
      </c>
      <c r="E274" t="s">
        <v>22733</v>
      </c>
      <c r="F274" t="s">
        <v>22711</v>
      </c>
      <c r="G274" t="str">
        <f>LOOKUP(E274,LBB2IFS!$A$1:$A$34,LBB2IFS!$B$1:$B$34)</f>
        <v>Financial_Markets</v>
      </c>
      <c r="H274" s="7">
        <f t="shared" ref="H274:H276" si="34">IF(F274&lt;&gt;G274,0,1)</f>
        <v>1</v>
      </c>
      <c r="L274" t="s">
        <v>21962</v>
      </c>
    </row>
    <row r="275" spans="1:12">
      <c r="A275" s="7">
        <v>1</v>
      </c>
      <c r="B275" s="7">
        <v>1</v>
      </c>
      <c r="C275" t="s">
        <v>13079</v>
      </c>
      <c r="D275" t="s">
        <v>22233</v>
      </c>
      <c r="E275" t="s">
        <v>22733</v>
      </c>
      <c r="F275" t="s">
        <v>22711</v>
      </c>
      <c r="G275" t="str">
        <f>LOOKUP(E275,LBB2IFS!$A$1:$A$34,LBB2IFS!$B$1:$B$34)</f>
        <v>Financial_Markets</v>
      </c>
      <c r="H275" s="7">
        <f t="shared" si="34"/>
        <v>1</v>
      </c>
      <c r="L275" t="s">
        <v>21962</v>
      </c>
    </row>
    <row r="276" spans="1:12">
      <c r="A276" s="7">
        <v>1</v>
      </c>
      <c r="B276" s="7">
        <v>1</v>
      </c>
      <c r="C276" t="s">
        <v>13094</v>
      </c>
      <c r="D276" t="s">
        <v>22234</v>
      </c>
      <c r="E276" t="s">
        <v>22733</v>
      </c>
      <c r="F276" t="s">
        <v>22711</v>
      </c>
      <c r="G276" t="str">
        <f>LOOKUP(E276,LBB2IFS!$A$1:$A$34,LBB2IFS!$B$1:$B$34)</f>
        <v>Financial_Markets</v>
      </c>
      <c r="H276" s="7">
        <f t="shared" si="34"/>
        <v>1</v>
      </c>
      <c r="I276" t="s">
        <v>22509</v>
      </c>
      <c r="L276" t="s">
        <v>21962</v>
      </c>
    </row>
    <row r="277" spans="1:12">
      <c r="A277" s="7">
        <v>0</v>
      </c>
      <c r="C277" t="s">
        <v>13104</v>
      </c>
      <c r="D277" t="s">
        <v>22235</v>
      </c>
      <c r="G277" t="str">
        <f>IF(A277=0,"auxiliary","N/A")</f>
        <v>auxiliary</v>
      </c>
    </row>
    <row r="278" spans="1:12">
      <c r="A278" s="7">
        <v>1</v>
      </c>
      <c r="B278" s="7">
        <v>1</v>
      </c>
      <c r="C278" t="s">
        <v>13121</v>
      </c>
      <c r="D278" t="s">
        <v>22236</v>
      </c>
      <c r="E278" t="s">
        <v>22719</v>
      </c>
      <c r="F278" t="s">
        <v>22718</v>
      </c>
      <c r="G278" t="str">
        <f>LOOKUP(E278,LBB2IFS!$A$1:$A$34,LBB2IFS!$B$1:$B$34)</f>
        <v>Cash_Management</v>
      </c>
      <c r="H278" s="7">
        <f>IF(F278&lt;&gt;G278,0,1)</f>
        <v>1</v>
      </c>
      <c r="I278" t="s">
        <v>22510</v>
      </c>
      <c r="J278" t="s">
        <v>22583</v>
      </c>
      <c r="L278" t="s">
        <v>21962</v>
      </c>
    </row>
    <row r="279" spans="1:12">
      <c r="A279" s="7">
        <v>0</v>
      </c>
      <c r="C279" t="s">
        <v>13133</v>
      </c>
      <c r="D279" t="s">
        <v>22237</v>
      </c>
      <c r="G279" t="str">
        <f>IF(A279=0,"auxiliary","N/A")</f>
        <v>auxiliary</v>
      </c>
    </row>
    <row r="280" spans="1:12">
      <c r="A280" s="7">
        <v>1</v>
      </c>
      <c r="B280" s="7">
        <v>1</v>
      </c>
      <c r="C280" t="s">
        <v>13158</v>
      </c>
      <c r="D280" t="s">
        <v>22238</v>
      </c>
      <c r="E280" t="s">
        <v>22719</v>
      </c>
      <c r="F280" t="s">
        <v>22718</v>
      </c>
      <c r="G280" t="str">
        <f>LOOKUP(E280,LBB2IFS!$A$1:$A$34,LBB2IFS!$B$1:$B$34)</f>
        <v>Cash_Management</v>
      </c>
      <c r="H280" s="7">
        <f t="shared" ref="H280:H281" si="35">IF(F280&lt;&gt;G280,0,1)</f>
        <v>1</v>
      </c>
      <c r="I280" t="s">
        <v>22511</v>
      </c>
      <c r="L280" t="s">
        <v>21962</v>
      </c>
    </row>
    <row r="281" spans="1:12">
      <c r="A281" s="7">
        <v>1</v>
      </c>
      <c r="B281" s="7">
        <v>0.5</v>
      </c>
      <c r="C281" t="s">
        <v>13283</v>
      </c>
      <c r="D281" t="s">
        <v>22239</v>
      </c>
      <c r="E281" t="s">
        <v>22719</v>
      </c>
      <c r="F281" t="s">
        <v>22718</v>
      </c>
      <c r="G281" t="str">
        <f>LOOKUP(E281,LBB2IFS!$A$1:$A$34,LBB2IFS!$B$1:$B$34)</f>
        <v>Cash_Management</v>
      </c>
      <c r="H281" s="7">
        <f t="shared" si="35"/>
        <v>1</v>
      </c>
      <c r="I281" t="s">
        <v>22540</v>
      </c>
      <c r="J281" t="s">
        <v>22583</v>
      </c>
      <c r="K281" t="s">
        <v>22707</v>
      </c>
      <c r="L281" t="s">
        <v>21962</v>
      </c>
    </row>
    <row r="282" spans="1:12">
      <c r="A282" s="7">
        <v>0</v>
      </c>
      <c r="C282" t="s">
        <v>13298</v>
      </c>
      <c r="D282" t="s">
        <v>22240</v>
      </c>
      <c r="G282" t="str">
        <f>IF(A282=0,"auxiliary","N/A")</f>
        <v>auxiliary</v>
      </c>
    </row>
    <row r="283" spans="1:12">
      <c r="A283" s="7">
        <v>1</v>
      </c>
      <c r="B283" s="7">
        <v>1</v>
      </c>
      <c r="C283" t="s">
        <v>13346</v>
      </c>
      <c r="D283" t="s">
        <v>22241</v>
      </c>
      <c r="E283" t="s">
        <v>22719</v>
      </c>
      <c r="F283" t="s">
        <v>22718</v>
      </c>
      <c r="G283" t="str">
        <f>LOOKUP(E283,LBB2IFS!$A$1:$A$34,LBB2IFS!$B$1:$B$34)</f>
        <v>Cash_Management</v>
      </c>
      <c r="H283" s="7">
        <f t="shared" ref="H283:H284" si="36">IF(F283&lt;&gt;G283,0,1)</f>
        <v>1</v>
      </c>
      <c r="I283" t="s">
        <v>22512</v>
      </c>
      <c r="L283" t="s">
        <v>21962</v>
      </c>
    </row>
    <row r="284" spans="1:12">
      <c r="A284" s="7">
        <v>1</v>
      </c>
      <c r="B284" s="7">
        <v>1</v>
      </c>
      <c r="C284" t="s">
        <v>13397</v>
      </c>
      <c r="D284" t="s">
        <v>22242</v>
      </c>
      <c r="E284" t="s">
        <v>22733</v>
      </c>
      <c r="F284" t="s">
        <v>22711</v>
      </c>
      <c r="G284" t="str">
        <f>LOOKUP(E284,LBB2IFS!$A$1:$A$34,LBB2IFS!$B$1:$B$34)</f>
        <v>Financial_Markets</v>
      </c>
      <c r="H284" s="7">
        <f t="shared" si="36"/>
        <v>1</v>
      </c>
      <c r="I284" t="s">
        <v>22513</v>
      </c>
      <c r="L284" t="s">
        <v>21962</v>
      </c>
    </row>
    <row r="285" spans="1:12">
      <c r="A285" s="7">
        <v>1</v>
      </c>
      <c r="C285" t="s">
        <v>13411</v>
      </c>
      <c r="D285" t="s">
        <v>22243</v>
      </c>
      <c r="E285" t="s">
        <v>22710</v>
      </c>
      <c r="G285" t="str">
        <f>LOOKUP(E285,LBB2IFS!$A$1:$A$34,LBB2IFS!$B$1:$B$34)</f>
        <v>General_Ledger</v>
      </c>
    </row>
    <row r="286" spans="1:12">
      <c r="A286" s="7">
        <v>1</v>
      </c>
      <c r="B286" s="7">
        <v>1</v>
      </c>
      <c r="C286" t="s">
        <v>13433</v>
      </c>
      <c r="D286" t="s">
        <v>22244</v>
      </c>
      <c r="E286" t="s">
        <v>22733</v>
      </c>
      <c r="F286" t="s">
        <v>22711</v>
      </c>
      <c r="G286" t="str">
        <f>LOOKUP(E286,LBB2IFS!$A$1:$A$34,LBB2IFS!$B$1:$B$34)</f>
        <v>Financial_Markets</v>
      </c>
      <c r="H286" s="7">
        <f>IF(F286&lt;&gt;G286,0,1)</f>
        <v>1</v>
      </c>
      <c r="L286" t="s">
        <v>21962</v>
      </c>
    </row>
    <row r="287" spans="1:12">
      <c r="A287" s="7">
        <v>0</v>
      </c>
      <c r="C287" t="s">
        <v>13444</v>
      </c>
      <c r="D287" t="s">
        <v>22245</v>
      </c>
      <c r="G287" t="str">
        <f>IF(A287=0,"auxiliary","N/A")</f>
        <v>auxiliary</v>
      </c>
    </row>
    <row r="288" spans="1:12">
      <c r="A288" s="7">
        <v>1</v>
      </c>
      <c r="B288" s="7">
        <v>1</v>
      </c>
      <c r="C288" t="s">
        <v>13456</v>
      </c>
      <c r="D288" t="s">
        <v>22246</v>
      </c>
      <c r="E288" t="s">
        <v>22733</v>
      </c>
      <c r="F288" t="s">
        <v>22711</v>
      </c>
      <c r="G288" t="str">
        <f>LOOKUP(E288,LBB2IFS!$A$1:$A$34,LBB2IFS!$B$1:$B$34)</f>
        <v>Financial_Markets</v>
      </c>
      <c r="H288" s="7">
        <f t="shared" ref="H288:H289" si="37">IF(F288&lt;&gt;G288,0,1)</f>
        <v>1</v>
      </c>
      <c r="L288" t="s">
        <v>21962</v>
      </c>
    </row>
    <row r="289" spans="1:12">
      <c r="A289" s="7">
        <v>1</v>
      </c>
      <c r="B289" s="7">
        <v>1</v>
      </c>
      <c r="C289" t="s">
        <v>13468</v>
      </c>
      <c r="D289" t="s">
        <v>22247</v>
      </c>
      <c r="E289" t="s">
        <v>22733</v>
      </c>
      <c r="F289" t="s">
        <v>22711</v>
      </c>
      <c r="G289" t="str">
        <f>LOOKUP(E289,LBB2IFS!$A$1:$A$34,LBB2IFS!$B$1:$B$34)</f>
        <v>Financial_Markets</v>
      </c>
      <c r="H289" s="7">
        <f t="shared" si="37"/>
        <v>1</v>
      </c>
      <c r="L289" t="s">
        <v>21962</v>
      </c>
    </row>
    <row r="290" spans="1:12">
      <c r="A290" s="7">
        <v>0</v>
      </c>
      <c r="C290" t="s">
        <v>13488</v>
      </c>
      <c r="D290" t="s">
        <v>22248</v>
      </c>
      <c r="G290" t="str">
        <f>IF(A290=0,"auxiliary","N/A")</f>
        <v>auxiliary</v>
      </c>
    </row>
    <row r="291" spans="1:12">
      <c r="A291" s="7">
        <v>1</v>
      </c>
      <c r="B291" s="7">
        <v>1</v>
      </c>
      <c r="C291" t="s">
        <v>13513</v>
      </c>
      <c r="D291" t="s">
        <v>22249</v>
      </c>
      <c r="E291" t="s">
        <v>22719</v>
      </c>
      <c r="F291" t="s">
        <v>22718</v>
      </c>
      <c r="G291" t="str">
        <f>LOOKUP(E291,LBB2IFS!$A$1:$A$34,LBB2IFS!$B$1:$B$34)</f>
        <v>Cash_Management</v>
      </c>
      <c r="H291" s="7">
        <f t="shared" ref="H291:H292" si="38">IF(F291&lt;&gt;G291,0,1)</f>
        <v>1</v>
      </c>
      <c r="L291" t="s">
        <v>21962</v>
      </c>
    </row>
    <row r="292" spans="1:12">
      <c r="A292" s="7">
        <v>1</v>
      </c>
      <c r="B292" s="7">
        <v>1</v>
      </c>
      <c r="C292" t="s">
        <v>13538</v>
      </c>
      <c r="D292" t="s">
        <v>22250</v>
      </c>
      <c r="E292" t="s">
        <v>22733</v>
      </c>
      <c r="F292" t="s">
        <v>22711</v>
      </c>
      <c r="G292" t="str">
        <f>LOOKUP(E292,LBB2IFS!$A$1:$A$34,LBB2IFS!$B$1:$B$34)</f>
        <v>Financial_Markets</v>
      </c>
      <c r="H292" s="7">
        <f t="shared" si="38"/>
        <v>1</v>
      </c>
      <c r="L292" t="s">
        <v>21962</v>
      </c>
    </row>
    <row r="293" spans="1:12">
      <c r="A293" s="7">
        <v>0</v>
      </c>
      <c r="C293" t="s">
        <v>13556</v>
      </c>
      <c r="D293" t="s">
        <v>22251</v>
      </c>
      <c r="G293" t="str">
        <f>IF(A293=0,"auxiliary","N/A")</f>
        <v>auxiliary</v>
      </c>
    </row>
    <row r="294" spans="1:12">
      <c r="A294" s="7">
        <v>1</v>
      </c>
      <c r="B294" s="7">
        <v>1</v>
      </c>
      <c r="C294" t="s">
        <v>13601</v>
      </c>
      <c r="D294" t="s">
        <v>22252</v>
      </c>
      <c r="E294" t="s">
        <v>22733</v>
      </c>
      <c r="F294" t="s">
        <v>22711</v>
      </c>
      <c r="G294" t="str">
        <f>LOOKUP(E294,LBB2IFS!$A$1:$A$34,LBB2IFS!$B$1:$B$34)</f>
        <v>Financial_Markets</v>
      </c>
      <c r="H294" s="7">
        <f>IF(F294&lt;&gt;G294,0,1)</f>
        <v>1</v>
      </c>
      <c r="I294" t="s">
        <v>22514</v>
      </c>
      <c r="L294" t="s">
        <v>21962</v>
      </c>
    </row>
    <row r="295" spans="1:12">
      <c r="A295" s="7">
        <v>0</v>
      </c>
      <c r="C295" t="s">
        <v>13633</v>
      </c>
      <c r="D295" t="s">
        <v>22253</v>
      </c>
      <c r="G295" t="str">
        <f>IF(A295=0,"auxiliary","N/A")</f>
        <v>auxiliary</v>
      </c>
    </row>
    <row r="296" spans="1:12">
      <c r="A296" s="7">
        <v>1</v>
      </c>
      <c r="B296" s="7">
        <v>1</v>
      </c>
      <c r="C296" t="s">
        <v>13720</v>
      </c>
      <c r="D296" t="s">
        <v>22254</v>
      </c>
      <c r="E296" t="s">
        <v>22733</v>
      </c>
      <c r="F296" t="s">
        <v>22711</v>
      </c>
      <c r="G296" t="str">
        <f>LOOKUP(E296,LBB2IFS!$A$1:$A$34,LBB2IFS!$B$1:$B$34)</f>
        <v>Financial_Markets</v>
      </c>
      <c r="H296" s="7">
        <f t="shared" ref="H296:H301" si="39">IF(F296&lt;&gt;G296,0,1)</f>
        <v>1</v>
      </c>
      <c r="L296" t="s">
        <v>21962</v>
      </c>
    </row>
    <row r="297" spans="1:12">
      <c r="A297" s="7">
        <v>1</v>
      </c>
      <c r="B297" s="7">
        <v>1</v>
      </c>
      <c r="C297" t="s">
        <v>13786</v>
      </c>
      <c r="D297" t="s">
        <v>22255</v>
      </c>
      <c r="E297" t="s">
        <v>22733</v>
      </c>
      <c r="F297" t="s">
        <v>22711</v>
      </c>
      <c r="G297" t="str">
        <f>LOOKUP(E297,LBB2IFS!$A$1:$A$34,LBB2IFS!$B$1:$B$34)</f>
        <v>Financial_Markets</v>
      </c>
      <c r="H297" s="7">
        <f t="shared" si="39"/>
        <v>1</v>
      </c>
      <c r="L297" t="s">
        <v>21962</v>
      </c>
    </row>
    <row r="298" spans="1:12">
      <c r="A298" s="7">
        <v>1</v>
      </c>
      <c r="B298" s="7">
        <v>1</v>
      </c>
      <c r="C298" t="s">
        <v>13813</v>
      </c>
      <c r="D298" t="s">
        <v>22256</v>
      </c>
      <c r="E298" t="s">
        <v>22733</v>
      </c>
      <c r="F298" t="s">
        <v>22711</v>
      </c>
      <c r="G298" t="str">
        <f>LOOKUP(E298,LBB2IFS!$A$1:$A$34,LBB2IFS!$B$1:$B$34)</f>
        <v>Financial_Markets</v>
      </c>
      <c r="H298" s="7">
        <f t="shared" si="39"/>
        <v>1</v>
      </c>
      <c r="L298" t="s">
        <v>21962</v>
      </c>
    </row>
    <row r="299" spans="1:12">
      <c r="A299" s="7">
        <v>1</v>
      </c>
      <c r="B299" s="7">
        <v>1</v>
      </c>
      <c r="C299" t="s">
        <v>13859</v>
      </c>
      <c r="D299" t="s">
        <v>22257</v>
      </c>
      <c r="E299" t="s">
        <v>22733</v>
      </c>
      <c r="F299" t="s">
        <v>22711</v>
      </c>
      <c r="G299" t="str">
        <f>LOOKUP(E299,LBB2IFS!$A$1:$A$34,LBB2IFS!$B$1:$B$34)</f>
        <v>Financial_Markets</v>
      </c>
      <c r="H299" s="7">
        <f t="shared" si="39"/>
        <v>1</v>
      </c>
      <c r="L299" t="s">
        <v>21962</v>
      </c>
    </row>
    <row r="300" spans="1:12">
      <c r="A300" s="7">
        <v>1</v>
      </c>
      <c r="B300" s="7">
        <v>1</v>
      </c>
      <c r="C300" t="s">
        <v>13872</v>
      </c>
      <c r="D300" t="s">
        <v>22258</v>
      </c>
      <c r="E300" t="s">
        <v>22733</v>
      </c>
      <c r="F300" t="s">
        <v>22711</v>
      </c>
      <c r="G300" t="str">
        <f>LOOKUP(E300,LBB2IFS!$A$1:$A$34,LBB2IFS!$B$1:$B$34)</f>
        <v>Financial_Markets</v>
      </c>
      <c r="H300" s="7">
        <f t="shared" si="39"/>
        <v>1</v>
      </c>
      <c r="L300" t="s">
        <v>21962</v>
      </c>
    </row>
    <row r="301" spans="1:12">
      <c r="A301" s="7">
        <v>1</v>
      </c>
      <c r="B301" s="7">
        <v>1</v>
      </c>
      <c r="C301" t="s">
        <v>13962</v>
      </c>
      <c r="D301" t="s">
        <v>22259</v>
      </c>
      <c r="E301" t="s">
        <v>22733</v>
      </c>
      <c r="F301" t="s">
        <v>22711</v>
      </c>
      <c r="G301" t="str">
        <f>LOOKUP(E301,LBB2IFS!$A$1:$A$34,LBB2IFS!$B$1:$B$34)</f>
        <v>Financial_Markets</v>
      </c>
      <c r="H301" s="7">
        <f t="shared" si="39"/>
        <v>1</v>
      </c>
      <c r="L301" t="s">
        <v>21962</v>
      </c>
    </row>
    <row r="302" spans="1:12">
      <c r="A302" s="7">
        <v>0</v>
      </c>
      <c r="C302" t="s">
        <v>13976</v>
      </c>
      <c r="D302" t="s">
        <v>22260</v>
      </c>
      <c r="G302" t="str">
        <f>IF(A302=0,"auxiliary","N/A")</f>
        <v>auxiliary</v>
      </c>
    </row>
    <row r="303" spans="1:12">
      <c r="A303" s="7">
        <v>1</v>
      </c>
      <c r="B303" s="7">
        <v>1</v>
      </c>
      <c r="C303" t="s">
        <v>14058</v>
      </c>
      <c r="D303" t="s">
        <v>22261</v>
      </c>
      <c r="E303" t="s">
        <v>22733</v>
      </c>
      <c r="F303" t="s">
        <v>22711</v>
      </c>
      <c r="G303" t="str">
        <f>LOOKUP(E303,LBB2IFS!$A$1:$A$34,LBB2IFS!$B$1:$B$34)</f>
        <v>Financial_Markets</v>
      </c>
      <c r="H303" s="7">
        <f t="shared" ref="H303:H311" si="40">IF(F303&lt;&gt;G303,0,1)</f>
        <v>1</v>
      </c>
      <c r="L303" t="s">
        <v>21962</v>
      </c>
    </row>
    <row r="304" spans="1:12">
      <c r="A304" s="7">
        <v>1</v>
      </c>
      <c r="B304" s="7">
        <v>1</v>
      </c>
      <c r="C304" t="s">
        <v>14141</v>
      </c>
      <c r="D304" t="s">
        <v>22262</v>
      </c>
      <c r="E304" t="s">
        <v>22733</v>
      </c>
      <c r="F304" t="s">
        <v>22711</v>
      </c>
      <c r="G304" t="str">
        <f>LOOKUP(E304,LBB2IFS!$A$1:$A$34,LBB2IFS!$B$1:$B$34)</f>
        <v>Financial_Markets</v>
      </c>
      <c r="H304" s="7">
        <f t="shared" si="40"/>
        <v>1</v>
      </c>
      <c r="L304" t="s">
        <v>21962</v>
      </c>
    </row>
    <row r="305" spans="1:12">
      <c r="A305" s="7">
        <v>1</v>
      </c>
      <c r="B305" s="7">
        <v>1</v>
      </c>
      <c r="C305" t="s">
        <v>14165</v>
      </c>
      <c r="D305" t="s">
        <v>22263</v>
      </c>
      <c r="E305" t="s">
        <v>22733</v>
      </c>
      <c r="F305" t="s">
        <v>22711</v>
      </c>
      <c r="G305" t="str">
        <f>LOOKUP(E305,LBB2IFS!$A$1:$A$34,LBB2IFS!$B$1:$B$34)</f>
        <v>Financial_Markets</v>
      </c>
      <c r="H305" s="7">
        <f t="shared" si="40"/>
        <v>1</v>
      </c>
      <c r="L305" t="s">
        <v>21962</v>
      </c>
    </row>
    <row r="306" spans="1:12">
      <c r="A306" s="7">
        <v>1</v>
      </c>
      <c r="B306" s="7">
        <v>1</v>
      </c>
      <c r="C306" t="s">
        <v>14190</v>
      </c>
      <c r="D306" t="s">
        <v>22264</v>
      </c>
      <c r="E306" t="s">
        <v>22733</v>
      </c>
      <c r="F306" t="s">
        <v>22711</v>
      </c>
      <c r="G306" t="str">
        <f>LOOKUP(E306,LBB2IFS!$A$1:$A$34,LBB2IFS!$B$1:$B$34)</f>
        <v>Financial_Markets</v>
      </c>
      <c r="H306" s="7">
        <f t="shared" si="40"/>
        <v>1</v>
      </c>
      <c r="L306" t="s">
        <v>21962</v>
      </c>
    </row>
    <row r="307" spans="1:12">
      <c r="A307" s="7">
        <v>1</v>
      </c>
      <c r="B307" s="7">
        <v>1</v>
      </c>
      <c r="C307" t="s">
        <v>14237</v>
      </c>
      <c r="D307" t="s">
        <v>22265</v>
      </c>
      <c r="E307" t="s">
        <v>22733</v>
      </c>
      <c r="F307" t="s">
        <v>22711</v>
      </c>
      <c r="G307" t="str">
        <f>LOOKUP(E307,LBB2IFS!$A$1:$A$34,LBB2IFS!$B$1:$B$34)</f>
        <v>Financial_Markets</v>
      </c>
      <c r="H307" s="7">
        <f t="shared" si="40"/>
        <v>1</v>
      </c>
      <c r="L307" t="s">
        <v>21962</v>
      </c>
    </row>
    <row r="308" spans="1:12">
      <c r="A308" s="7">
        <v>1</v>
      </c>
      <c r="B308" s="7">
        <v>1</v>
      </c>
      <c r="C308" t="s">
        <v>14284</v>
      </c>
      <c r="D308" t="s">
        <v>22266</v>
      </c>
      <c r="E308" t="s">
        <v>22733</v>
      </c>
      <c r="F308" t="s">
        <v>22711</v>
      </c>
      <c r="G308" t="str">
        <f>LOOKUP(E308,LBB2IFS!$A$1:$A$34,LBB2IFS!$B$1:$B$34)</f>
        <v>Financial_Markets</v>
      </c>
      <c r="H308" s="7">
        <f t="shared" si="40"/>
        <v>1</v>
      </c>
      <c r="L308" t="s">
        <v>21962</v>
      </c>
    </row>
    <row r="309" spans="1:12">
      <c r="A309" s="7">
        <v>1</v>
      </c>
      <c r="B309" s="7">
        <v>1</v>
      </c>
      <c r="C309" t="s">
        <v>14315</v>
      </c>
      <c r="D309" t="s">
        <v>22267</v>
      </c>
      <c r="E309" t="s">
        <v>22733</v>
      </c>
      <c r="F309" t="s">
        <v>22711</v>
      </c>
      <c r="G309" t="str">
        <f>LOOKUP(E309,LBB2IFS!$A$1:$A$34,LBB2IFS!$B$1:$B$34)</f>
        <v>Financial_Markets</v>
      </c>
      <c r="H309" s="7">
        <f t="shared" si="40"/>
        <v>1</v>
      </c>
      <c r="L309" t="s">
        <v>21962</v>
      </c>
    </row>
    <row r="310" spans="1:12">
      <c r="A310" s="7">
        <v>1</v>
      </c>
      <c r="B310" s="7">
        <v>1</v>
      </c>
      <c r="C310" t="s">
        <v>14328</v>
      </c>
      <c r="D310" t="s">
        <v>22268</v>
      </c>
      <c r="E310" t="s">
        <v>22719</v>
      </c>
      <c r="F310" t="s">
        <v>22718</v>
      </c>
      <c r="G310" t="str">
        <f>LOOKUP(E310,LBB2IFS!$A$1:$A$34,LBB2IFS!$B$1:$B$34)</f>
        <v>Cash_Management</v>
      </c>
      <c r="H310" s="7">
        <f t="shared" si="40"/>
        <v>1</v>
      </c>
      <c r="I310" t="s">
        <v>22515</v>
      </c>
      <c r="L310" t="s">
        <v>21962</v>
      </c>
    </row>
    <row r="311" spans="1:12">
      <c r="A311" s="7">
        <v>1</v>
      </c>
      <c r="B311" s="7">
        <v>1</v>
      </c>
      <c r="C311" t="s">
        <v>14402</v>
      </c>
      <c r="D311" t="s">
        <v>22269</v>
      </c>
      <c r="E311" t="s">
        <v>22733</v>
      </c>
      <c r="F311" t="s">
        <v>22711</v>
      </c>
      <c r="G311" t="str">
        <f>LOOKUP(E311,LBB2IFS!$A$1:$A$34,LBB2IFS!$B$1:$B$34)</f>
        <v>Financial_Markets</v>
      </c>
      <c r="H311" s="7">
        <f t="shared" si="40"/>
        <v>1</v>
      </c>
      <c r="L311" t="s">
        <v>21962</v>
      </c>
    </row>
    <row r="312" spans="1:12">
      <c r="A312" s="7">
        <v>1</v>
      </c>
      <c r="C312" t="s">
        <v>14414</v>
      </c>
      <c r="D312" t="s">
        <v>22270</v>
      </c>
      <c r="E312" t="s">
        <v>22733</v>
      </c>
      <c r="G312" t="str">
        <f>LOOKUP(E312,LBB2IFS!$A$1:$A$34,LBB2IFS!$B$1:$B$34)</f>
        <v>Financial_Markets</v>
      </c>
    </row>
    <row r="313" spans="1:12">
      <c r="A313" s="7">
        <v>1</v>
      </c>
      <c r="B313" s="7">
        <v>1</v>
      </c>
      <c r="C313" t="s">
        <v>14542</v>
      </c>
      <c r="D313" t="s">
        <v>22271</v>
      </c>
      <c r="E313" t="s">
        <v>22733</v>
      </c>
      <c r="F313" t="s">
        <v>22711</v>
      </c>
      <c r="G313" t="str">
        <f>LOOKUP(E313,LBB2IFS!$A$1:$A$34,LBB2IFS!$B$1:$B$34)</f>
        <v>Financial_Markets</v>
      </c>
      <c r="H313" s="7">
        <f>IF(F313&lt;&gt;G313,0,1)</f>
        <v>1</v>
      </c>
      <c r="L313" t="s">
        <v>21962</v>
      </c>
    </row>
    <row r="314" spans="1:12">
      <c r="A314" s="7">
        <v>0</v>
      </c>
      <c r="C314" t="s">
        <v>14659</v>
      </c>
      <c r="D314" t="s">
        <v>22272</v>
      </c>
      <c r="G314" t="str">
        <f>IF(A314=0,"auxiliary","N/A")</f>
        <v>auxiliary</v>
      </c>
    </row>
    <row r="315" spans="1:12">
      <c r="A315" s="7">
        <v>1</v>
      </c>
      <c r="B315" s="7">
        <v>1</v>
      </c>
      <c r="C315" t="s">
        <v>14705</v>
      </c>
      <c r="D315" t="s">
        <v>22273</v>
      </c>
      <c r="E315" t="s">
        <v>22733</v>
      </c>
      <c r="F315" t="s">
        <v>22711</v>
      </c>
      <c r="G315" t="str">
        <f>LOOKUP(E315,LBB2IFS!$A$1:$A$34,LBB2IFS!$B$1:$B$34)</f>
        <v>Financial_Markets</v>
      </c>
      <c r="H315" s="7">
        <f t="shared" ref="H315:H317" si="41">IF(F315&lt;&gt;G315,0,1)</f>
        <v>1</v>
      </c>
      <c r="L315" t="s">
        <v>21962</v>
      </c>
    </row>
    <row r="316" spans="1:12">
      <c r="A316" s="7">
        <v>1</v>
      </c>
      <c r="B316" s="7">
        <v>1</v>
      </c>
      <c r="C316" t="s">
        <v>14752</v>
      </c>
      <c r="D316" t="s">
        <v>22274</v>
      </c>
      <c r="E316" t="s">
        <v>22733</v>
      </c>
      <c r="F316" t="s">
        <v>22711</v>
      </c>
      <c r="G316" t="str">
        <f>LOOKUP(E316,LBB2IFS!$A$1:$A$34,LBB2IFS!$B$1:$B$34)</f>
        <v>Financial_Markets</v>
      </c>
      <c r="H316" s="7">
        <f t="shared" si="41"/>
        <v>1</v>
      </c>
      <c r="L316" t="s">
        <v>21962</v>
      </c>
    </row>
    <row r="317" spans="1:12">
      <c r="A317" s="7">
        <v>1</v>
      </c>
      <c r="B317" s="7">
        <v>0.5</v>
      </c>
      <c r="C317" t="s">
        <v>14942</v>
      </c>
      <c r="D317" t="s">
        <v>22275</v>
      </c>
      <c r="E317" t="s">
        <v>22733</v>
      </c>
      <c r="F317" t="s">
        <v>22711</v>
      </c>
      <c r="G317" t="str">
        <f>LOOKUP(E317,LBB2IFS!$A$1:$A$34,LBB2IFS!$B$1:$B$34)</f>
        <v>Financial_Markets</v>
      </c>
      <c r="H317" s="7">
        <f t="shared" si="41"/>
        <v>1</v>
      </c>
      <c r="I317" t="s">
        <v>22576</v>
      </c>
      <c r="J317" t="s">
        <v>22575</v>
      </c>
      <c r="K317" t="s">
        <v>22640</v>
      </c>
      <c r="L317" t="s">
        <v>21962</v>
      </c>
    </row>
    <row r="318" spans="1:12">
      <c r="A318" s="7">
        <v>0</v>
      </c>
      <c r="C318" t="s">
        <v>15043</v>
      </c>
      <c r="D318" t="s">
        <v>22276</v>
      </c>
      <c r="G318" t="str">
        <f>IF(A318=0,"auxiliary","N/A")</f>
        <v>auxiliary</v>
      </c>
    </row>
    <row r="319" spans="1:12">
      <c r="A319" s="7">
        <v>0</v>
      </c>
      <c r="C319" t="s">
        <v>15059</v>
      </c>
      <c r="D319" t="s">
        <v>22277</v>
      </c>
      <c r="G319" t="str">
        <f>IF(A319=0,"auxiliary","N/A")</f>
        <v>auxiliary</v>
      </c>
      <c r="I319" t="s">
        <v>22516</v>
      </c>
    </row>
    <row r="320" spans="1:12">
      <c r="A320" s="7">
        <v>1</v>
      </c>
      <c r="C320" t="s">
        <v>15070</v>
      </c>
      <c r="D320" t="s">
        <v>22278</v>
      </c>
      <c r="E320" t="s">
        <v>22733</v>
      </c>
      <c r="G320" t="str">
        <f>LOOKUP(E320,LBB2IFS!$A$1:$A$34,LBB2IFS!$B$1:$B$34)</f>
        <v>Financial_Markets</v>
      </c>
    </row>
    <row r="321" spans="1:12">
      <c r="A321" s="7">
        <v>1</v>
      </c>
      <c r="C321" t="s">
        <v>15093</v>
      </c>
      <c r="D321" t="s">
        <v>22279</v>
      </c>
      <c r="E321" t="s">
        <v>22733</v>
      </c>
      <c r="G321" t="str">
        <f>LOOKUP(E321,LBB2IFS!$A$1:$A$34,LBB2IFS!$B$1:$B$34)</f>
        <v>Financial_Markets</v>
      </c>
      <c r="I321" t="s">
        <v>22517</v>
      </c>
    </row>
    <row r="322" spans="1:12">
      <c r="A322" s="7">
        <v>1</v>
      </c>
      <c r="C322" t="s">
        <v>15158</v>
      </c>
      <c r="D322" t="s">
        <v>22280</v>
      </c>
      <c r="E322" t="s">
        <v>22733</v>
      </c>
      <c r="G322" t="str">
        <f>LOOKUP(E322,LBB2IFS!$A$1:$A$34,LBB2IFS!$B$1:$B$34)</f>
        <v>Financial_Markets</v>
      </c>
      <c r="I322" t="s">
        <v>22518</v>
      </c>
    </row>
    <row r="323" spans="1:12">
      <c r="A323" s="7">
        <v>1</v>
      </c>
      <c r="C323" t="s">
        <v>15243</v>
      </c>
      <c r="D323" t="s">
        <v>22281</v>
      </c>
      <c r="E323" t="s">
        <v>22733</v>
      </c>
      <c r="G323" t="str">
        <f>LOOKUP(E323,LBB2IFS!$A$1:$A$34,LBB2IFS!$B$1:$B$34)</f>
        <v>Financial_Markets</v>
      </c>
    </row>
    <row r="324" spans="1:12">
      <c r="A324" s="7">
        <v>0</v>
      </c>
      <c r="C324" t="s">
        <v>15337</v>
      </c>
      <c r="D324" t="s">
        <v>22282</v>
      </c>
      <c r="G324" t="str">
        <f>IF(A324=0,"auxiliary","N/A")</f>
        <v>auxiliary</v>
      </c>
    </row>
    <row r="325" spans="1:12">
      <c r="A325" s="7">
        <v>0</v>
      </c>
      <c r="C325" t="s">
        <v>15442</v>
      </c>
      <c r="D325" t="s">
        <v>22283</v>
      </c>
      <c r="G325" t="str">
        <f>IF(A325=0,"auxiliary","N/A")</f>
        <v>auxiliary</v>
      </c>
    </row>
    <row r="326" spans="1:12">
      <c r="A326" s="7">
        <v>0</v>
      </c>
      <c r="C326" t="s">
        <v>15463</v>
      </c>
      <c r="D326" t="s">
        <v>22284</v>
      </c>
      <c r="G326" t="str">
        <f>IF(A326=0,"auxiliary","N/A")</f>
        <v>auxiliary</v>
      </c>
    </row>
    <row r="327" spans="1:12">
      <c r="A327" s="7">
        <v>1</v>
      </c>
      <c r="B327" s="7">
        <v>1</v>
      </c>
      <c r="C327" t="s">
        <v>15487</v>
      </c>
      <c r="D327" t="s">
        <v>22285</v>
      </c>
      <c r="E327" t="s">
        <v>22731</v>
      </c>
      <c r="F327" t="s">
        <v>22720</v>
      </c>
      <c r="G327" t="str">
        <f>LOOKUP(E327,LBB2IFS!$A$1:$A$34,LBB2IFS!$B$1:$B$34)</f>
        <v>Account_Management</v>
      </c>
      <c r="H327" s="7">
        <f>IF(F327&lt;&gt;G327,0,1)</f>
        <v>1</v>
      </c>
      <c r="I327" t="s">
        <v>22541</v>
      </c>
      <c r="J327" t="s">
        <v>22583</v>
      </c>
      <c r="K327" t="s">
        <v>22697</v>
      </c>
      <c r="L327" t="s">
        <v>21962</v>
      </c>
    </row>
    <row r="328" spans="1:12">
      <c r="A328" s="7">
        <v>1</v>
      </c>
      <c r="C328" t="s">
        <v>15510</v>
      </c>
      <c r="D328" t="s">
        <v>22286</v>
      </c>
      <c r="E328" t="s">
        <v>22733</v>
      </c>
      <c r="G328" t="str">
        <f>LOOKUP(E328,LBB2IFS!$A$1:$A$34,LBB2IFS!$B$1:$B$34)</f>
        <v>Financial_Markets</v>
      </c>
    </row>
    <row r="329" spans="1:12">
      <c r="A329" s="7">
        <v>1</v>
      </c>
      <c r="C329" t="s">
        <v>15620</v>
      </c>
      <c r="D329" t="s">
        <v>22287</v>
      </c>
      <c r="E329" t="s">
        <v>22733</v>
      </c>
      <c r="G329" t="str">
        <f>LOOKUP(E329,LBB2IFS!$A$1:$A$34,LBB2IFS!$B$1:$B$34)</f>
        <v>Financial_Markets</v>
      </c>
    </row>
    <row r="330" spans="1:12">
      <c r="A330" s="7">
        <v>1</v>
      </c>
      <c r="C330" t="s">
        <v>15752</v>
      </c>
      <c r="D330" t="s">
        <v>22288</v>
      </c>
      <c r="E330" t="s">
        <v>22733</v>
      </c>
      <c r="G330" t="str">
        <f>LOOKUP(E330,LBB2IFS!$A$1:$A$34,LBB2IFS!$B$1:$B$34)</f>
        <v>Financial_Markets</v>
      </c>
    </row>
    <row r="331" spans="1:12">
      <c r="A331" s="7">
        <v>1</v>
      </c>
      <c r="B331" s="7">
        <v>0.5</v>
      </c>
      <c r="C331" t="s">
        <v>15921</v>
      </c>
      <c r="D331" t="s">
        <v>22289</v>
      </c>
      <c r="E331" t="s">
        <v>22733</v>
      </c>
      <c r="F331" t="s">
        <v>22711</v>
      </c>
      <c r="G331" t="str">
        <f>LOOKUP(E331,LBB2IFS!$A$1:$A$34,LBB2IFS!$B$1:$B$34)</f>
        <v>Financial_Markets</v>
      </c>
      <c r="H331" s="7">
        <f t="shared" ref="H331:H333" si="42">IF(F331&lt;&gt;G331,0,1)</f>
        <v>1</v>
      </c>
      <c r="K331" t="s">
        <v>22640</v>
      </c>
      <c r="L331" t="s">
        <v>21962</v>
      </c>
    </row>
    <row r="332" spans="1:12">
      <c r="A332" s="7">
        <v>1</v>
      </c>
      <c r="B332" s="7">
        <v>1</v>
      </c>
      <c r="C332" t="s">
        <v>15934</v>
      </c>
      <c r="D332" t="s">
        <v>22290</v>
      </c>
      <c r="E332" t="s">
        <v>22719</v>
      </c>
      <c r="F332" t="s">
        <v>22718</v>
      </c>
      <c r="G332" t="str">
        <f>LOOKUP(E332,LBB2IFS!$A$1:$A$34,LBB2IFS!$B$1:$B$34)</f>
        <v>Cash_Management</v>
      </c>
      <c r="H332" s="7">
        <f t="shared" si="42"/>
        <v>1</v>
      </c>
      <c r="L332" t="s">
        <v>21962</v>
      </c>
    </row>
    <row r="333" spans="1:12">
      <c r="A333" s="7">
        <v>1</v>
      </c>
      <c r="B333" s="7">
        <v>1</v>
      </c>
      <c r="C333" t="s">
        <v>15959</v>
      </c>
      <c r="D333" t="s">
        <v>22291</v>
      </c>
      <c r="E333" t="s">
        <v>22719</v>
      </c>
      <c r="F333" t="s">
        <v>22718</v>
      </c>
      <c r="G333" t="str">
        <f>LOOKUP(E333,LBB2IFS!$A$1:$A$34,LBB2IFS!$B$1:$B$34)</f>
        <v>Cash_Management</v>
      </c>
      <c r="H333" s="7">
        <f t="shared" si="42"/>
        <v>1</v>
      </c>
      <c r="L333" t="s">
        <v>21962</v>
      </c>
    </row>
    <row r="334" spans="1:12">
      <c r="A334" s="7">
        <v>0</v>
      </c>
      <c r="C334" t="s">
        <v>15985</v>
      </c>
      <c r="D334" t="s">
        <v>22292</v>
      </c>
      <c r="G334" t="str">
        <f>IF(A334=0,"auxiliary","N/A")</f>
        <v>auxiliary</v>
      </c>
    </row>
    <row r="335" spans="1:12">
      <c r="A335" s="7">
        <v>1</v>
      </c>
      <c r="B335" s="7">
        <v>0.5</v>
      </c>
      <c r="C335" t="s">
        <v>16032</v>
      </c>
      <c r="D335" t="s">
        <v>22293</v>
      </c>
      <c r="E335" t="s">
        <v>22733</v>
      </c>
      <c r="F335" t="s">
        <v>22711</v>
      </c>
      <c r="G335" t="str">
        <f>LOOKUP(E335,LBB2IFS!$A$1:$A$34,LBB2IFS!$B$1:$B$34)</f>
        <v>Financial_Markets</v>
      </c>
      <c r="H335" s="7">
        <f>IF(F335&lt;&gt;G335,0,1)</f>
        <v>1</v>
      </c>
      <c r="K335" t="s">
        <v>22640</v>
      </c>
      <c r="L335" t="s">
        <v>21962</v>
      </c>
    </row>
    <row r="336" spans="1:12">
      <c r="A336" s="7">
        <v>0</v>
      </c>
      <c r="C336" t="s">
        <v>16080</v>
      </c>
      <c r="D336" t="s">
        <v>22294</v>
      </c>
      <c r="G336" t="str">
        <f>IF(A336=0,"auxiliary","N/A")</f>
        <v>auxiliary</v>
      </c>
    </row>
    <row r="337" spans="1:12">
      <c r="A337" s="7">
        <v>0</v>
      </c>
      <c r="C337" t="s">
        <v>16179</v>
      </c>
      <c r="D337" t="s">
        <v>22295</v>
      </c>
      <c r="G337" t="str">
        <f>IF(A337=0,"auxiliary","N/A")</f>
        <v>auxiliary</v>
      </c>
    </row>
    <row r="338" spans="1:12">
      <c r="A338" s="7">
        <v>1</v>
      </c>
      <c r="B338" s="7">
        <v>1</v>
      </c>
      <c r="C338" t="s">
        <v>16196</v>
      </c>
      <c r="D338" t="s">
        <v>22296</v>
      </c>
      <c r="E338" t="s">
        <v>22733</v>
      </c>
      <c r="F338" t="s">
        <v>22711</v>
      </c>
      <c r="G338" t="str">
        <f>LOOKUP(E338,LBB2IFS!$A$1:$A$34,LBB2IFS!$B$1:$B$34)</f>
        <v>Financial_Markets</v>
      </c>
      <c r="H338" s="7">
        <f>IF(F338&lt;&gt;G338,0,1)</f>
        <v>1</v>
      </c>
      <c r="I338" t="s">
        <v>22519</v>
      </c>
      <c r="L338" t="s">
        <v>21962</v>
      </c>
    </row>
    <row r="339" spans="1:12">
      <c r="A339" s="7">
        <v>0</v>
      </c>
      <c r="C339" t="s">
        <v>16208</v>
      </c>
      <c r="D339" t="s">
        <v>22297</v>
      </c>
      <c r="G339" t="str">
        <f>IF(A339=0,"auxiliary","N/A")</f>
        <v>auxiliary</v>
      </c>
    </row>
    <row r="340" spans="1:12">
      <c r="A340" s="7">
        <v>1</v>
      </c>
      <c r="B340" s="7">
        <v>1</v>
      </c>
      <c r="C340" t="s">
        <v>16225</v>
      </c>
      <c r="D340" t="s">
        <v>22298</v>
      </c>
      <c r="E340" t="s">
        <v>22733</v>
      </c>
      <c r="F340" t="s">
        <v>22711</v>
      </c>
      <c r="G340" t="str">
        <f>LOOKUP(E340,LBB2IFS!$A$1:$A$34,LBB2IFS!$B$1:$B$34)</f>
        <v>Financial_Markets</v>
      </c>
      <c r="H340" s="7">
        <f t="shared" ref="H340:H341" si="43">IF(F340&lt;&gt;G340,0,1)</f>
        <v>1</v>
      </c>
      <c r="I340" t="s">
        <v>22520</v>
      </c>
      <c r="L340" t="s">
        <v>21962</v>
      </c>
    </row>
    <row r="341" spans="1:12">
      <c r="A341" s="7">
        <v>1</v>
      </c>
      <c r="B341" s="7">
        <v>0.5</v>
      </c>
      <c r="C341" t="s">
        <v>16236</v>
      </c>
      <c r="D341" t="s">
        <v>22299</v>
      </c>
      <c r="E341" t="s">
        <v>22733</v>
      </c>
      <c r="F341" t="s">
        <v>22711</v>
      </c>
      <c r="G341" t="str">
        <f>LOOKUP(E341,LBB2IFS!$A$1:$A$34,LBB2IFS!$B$1:$B$34)</f>
        <v>Financial_Markets</v>
      </c>
      <c r="H341" s="7">
        <f t="shared" si="43"/>
        <v>1</v>
      </c>
      <c r="I341" t="s">
        <v>22569</v>
      </c>
      <c r="J341" t="s">
        <v>22636</v>
      </c>
      <c r="L341" t="s">
        <v>21962</v>
      </c>
    </row>
    <row r="342" spans="1:12">
      <c r="A342" s="7">
        <v>0</v>
      </c>
      <c r="C342" t="s">
        <v>16253</v>
      </c>
      <c r="D342" t="s">
        <v>22300</v>
      </c>
      <c r="G342" t="str">
        <f>IF(A342=0,"auxiliary","N/A")</f>
        <v>auxiliary</v>
      </c>
    </row>
    <row r="343" spans="1:12">
      <c r="A343" s="7">
        <v>1</v>
      </c>
      <c r="B343" s="7">
        <v>1</v>
      </c>
      <c r="C343" t="s">
        <v>16269</v>
      </c>
      <c r="D343" t="s">
        <v>22300</v>
      </c>
      <c r="E343" t="s">
        <v>22733</v>
      </c>
      <c r="F343" t="s">
        <v>22711</v>
      </c>
      <c r="G343" t="str">
        <f>LOOKUP(E343,LBB2IFS!$A$1:$A$34,LBB2IFS!$B$1:$B$34)</f>
        <v>Financial_Markets</v>
      </c>
      <c r="H343" s="7">
        <f>IF(F343&lt;&gt;G343,0,1)</f>
        <v>1</v>
      </c>
      <c r="L343" t="s">
        <v>21962</v>
      </c>
    </row>
    <row r="344" spans="1:12">
      <c r="A344" s="7">
        <v>0</v>
      </c>
      <c r="C344" t="s">
        <v>16280</v>
      </c>
      <c r="D344" t="s">
        <v>22301</v>
      </c>
      <c r="G344" t="str">
        <f>IF(A344=0,"auxiliary","N/A")</f>
        <v>auxiliary</v>
      </c>
    </row>
    <row r="345" spans="1:12">
      <c r="A345" s="7">
        <v>1</v>
      </c>
      <c r="B345" s="7">
        <v>1</v>
      </c>
      <c r="C345" t="s">
        <v>16299</v>
      </c>
      <c r="D345" t="s">
        <v>22302</v>
      </c>
      <c r="E345" t="s">
        <v>22733</v>
      </c>
      <c r="F345" t="s">
        <v>22711</v>
      </c>
      <c r="G345" t="str">
        <f>LOOKUP(E345,LBB2IFS!$A$1:$A$34,LBB2IFS!$B$1:$B$34)</f>
        <v>Financial_Markets</v>
      </c>
      <c r="H345" s="7">
        <f t="shared" ref="H345:H347" si="44">IF(F345&lt;&gt;G345,0,1)</f>
        <v>1</v>
      </c>
      <c r="I345" t="s">
        <v>22577</v>
      </c>
      <c r="L345" t="s">
        <v>21962</v>
      </c>
    </row>
    <row r="346" spans="1:12">
      <c r="A346" s="7">
        <v>1</v>
      </c>
      <c r="B346" s="7">
        <v>1</v>
      </c>
      <c r="C346" t="s">
        <v>16315</v>
      </c>
      <c r="D346" t="s">
        <v>22303</v>
      </c>
      <c r="E346" t="s">
        <v>22733</v>
      </c>
      <c r="F346" t="s">
        <v>22711</v>
      </c>
      <c r="G346" t="str">
        <f>LOOKUP(E346,LBB2IFS!$A$1:$A$34,LBB2IFS!$B$1:$B$34)</f>
        <v>Financial_Markets</v>
      </c>
      <c r="H346" s="7">
        <f t="shared" si="44"/>
        <v>1</v>
      </c>
      <c r="L346" t="s">
        <v>21962</v>
      </c>
    </row>
    <row r="347" spans="1:12">
      <c r="A347" s="7">
        <v>1</v>
      </c>
      <c r="B347" s="7">
        <v>1</v>
      </c>
      <c r="C347" t="s">
        <v>16342</v>
      </c>
      <c r="D347" t="s">
        <v>22304</v>
      </c>
      <c r="E347" t="s">
        <v>22733</v>
      </c>
      <c r="F347" t="s">
        <v>22711</v>
      </c>
      <c r="G347" t="str">
        <f>LOOKUP(E347,LBB2IFS!$A$1:$A$34,LBB2IFS!$B$1:$B$34)</f>
        <v>Financial_Markets</v>
      </c>
      <c r="H347" s="7">
        <f t="shared" si="44"/>
        <v>1</v>
      </c>
      <c r="L347" t="s">
        <v>21962</v>
      </c>
    </row>
    <row r="348" spans="1:12">
      <c r="A348" s="7">
        <v>0</v>
      </c>
      <c r="C348" t="s">
        <v>16354</v>
      </c>
      <c r="D348" t="s">
        <v>22305</v>
      </c>
      <c r="G348" t="str">
        <f>IF(A348=0,"auxiliary","N/A")</f>
        <v>auxiliary</v>
      </c>
    </row>
    <row r="349" spans="1:12">
      <c r="A349" s="7">
        <v>1</v>
      </c>
      <c r="B349" s="7">
        <v>1</v>
      </c>
      <c r="C349" t="s">
        <v>16370</v>
      </c>
      <c r="D349" t="s">
        <v>22306</v>
      </c>
      <c r="E349" t="s">
        <v>22733</v>
      </c>
      <c r="F349" t="s">
        <v>22711</v>
      </c>
      <c r="G349" t="str">
        <f>LOOKUP(E349,LBB2IFS!$A$1:$A$34,LBB2IFS!$B$1:$B$34)</f>
        <v>Financial_Markets</v>
      </c>
      <c r="H349" s="7">
        <f>IF(F349&lt;&gt;G349,0,1)</f>
        <v>1</v>
      </c>
      <c r="I349" t="s">
        <v>22578</v>
      </c>
      <c r="L349" t="s">
        <v>21962</v>
      </c>
    </row>
    <row r="350" spans="1:12">
      <c r="A350" s="7">
        <v>0</v>
      </c>
      <c r="C350" t="s">
        <v>16378</v>
      </c>
      <c r="D350" t="s">
        <v>22307</v>
      </c>
      <c r="G350" t="str">
        <f>IF(A350=0,"auxiliary","N/A")</f>
        <v>auxiliary</v>
      </c>
    </row>
    <row r="351" spans="1:12">
      <c r="A351" s="7">
        <v>1</v>
      </c>
      <c r="B351" s="7">
        <v>1</v>
      </c>
      <c r="C351" t="s">
        <v>16402</v>
      </c>
      <c r="D351" t="s">
        <v>22308</v>
      </c>
      <c r="E351" t="s">
        <v>22733</v>
      </c>
      <c r="F351" t="s">
        <v>22711</v>
      </c>
      <c r="G351" t="str">
        <f>LOOKUP(E351,LBB2IFS!$A$1:$A$34,LBB2IFS!$B$1:$B$34)</f>
        <v>Financial_Markets</v>
      </c>
      <c r="H351" s="7">
        <f>IF(F351&lt;&gt;G351,0,1)</f>
        <v>1</v>
      </c>
      <c r="L351" t="s">
        <v>21962</v>
      </c>
    </row>
    <row r="352" spans="1:12">
      <c r="A352" s="7">
        <v>0</v>
      </c>
      <c r="C352" t="s">
        <v>16427</v>
      </c>
      <c r="D352" t="s">
        <v>22309</v>
      </c>
      <c r="G352" t="str">
        <f>IF(A352=0,"auxiliary","N/A")</f>
        <v>auxiliary</v>
      </c>
    </row>
    <row r="353" spans="1:12">
      <c r="A353" s="7">
        <v>1</v>
      </c>
      <c r="B353" s="7">
        <v>1</v>
      </c>
      <c r="C353" t="s">
        <v>16473</v>
      </c>
      <c r="D353" t="s">
        <v>22310</v>
      </c>
      <c r="E353" t="s">
        <v>22733</v>
      </c>
      <c r="F353" t="s">
        <v>22711</v>
      </c>
      <c r="G353" t="str">
        <f>LOOKUP(E353,LBB2IFS!$A$1:$A$34,LBB2IFS!$B$1:$B$34)</f>
        <v>Financial_Markets</v>
      </c>
      <c r="H353" s="7">
        <f>IF(F353&lt;&gt;G353,0,1)</f>
        <v>1</v>
      </c>
      <c r="L353" t="s">
        <v>21962</v>
      </c>
    </row>
    <row r="354" spans="1:12">
      <c r="A354" s="7">
        <v>0</v>
      </c>
      <c r="C354" t="s">
        <v>16520</v>
      </c>
      <c r="D354" t="s">
        <v>22311</v>
      </c>
      <c r="G354" t="str">
        <f>IF(A354=0,"auxiliary","N/A")</f>
        <v>auxiliary</v>
      </c>
    </row>
    <row r="355" spans="1:12">
      <c r="A355" s="7">
        <v>1</v>
      </c>
      <c r="B355" s="7">
        <v>1</v>
      </c>
      <c r="C355" t="s">
        <v>16595</v>
      </c>
      <c r="D355" t="s">
        <v>22312</v>
      </c>
      <c r="E355" t="s">
        <v>22733</v>
      </c>
      <c r="F355" t="s">
        <v>22711</v>
      </c>
      <c r="G355" t="str">
        <f>LOOKUP(E355,LBB2IFS!$A$1:$A$34,LBB2IFS!$B$1:$B$34)</f>
        <v>Financial_Markets</v>
      </c>
      <c r="H355" s="7">
        <f t="shared" ref="H355:H357" si="45">IF(F355&lt;&gt;G355,0,1)</f>
        <v>1</v>
      </c>
      <c r="L355" t="s">
        <v>21962</v>
      </c>
    </row>
    <row r="356" spans="1:12">
      <c r="A356" s="7">
        <v>1</v>
      </c>
      <c r="B356" s="7">
        <v>1</v>
      </c>
      <c r="C356" t="s">
        <v>16691</v>
      </c>
      <c r="D356" t="s">
        <v>22313</v>
      </c>
      <c r="E356" t="s">
        <v>22733</v>
      </c>
      <c r="F356" t="s">
        <v>22711</v>
      </c>
      <c r="G356" t="str">
        <f>LOOKUP(E356,LBB2IFS!$A$1:$A$34,LBB2IFS!$B$1:$B$34)</f>
        <v>Financial_Markets</v>
      </c>
      <c r="H356" s="7">
        <f t="shared" si="45"/>
        <v>1</v>
      </c>
      <c r="L356" t="s">
        <v>21962</v>
      </c>
    </row>
    <row r="357" spans="1:12">
      <c r="A357" s="7">
        <v>1</v>
      </c>
      <c r="B357" s="7">
        <v>1</v>
      </c>
      <c r="C357" t="s">
        <v>16728</v>
      </c>
      <c r="D357" t="s">
        <v>22314</v>
      </c>
      <c r="E357" t="s">
        <v>22733</v>
      </c>
      <c r="F357" t="s">
        <v>22711</v>
      </c>
      <c r="G357" t="str">
        <f>LOOKUP(E357,LBB2IFS!$A$1:$A$34,LBB2IFS!$B$1:$B$34)</f>
        <v>Financial_Markets</v>
      </c>
      <c r="H357" s="7">
        <f t="shared" si="45"/>
        <v>1</v>
      </c>
      <c r="L357" t="s">
        <v>21962</v>
      </c>
    </row>
    <row r="358" spans="1:12">
      <c r="A358" s="7">
        <v>0</v>
      </c>
      <c r="C358" t="s">
        <v>16841</v>
      </c>
      <c r="D358" t="s">
        <v>22315</v>
      </c>
      <c r="G358" t="str">
        <f>IF(A358=0,"auxiliary","N/A")</f>
        <v>auxiliary</v>
      </c>
    </row>
    <row r="359" spans="1:12">
      <c r="A359" s="7">
        <v>1</v>
      </c>
      <c r="B359" s="7">
        <v>1</v>
      </c>
      <c r="C359" t="s">
        <v>16859</v>
      </c>
      <c r="D359" t="s">
        <v>22316</v>
      </c>
      <c r="E359" t="s">
        <v>22733</v>
      </c>
      <c r="F359" t="s">
        <v>22711</v>
      </c>
      <c r="G359" t="str">
        <f>LOOKUP(E359,LBB2IFS!$A$1:$A$34,LBB2IFS!$B$1:$B$34)</f>
        <v>Financial_Markets</v>
      </c>
      <c r="H359" s="7">
        <f>IF(F359&lt;&gt;G359,0,1)</f>
        <v>1</v>
      </c>
      <c r="I359" t="s">
        <v>22522</v>
      </c>
      <c r="L359" t="s">
        <v>21962</v>
      </c>
    </row>
    <row r="360" spans="1:12">
      <c r="A360" s="7">
        <v>0</v>
      </c>
      <c r="C360" t="s">
        <v>16872</v>
      </c>
      <c r="D360" t="s">
        <v>22317</v>
      </c>
      <c r="G360" t="str">
        <f>IF(A360=0,"auxiliary","N/A")</f>
        <v>auxiliary</v>
      </c>
    </row>
    <row r="361" spans="1:12">
      <c r="A361" s="7">
        <v>1</v>
      </c>
      <c r="B361" s="7">
        <v>1</v>
      </c>
      <c r="C361" t="s">
        <v>16984</v>
      </c>
      <c r="D361" t="s">
        <v>22314</v>
      </c>
      <c r="E361" t="s">
        <v>22733</v>
      </c>
      <c r="F361" t="s">
        <v>22711</v>
      </c>
      <c r="G361" t="str">
        <f>LOOKUP(E361,LBB2IFS!$A$1:$A$34,LBB2IFS!$B$1:$B$34)</f>
        <v>Financial_Markets</v>
      </c>
      <c r="H361" s="7">
        <f>IF(F361&lt;&gt;G361,0,1)</f>
        <v>1</v>
      </c>
      <c r="L361" t="s">
        <v>21962</v>
      </c>
    </row>
    <row r="362" spans="1:12">
      <c r="A362" s="7">
        <v>0</v>
      </c>
      <c r="C362" t="s">
        <v>17092</v>
      </c>
      <c r="D362" t="s">
        <v>22318</v>
      </c>
      <c r="G362" t="str">
        <f>IF(A362=0,"auxiliary","N/A")</f>
        <v>auxiliary</v>
      </c>
    </row>
    <row r="363" spans="1:12">
      <c r="A363" s="7">
        <v>1</v>
      </c>
      <c r="B363" s="7">
        <v>1</v>
      </c>
      <c r="C363" t="s">
        <v>17109</v>
      </c>
      <c r="D363" t="s">
        <v>22319</v>
      </c>
      <c r="E363" t="s">
        <v>22733</v>
      </c>
      <c r="F363" t="s">
        <v>22711</v>
      </c>
      <c r="G363" t="str">
        <f>LOOKUP(E363,LBB2IFS!$A$1:$A$34,LBB2IFS!$B$1:$B$34)</f>
        <v>Financial_Markets</v>
      </c>
      <c r="H363" s="7">
        <f t="shared" ref="H363:H364" si="46">IF(F363&lt;&gt;G363,0,1)</f>
        <v>1</v>
      </c>
      <c r="I363" t="s">
        <v>22521</v>
      </c>
      <c r="L363" t="s">
        <v>21962</v>
      </c>
    </row>
    <row r="364" spans="1:12">
      <c r="A364" s="7">
        <v>1</v>
      </c>
      <c r="B364" s="7">
        <v>1</v>
      </c>
      <c r="C364" t="s">
        <v>17122</v>
      </c>
      <c r="D364" t="s">
        <v>22320</v>
      </c>
      <c r="E364" t="s">
        <v>22733</v>
      </c>
      <c r="F364" t="s">
        <v>22711</v>
      </c>
      <c r="G364" t="str">
        <f>LOOKUP(E364,LBB2IFS!$A$1:$A$34,LBB2IFS!$B$1:$B$34)</f>
        <v>Financial_Markets</v>
      </c>
      <c r="H364" s="7">
        <f t="shared" si="46"/>
        <v>1</v>
      </c>
      <c r="L364" t="s">
        <v>21962</v>
      </c>
    </row>
    <row r="365" spans="1:12">
      <c r="A365" s="7">
        <v>0</v>
      </c>
      <c r="C365" t="s">
        <v>17133</v>
      </c>
      <c r="D365" t="s">
        <v>22321</v>
      </c>
      <c r="G365" t="str">
        <f>IF(A365=0,"auxiliary","N/A")</f>
        <v>auxiliary</v>
      </c>
    </row>
    <row r="366" spans="1:12">
      <c r="A366" s="7">
        <v>1</v>
      </c>
      <c r="B366" s="7">
        <v>1</v>
      </c>
      <c r="C366" t="s">
        <v>17158</v>
      </c>
      <c r="D366" t="s">
        <v>22322</v>
      </c>
      <c r="E366" t="s">
        <v>22733</v>
      </c>
      <c r="F366" t="s">
        <v>22711</v>
      </c>
      <c r="G366" t="str">
        <f>LOOKUP(E366,LBB2IFS!$A$1:$A$34,LBB2IFS!$B$1:$B$34)</f>
        <v>Financial_Markets</v>
      </c>
      <c r="H366" s="7">
        <f t="shared" ref="H366:H367" si="47">IF(F366&lt;&gt;G366,0,1)</f>
        <v>1</v>
      </c>
      <c r="I366" t="s">
        <v>22523</v>
      </c>
      <c r="L366" t="s">
        <v>21962</v>
      </c>
    </row>
    <row r="367" spans="1:12">
      <c r="A367" s="7">
        <v>1</v>
      </c>
      <c r="B367" s="7">
        <v>1</v>
      </c>
      <c r="C367" t="s">
        <v>17178</v>
      </c>
      <c r="D367" t="s">
        <v>22323</v>
      </c>
      <c r="E367" t="s">
        <v>22733</v>
      </c>
      <c r="F367" t="s">
        <v>22711</v>
      </c>
      <c r="G367" t="str">
        <f>LOOKUP(E367,LBB2IFS!$A$1:$A$34,LBB2IFS!$B$1:$B$34)</f>
        <v>Financial_Markets</v>
      </c>
      <c r="H367" s="7">
        <f t="shared" si="47"/>
        <v>1</v>
      </c>
      <c r="L367" t="s">
        <v>21962</v>
      </c>
    </row>
    <row r="368" spans="1:12">
      <c r="A368" s="7">
        <v>0</v>
      </c>
      <c r="C368" t="s">
        <v>17192</v>
      </c>
      <c r="D368" t="s">
        <v>22324</v>
      </c>
      <c r="G368" t="str">
        <f>IF(A368=0,"auxiliary","N/A")</f>
        <v>auxiliary</v>
      </c>
    </row>
    <row r="369" spans="1:12">
      <c r="A369" s="7">
        <v>1</v>
      </c>
      <c r="B369" s="7">
        <v>1</v>
      </c>
      <c r="C369" t="s">
        <v>17218</v>
      </c>
      <c r="D369" t="s">
        <v>22325</v>
      </c>
      <c r="E369" t="s">
        <v>22733</v>
      </c>
      <c r="F369" t="s">
        <v>22711</v>
      </c>
      <c r="G369" t="str">
        <f>LOOKUP(E369,LBB2IFS!$A$1:$A$34,LBB2IFS!$B$1:$B$34)</f>
        <v>Financial_Markets</v>
      </c>
      <c r="H369" s="7">
        <f>IF(F369&lt;&gt;G369,0,1)</f>
        <v>1</v>
      </c>
      <c r="L369" t="s">
        <v>21962</v>
      </c>
    </row>
    <row r="370" spans="1:12">
      <c r="A370" s="7">
        <v>1</v>
      </c>
      <c r="C370" t="s">
        <v>17245</v>
      </c>
      <c r="D370" t="s">
        <v>22326</v>
      </c>
      <c r="E370" t="s">
        <v>22733</v>
      </c>
      <c r="G370" t="str">
        <f>LOOKUP(E370,LBB2IFS!$A$1:$A$34,LBB2IFS!$B$1:$B$34)</f>
        <v>Financial_Markets</v>
      </c>
      <c r="L370" t="s">
        <v>21962</v>
      </c>
    </row>
    <row r="371" spans="1:12">
      <c r="A371" s="7">
        <v>1</v>
      </c>
      <c r="B371" s="7">
        <v>1</v>
      </c>
      <c r="C371" t="s">
        <v>17293</v>
      </c>
      <c r="D371" t="s">
        <v>22327</v>
      </c>
      <c r="E371" t="s">
        <v>22733</v>
      </c>
      <c r="F371" t="s">
        <v>22711</v>
      </c>
      <c r="G371" t="str">
        <f>LOOKUP(E371,LBB2IFS!$A$1:$A$34,LBB2IFS!$B$1:$B$34)</f>
        <v>Financial_Markets</v>
      </c>
      <c r="H371" s="7">
        <f>IF(F371&lt;&gt;G371,0,1)</f>
        <v>1</v>
      </c>
      <c r="L371" t="s">
        <v>21962</v>
      </c>
    </row>
    <row r="372" spans="1:12">
      <c r="A372" s="7">
        <v>0</v>
      </c>
      <c r="C372" t="s">
        <v>17342</v>
      </c>
      <c r="D372" t="s">
        <v>22328</v>
      </c>
      <c r="G372" t="str">
        <f>IF(A372=0,"auxiliary","N/A")</f>
        <v>auxiliary</v>
      </c>
    </row>
    <row r="373" spans="1:12">
      <c r="A373" s="7">
        <v>0</v>
      </c>
      <c r="C373" t="s">
        <v>17488</v>
      </c>
      <c r="D373" t="s">
        <v>22329</v>
      </c>
      <c r="G373" t="str">
        <f>IF(A373=0,"auxiliary","N/A")</f>
        <v>auxiliary</v>
      </c>
      <c r="L373" t="s">
        <v>21962</v>
      </c>
    </row>
    <row r="374" spans="1:12">
      <c r="A374" s="7">
        <v>1</v>
      </c>
      <c r="B374" s="7">
        <v>1</v>
      </c>
      <c r="C374" t="s">
        <v>17502</v>
      </c>
      <c r="D374" t="s">
        <v>22330</v>
      </c>
      <c r="E374" t="s">
        <v>22733</v>
      </c>
      <c r="F374" t="s">
        <v>22711</v>
      </c>
      <c r="G374" t="str">
        <f>LOOKUP(E374,LBB2IFS!$A$1:$A$34,LBB2IFS!$B$1:$B$34)</f>
        <v>Financial_Markets</v>
      </c>
      <c r="H374" s="7">
        <f>IF(F374&lt;&gt;G374,0,1)</f>
        <v>1</v>
      </c>
      <c r="I374" t="s">
        <v>22524</v>
      </c>
      <c r="L374" t="s">
        <v>21962</v>
      </c>
    </row>
    <row r="375" spans="1:12">
      <c r="A375" s="7">
        <v>0</v>
      </c>
      <c r="C375" t="s">
        <v>17519</v>
      </c>
      <c r="D375" t="s">
        <v>22331</v>
      </c>
      <c r="G375" t="str">
        <f>IF(A375=0,"auxiliary","N/A")</f>
        <v>auxiliary</v>
      </c>
    </row>
    <row r="376" spans="1:12">
      <c r="A376" s="7">
        <v>1</v>
      </c>
      <c r="B376" s="7">
        <v>1</v>
      </c>
      <c r="C376" t="s">
        <v>17602</v>
      </c>
      <c r="D376" t="s">
        <v>22332</v>
      </c>
      <c r="E376" t="s">
        <v>22748</v>
      </c>
      <c r="F376" t="s">
        <v>21960</v>
      </c>
      <c r="G376" t="str">
        <f>LOOKUP(E376,LBB2IFS!$A$1:$A$34,LBB2IFS!$B$1:$B$34)</f>
        <v>Lending</v>
      </c>
      <c r="H376" s="7">
        <f>IF(F376&lt;&gt;G376,0,1)</f>
        <v>1</v>
      </c>
      <c r="I376" t="s">
        <v>22579</v>
      </c>
      <c r="L376" t="s">
        <v>21962</v>
      </c>
    </row>
    <row r="377" spans="1:12">
      <c r="A377" s="7">
        <v>0</v>
      </c>
      <c r="C377" t="s">
        <v>17678</v>
      </c>
      <c r="D377" t="s">
        <v>22333</v>
      </c>
      <c r="G377" t="str">
        <f>IF(A377=0,"auxiliary","N/A")</f>
        <v>auxiliary</v>
      </c>
    </row>
    <row r="378" spans="1:12">
      <c r="A378" s="7">
        <v>1</v>
      </c>
      <c r="B378" s="7">
        <v>1</v>
      </c>
      <c r="C378" t="s">
        <v>17749</v>
      </c>
      <c r="D378" t="s">
        <v>22334</v>
      </c>
      <c r="E378" t="s">
        <v>22733</v>
      </c>
      <c r="F378" t="s">
        <v>22711</v>
      </c>
      <c r="G378" t="str">
        <f>LOOKUP(E378,LBB2IFS!$A$1:$A$34,LBB2IFS!$B$1:$B$34)</f>
        <v>Financial_Markets</v>
      </c>
      <c r="H378" s="7">
        <f t="shared" ref="H378:H384" si="48">IF(F378&lt;&gt;G378,0,1)</f>
        <v>1</v>
      </c>
      <c r="L378" t="s">
        <v>21962</v>
      </c>
    </row>
    <row r="379" spans="1:12">
      <c r="A379" s="7">
        <v>1</v>
      </c>
      <c r="B379" s="7">
        <v>1</v>
      </c>
      <c r="C379" t="s">
        <v>17835</v>
      </c>
      <c r="D379" t="s">
        <v>22335</v>
      </c>
      <c r="E379" t="s">
        <v>22719</v>
      </c>
      <c r="F379" t="s">
        <v>22718</v>
      </c>
      <c r="G379" t="str">
        <f>LOOKUP(E379,LBB2IFS!$A$1:$A$34,LBB2IFS!$B$1:$B$34)</f>
        <v>Cash_Management</v>
      </c>
      <c r="H379" s="7">
        <f t="shared" si="48"/>
        <v>1</v>
      </c>
      <c r="L379" t="s">
        <v>21962</v>
      </c>
    </row>
    <row r="380" spans="1:12">
      <c r="A380" s="7">
        <v>1</v>
      </c>
      <c r="B380" s="7">
        <v>1</v>
      </c>
      <c r="C380" t="s">
        <v>17881</v>
      </c>
      <c r="D380" t="s">
        <v>22336</v>
      </c>
      <c r="E380" t="s">
        <v>22719</v>
      </c>
      <c r="F380" t="s">
        <v>22718</v>
      </c>
      <c r="G380" t="str">
        <f>LOOKUP(E380,LBB2IFS!$A$1:$A$34,LBB2IFS!$B$1:$B$34)</f>
        <v>Cash_Management</v>
      </c>
      <c r="H380" s="7">
        <f t="shared" si="48"/>
        <v>1</v>
      </c>
      <c r="I380" t="s">
        <v>22525</v>
      </c>
      <c r="L380" t="s">
        <v>21962</v>
      </c>
    </row>
    <row r="381" spans="1:12">
      <c r="A381" s="7">
        <v>1</v>
      </c>
      <c r="B381" s="7">
        <v>1</v>
      </c>
      <c r="C381" t="s">
        <v>17909</v>
      </c>
      <c r="D381" t="s">
        <v>22337</v>
      </c>
      <c r="E381" t="s">
        <v>22746</v>
      </c>
      <c r="F381" t="s">
        <v>22585</v>
      </c>
      <c r="G381" t="str">
        <f>LOOKUP(E381,LBB2IFS!$A$1:$A$34,LBB2IFS!$B$1:$B$34)</f>
        <v>CORE</v>
      </c>
      <c r="H381" s="7">
        <f t="shared" si="48"/>
        <v>1</v>
      </c>
      <c r="I381" t="s">
        <v>22526</v>
      </c>
      <c r="L381" t="s">
        <v>21962</v>
      </c>
    </row>
    <row r="382" spans="1:12">
      <c r="A382" s="7">
        <v>1</v>
      </c>
      <c r="B382" s="7">
        <v>1</v>
      </c>
      <c r="C382" t="s">
        <v>17920</v>
      </c>
      <c r="D382" t="s">
        <v>22338</v>
      </c>
      <c r="E382" t="s">
        <v>22719</v>
      </c>
      <c r="F382" t="s">
        <v>22718</v>
      </c>
      <c r="G382" t="str">
        <f>LOOKUP(E382,LBB2IFS!$A$1:$A$34,LBB2IFS!$B$1:$B$34)</f>
        <v>Cash_Management</v>
      </c>
      <c r="H382" s="7">
        <f t="shared" si="48"/>
        <v>1</v>
      </c>
      <c r="I382" t="s">
        <v>22622</v>
      </c>
      <c r="J382" t="s">
        <v>22464</v>
      </c>
      <c r="L382" t="s">
        <v>21962</v>
      </c>
    </row>
    <row r="383" spans="1:12">
      <c r="A383" s="7">
        <v>1</v>
      </c>
      <c r="B383" s="7">
        <v>1</v>
      </c>
      <c r="C383" t="s">
        <v>17931</v>
      </c>
      <c r="D383" t="s">
        <v>22339</v>
      </c>
      <c r="E383" t="s">
        <v>22733</v>
      </c>
      <c r="F383" t="s">
        <v>22711</v>
      </c>
      <c r="G383" t="str">
        <f>LOOKUP(E383,LBB2IFS!$A$1:$A$34,LBB2IFS!$B$1:$B$34)</f>
        <v>Financial_Markets</v>
      </c>
      <c r="H383" s="7">
        <f t="shared" si="48"/>
        <v>1</v>
      </c>
      <c r="L383" t="s">
        <v>21962</v>
      </c>
    </row>
    <row r="384" spans="1:12">
      <c r="A384" s="7">
        <v>1</v>
      </c>
      <c r="B384" s="7">
        <v>1</v>
      </c>
      <c r="C384" t="s">
        <v>17979</v>
      </c>
      <c r="D384" t="s">
        <v>22340</v>
      </c>
      <c r="E384" t="s">
        <v>22733</v>
      </c>
      <c r="F384" t="s">
        <v>22711</v>
      </c>
      <c r="G384" t="str">
        <f>LOOKUP(E384,LBB2IFS!$A$1:$A$34,LBB2IFS!$B$1:$B$34)</f>
        <v>Financial_Markets</v>
      </c>
      <c r="H384" s="7">
        <f t="shared" si="48"/>
        <v>1</v>
      </c>
      <c r="L384" t="s">
        <v>21962</v>
      </c>
    </row>
    <row r="385" spans="1:12">
      <c r="A385" s="7">
        <v>0</v>
      </c>
      <c r="C385" t="s">
        <v>18028</v>
      </c>
      <c r="D385" t="s">
        <v>22341</v>
      </c>
      <c r="G385" t="str">
        <f>IF(A385=0,"auxiliary","N/A")</f>
        <v>auxiliary</v>
      </c>
    </row>
    <row r="386" spans="1:12">
      <c r="A386" s="7">
        <v>1</v>
      </c>
      <c r="C386" t="s">
        <v>18081</v>
      </c>
      <c r="D386" t="s">
        <v>22342</v>
      </c>
      <c r="E386" t="s">
        <v>22748</v>
      </c>
      <c r="G386" t="str">
        <f>LOOKUP(E386,LBB2IFS!$A$1:$A$34,LBB2IFS!$B$1:$B$34)</f>
        <v>Lending</v>
      </c>
    </row>
    <row r="387" spans="1:12">
      <c r="A387" s="7">
        <v>1</v>
      </c>
      <c r="C387" t="s">
        <v>18125</v>
      </c>
      <c r="D387" t="s">
        <v>22343</v>
      </c>
      <c r="E387" t="s">
        <v>22748</v>
      </c>
      <c r="G387" t="str">
        <f>LOOKUP(E387,LBB2IFS!$A$1:$A$34,LBB2IFS!$B$1:$B$34)</f>
        <v>Lending</v>
      </c>
    </row>
    <row r="388" spans="1:12">
      <c r="A388" s="7">
        <v>0</v>
      </c>
      <c r="C388" t="s">
        <v>18171</v>
      </c>
      <c r="D388" t="s">
        <v>22344</v>
      </c>
      <c r="G388" t="str">
        <f>IF(A388=0,"auxiliary","N/A")</f>
        <v>auxiliary</v>
      </c>
    </row>
    <row r="389" spans="1:12">
      <c r="A389" s="7">
        <v>1</v>
      </c>
      <c r="B389" s="7">
        <v>1</v>
      </c>
      <c r="C389" t="s">
        <v>18185</v>
      </c>
      <c r="D389" t="s">
        <v>22345</v>
      </c>
      <c r="E389" t="s">
        <v>22719</v>
      </c>
      <c r="F389" t="s">
        <v>22718</v>
      </c>
      <c r="G389" t="str">
        <f>LOOKUP(E389,LBB2IFS!$A$1:$A$34,LBB2IFS!$B$1:$B$34)</f>
        <v>Cash_Management</v>
      </c>
      <c r="H389" s="7">
        <f>IF(F389&lt;&gt;G389,0,1)</f>
        <v>1</v>
      </c>
      <c r="I389" t="s">
        <v>22527</v>
      </c>
      <c r="J389" t="s">
        <v>22464</v>
      </c>
      <c r="L389" t="s">
        <v>21962</v>
      </c>
    </row>
    <row r="390" spans="1:12">
      <c r="A390" s="7">
        <v>0</v>
      </c>
      <c r="C390" t="s">
        <v>18196</v>
      </c>
      <c r="D390" t="s">
        <v>22346</v>
      </c>
      <c r="G390" t="str">
        <f>IF(A390=0,"auxiliary","N/A")</f>
        <v>auxiliary</v>
      </c>
    </row>
    <row r="391" spans="1:12">
      <c r="A391" s="7">
        <v>0</v>
      </c>
      <c r="C391" t="s">
        <v>18205</v>
      </c>
      <c r="D391" t="s">
        <v>22347</v>
      </c>
      <c r="G391" t="str">
        <f>IF(A391=0,"auxiliary","N/A")</f>
        <v>auxiliary</v>
      </c>
    </row>
    <row r="392" spans="1:12">
      <c r="A392" s="7">
        <v>1</v>
      </c>
      <c r="B392" s="7">
        <v>1</v>
      </c>
      <c r="C392" t="s">
        <v>18227</v>
      </c>
      <c r="D392" t="s">
        <v>22348</v>
      </c>
      <c r="E392" t="s">
        <v>22733</v>
      </c>
      <c r="F392" t="s">
        <v>22711</v>
      </c>
      <c r="G392" t="str">
        <f>LOOKUP(E392,LBB2IFS!$A$1:$A$34,LBB2IFS!$B$1:$B$34)</f>
        <v>Financial_Markets</v>
      </c>
      <c r="H392" s="7">
        <f t="shared" ref="H392:H395" si="49">IF(F392&lt;&gt;G392,0,1)</f>
        <v>1</v>
      </c>
      <c r="I392" t="s">
        <v>22528</v>
      </c>
      <c r="L392" t="s">
        <v>21962</v>
      </c>
    </row>
    <row r="393" spans="1:12">
      <c r="A393" s="7">
        <v>1</v>
      </c>
      <c r="B393" s="7">
        <v>1</v>
      </c>
      <c r="C393" t="s">
        <v>18241</v>
      </c>
      <c r="D393" t="s">
        <v>22349</v>
      </c>
      <c r="E393" t="s">
        <v>22733</v>
      </c>
      <c r="F393" t="s">
        <v>22711</v>
      </c>
      <c r="G393" t="str">
        <f>LOOKUP(E393,LBB2IFS!$A$1:$A$34,LBB2IFS!$B$1:$B$34)</f>
        <v>Financial_Markets</v>
      </c>
      <c r="H393" s="7">
        <f t="shared" si="49"/>
        <v>1</v>
      </c>
      <c r="L393" t="s">
        <v>21962</v>
      </c>
    </row>
    <row r="394" spans="1:12">
      <c r="A394" s="7">
        <v>1</v>
      </c>
      <c r="B394" s="7">
        <v>1</v>
      </c>
      <c r="C394" t="s">
        <v>18263</v>
      </c>
      <c r="D394" t="s">
        <v>22350</v>
      </c>
      <c r="E394" t="s">
        <v>22733</v>
      </c>
      <c r="F394" t="s">
        <v>22711</v>
      </c>
      <c r="G394" t="str">
        <f>LOOKUP(E394,LBB2IFS!$A$1:$A$34,LBB2IFS!$B$1:$B$34)</f>
        <v>Financial_Markets</v>
      </c>
      <c r="H394" s="7">
        <f t="shared" si="49"/>
        <v>1</v>
      </c>
      <c r="L394" t="s">
        <v>21962</v>
      </c>
    </row>
    <row r="395" spans="1:12">
      <c r="A395" s="7">
        <v>1</v>
      </c>
      <c r="B395" s="7">
        <v>1</v>
      </c>
      <c r="C395" t="s">
        <v>18277</v>
      </c>
      <c r="D395" t="s">
        <v>22351</v>
      </c>
      <c r="E395" t="s">
        <v>22733</v>
      </c>
      <c r="F395" t="s">
        <v>22711</v>
      </c>
      <c r="G395" t="str">
        <f>LOOKUP(E395,LBB2IFS!$A$1:$A$34,LBB2IFS!$B$1:$B$34)</f>
        <v>Financial_Markets</v>
      </c>
      <c r="H395" s="7">
        <f t="shared" si="49"/>
        <v>1</v>
      </c>
      <c r="L395" t="s">
        <v>21962</v>
      </c>
    </row>
    <row r="396" spans="1:12">
      <c r="A396" s="7">
        <v>0</v>
      </c>
      <c r="C396" t="s">
        <v>18295</v>
      </c>
      <c r="D396" t="s">
        <v>22352</v>
      </c>
      <c r="G396" t="str">
        <f>IF(A396=0,"auxiliary","N/A")</f>
        <v>auxiliary</v>
      </c>
    </row>
    <row r="397" spans="1:12">
      <c r="A397" s="7">
        <v>1</v>
      </c>
      <c r="B397" s="7">
        <v>1</v>
      </c>
      <c r="C397" t="s">
        <v>18336</v>
      </c>
      <c r="D397" t="s">
        <v>22353</v>
      </c>
      <c r="E397" t="s">
        <v>22746</v>
      </c>
      <c r="F397" t="s">
        <v>22585</v>
      </c>
      <c r="G397" t="str">
        <f>LOOKUP(E397,LBB2IFS!$A$1:$A$34,LBB2IFS!$B$1:$B$34)</f>
        <v>CORE</v>
      </c>
      <c r="H397" s="7">
        <f>IF(F397&lt;&gt;G397,0,1)</f>
        <v>1</v>
      </c>
      <c r="L397" t="s">
        <v>21962</v>
      </c>
    </row>
    <row r="398" spans="1:12">
      <c r="A398" s="7">
        <v>1</v>
      </c>
      <c r="B398" s="7">
        <v>0</v>
      </c>
      <c r="C398" t="s">
        <v>18361</v>
      </c>
      <c r="D398" t="s">
        <v>22354</v>
      </c>
      <c r="E398" t="s">
        <v>22732</v>
      </c>
      <c r="F398" t="s">
        <v>21961</v>
      </c>
      <c r="G398" t="str">
        <f>LOOKUP(E398,LBB2IFS!$A$1:$A$34,LBB2IFS!$B$1:$B$34)</f>
        <v>Cash_Management</v>
      </c>
      <c r="I398" t="s">
        <v>22542</v>
      </c>
      <c r="K398" t="s">
        <v>22537</v>
      </c>
      <c r="L398" t="s">
        <v>21962</v>
      </c>
    </row>
    <row r="399" spans="1:12">
      <c r="A399" s="7">
        <v>0</v>
      </c>
      <c r="C399" t="s">
        <v>18374</v>
      </c>
      <c r="D399" t="s">
        <v>22355</v>
      </c>
      <c r="G399" t="str">
        <f>IF(A399=0,"auxiliary","N/A")</f>
        <v>auxiliary</v>
      </c>
    </row>
    <row r="400" spans="1:12">
      <c r="A400" s="7">
        <v>1</v>
      </c>
      <c r="B400" s="7">
        <v>1</v>
      </c>
      <c r="C400" t="s">
        <v>18425</v>
      </c>
      <c r="D400" t="s">
        <v>22356</v>
      </c>
      <c r="E400" t="s">
        <v>22746</v>
      </c>
      <c r="F400" t="s">
        <v>22585</v>
      </c>
      <c r="G400" t="str">
        <f>LOOKUP(E400,LBB2IFS!$A$1:$A$34,LBB2IFS!$B$1:$B$34)</f>
        <v>CORE</v>
      </c>
      <c r="H400" s="7">
        <f>IF(F400&lt;&gt;G400,0,1)</f>
        <v>1</v>
      </c>
      <c r="I400" t="s">
        <v>22549</v>
      </c>
      <c r="L400" t="s">
        <v>21962</v>
      </c>
    </row>
    <row r="401" spans="1:12">
      <c r="A401" s="7">
        <v>0</v>
      </c>
      <c r="C401" t="s">
        <v>18481</v>
      </c>
      <c r="D401" t="s">
        <v>22357</v>
      </c>
      <c r="G401" t="str">
        <f>IF(A401=0,"auxiliary","N/A")</f>
        <v>auxiliary</v>
      </c>
    </row>
    <row r="402" spans="1:12">
      <c r="A402" s="7">
        <v>1</v>
      </c>
      <c r="B402" s="7">
        <v>1</v>
      </c>
      <c r="C402" t="s">
        <v>18533</v>
      </c>
      <c r="D402" t="s">
        <v>22358</v>
      </c>
      <c r="E402" t="s">
        <v>22733</v>
      </c>
      <c r="F402" t="s">
        <v>22711</v>
      </c>
      <c r="G402" t="str">
        <f>LOOKUP(E402,LBB2IFS!$A$1:$A$34,LBB2IFS!$B$1:$B$34)</f>
        <v>Financial_Markets</v>
      </c>
      <c r="H402" s="7">
        <f>IF(F402&lt;&gt;G402,0,1)</f>
        <v>1</v>
      </c>
      <c r="L402" t="s">
        <v>21962</v>
      </c>
    </row>
    <row r="403" spans="1:12">
      <c r="A403" s="7">
        <v>0</v>
      </c>
      <c r="C403" t="s">
        <v>18587</v>
      </c>
      <c r="D403" t="s">
        <v>22359</v>
      </c>
      <c r="G403" t="str">
        <f>IF(A403=0,"auxiliary","N/A")</f>
        <v>auxiliary</v>
      </c>
    </row>
    <row r="404" spans="1:12">
      <c r="A404" s="7">
        <v>1</v>
      </c>
      <c r="B404" s="7">
        <v>0.5</v>
      </c>
      <c r="C404" t="s">
        <v>18604</v>
      </c>
      <c r="D404" t="s">
        <v>22360</v>
      </c>
      <c r="E404" t="s">
        <v>22726</v>
      </c>
      <c r="F404" t="s">
        <v>22720</v>
      </c>
      <c r="G404" t="str">
        <f>LOOKUP(E404,LBB2IFS!$A$1:$A$34,LBB2IFS!$B$1:$B$34)</f>
        <v>Account_Management</v>
      </c>
      <c r="H404" s="7">
        <f>IF(F404&lt;&gt;G404,0,1)</f>
        <v>1</v>
      </c>
      <c r="I404" t="s">
        <v>22529</v>
      </c>
      <c r="L404" t="s">
        <v>21962</v>
      </c>
    </row>
    <row r="405" spans="1:12">
      <c r="A405" s="7">
        <v>0</v>
      </c>
      <c r="C405" t="s">
        <v>18615</v>
      </c>
      <c r="D405" t="s">
        <v>22361</v>
      </c>
      <c r="G405" t="str">
        <f>IF(A405=0,"auxiliary","N/A")</f>
        <v>auxiliary</v>
      </c>
    </row>
    <row r="406" spans="1:12">
      <c r="A406" s="7">
        <v>0</v>
      </c>
      <c r="C406" t="s">
        <v>18629</v>
      </c>
      <c r="D406" t="s">
        <v>22033</v>
      </c>
      <c r="G406" t="str">
        <f>IF(A406=0,"auxiliary","N/A")</f>
        <v>auxiliary</v>
      </c>
    </row>
    <row r="407" spans="1:12">
      <c r="A407" s="7">
        <v>0</v>
      </c>
      <c r="C407" t="s">
        <v>18636</v>
      </c>
      <c r="D407" t="s">
        <v>22362</v>
      </c>
      <c r="G407" t="str">
        <f>IF(A407=0,"auxiliary","N/A")</f>
        <v>auxiliary</v>
      </c>
    </row>
    <row r="408" spans="1:12">
      <c r="A408" s="7">
        <v>1</v>
      </c>
      <c r="B408" s="7">
        <v>1</v>
      </c>
      <c r="C408" t="s">
        <v>18696</v>
      </c>
      <c r="D408" t="s">
        <v>22363</v>
      </c>
      <c r="E408" t="s">
        <v>22726</v>
      </c>
      <c r="F408" t="s">
        <v>22720</v>
      </c>
      <c r="G408" t="str">
        <f>LOOKUP(E408,LBB2IFS!$A$1:$A$34,LBB2IFS!$B$1:$B$34)</f>
        <v>Account_Management</v>
      </c>
      <c r="H408" s="7">
        <f>IF(F408&lt;&gt;G408,0,1)</f>
        <v>1</v>
      </c>
      <c r="I408" t="s">
        <v>22586</v>
      </c>
      <c r="L408" t="s">
        <v>21962</v>
      </c>
    </row>
    <row r="409" spans="1:12">
      <c r="A409" s="7">
        <v>0</v>
      </c>
      <c r="C409" t="s">
        <v>18750</v>
      </c>
      <c r="D409" t="s">
        <v>22364</v>
      </c>
      <c r="G409" t="str">
        <f>IF(A409=0,"auxiliary","N/A")</f>
        <v>auxiliary</v>
      </c>
    </row>
    <row r="410" spans="1:12">
      <c r="A410" s="7">
        <v>1</v>
      </c>
      <c r="B410" s="7">
        <v>1</v>
      </c>
      <c r="C410" t="s">
        <v>18763</v>
      </c>
      <c r="D410" t="s">
        <v>22365</v>
      </c>
      <c r="E410" t="s">
        <v>22746</v>
      </c>
      <c r="F410" t="s">
        <v>22585</v>
      </c>
      <c r="G410" t="str">
        <f>LOOKUP(E410,LBB2IFS!$A$1:$A$34,LBB2IFS!$B$1:$B$34)</f>
        <v>CORE</v>
      </c>
      <c r="H410" s="7">
        <f>IF(F410&lt;&gt;G410,0,1)</f>
        <v>1</v>
      </c>
      <c r="L410" t="s">
        <v>21962</v>
      </c>
    </row>
    <row r="411" spans="1:12">
      <c r="A411" s="7">
        <v>0</v>
      </c>
      <c r="C411" t="s">
        <v>18771</v>
      </c>
      <c r="D411" t="s">
        <v>22366</v>
      </c>
      <c r="G411" t="str">
        <f>IF(A411=0,"auxiliary","N/A")</f>
        <v>auxiliary</v>
      </c>
    </row>
    <row r="412" spans="1:12">
      <c r="A412" s="7">
        <v>1</v>
      </c>
      <c r="B412" s="7">
        <v>1</v>
      </c>
      <c r="C412" t="s">
        <v>18839</v>
      </c>
      <c r="D412" t="s">
        <v>22367</v>
      </c>
      <c r="E412" t="s">
        <v>22746</v>
      </c>
      <c r="F412" t="s">
        <v>22585</v>
      </c>
      <c r="G412" t="str">
        <f>LOOKUP(E412,LBB2IFS!$A$1:$A$34,LBB2IFS!$B$1:$B$34)</f>
        <v>CORE</v>
      </c>
      <c r="H412" s="7">
        <f>IF(F412&lt;&gt;G412,0,1)</f>
        <v>1</v>
      </c>
      <c r="I412" t="s">
        <v>22544</v>
      </c>
      <c r="L412" t="s">
        <v>21962</v>
      </c>
    </row>
    <row r="413" spans="1:12">
      <c r="A413" s="7">
        <v>0</v>
      </c>
      <c r="C413" t="s">
        <v>18885</v>
      </c>
      <c r="D413" t="s">
        <v>22368</v>
      </c>
      <c r="G413" t="str">
        <f>IF(A413=0,"auxiliary","N/A")</f>
        <v>auxiliary</v>
      </c>
    </row>
    <row r="414" spans="1:12">
      <c r="A414" s="7">
        <v>1</v>
      </c>
      <c r="B414" s="7">
        <v>1</v>
      </c>
      <c r="C414" t="s">
        <v>18914</v>
      </c>
      <c r="D414" t="s">
        <v>22369</v>
      </c>
      <c r="E414" t="s">
        <v>22746</v>
      </c>
      <c r="F414" t="s">
        <v>22585</v>
      </c>
      <c r="G414" t="str">
        <f>LOOKUP(E414,LBB2IFS!$A$1:$A$34,LBB2IFS!$B$1:$B$34)</f>
        <v>CORE</v>
      </c>
      <c r="H414" s="7">
        <f>IF(F414&lt;&gt;G414,0,1)</f>
        <v>1</v>
      </c>
      <c r="I414" t="s">
        <v>22543</v>
      </c>
      <c r="L414" t="s">
        <v>21962</v>
      </c>
    </row>
    <row r="415" spans="1:12">
      <c r="A415" s="7">
        <v>0</v>
      </c>
      <c r="C415" t="s">
        <v>18933</v>
      </c>
      <c r="D415" t="s">
        <v>22370</v>
      </c>
      <c r="G415" t="str">
        <f>IF(A415=0,"auxiliary","N/A")</f>
        <v>auxiliary</v>
      </c>
    </row>
    <row r="416" spans="1:12">
      <c r="A416" s="7">
        <v>1</v>
      </c>
      <c r="B416" s="7">
        <v>1</v>
      </c>
      <c r="C416" t="s">
        <v>18958</v>
      </c>
      <c r="D416" t="s">
        <v>22371</v>
      </c>
      <c r="E416" t="s">
        <v>22746</v>
      </c>
      <c r="F416" t="s">
        <v>22585</v>
      </c>
      <c r="G416" t="str">
        <f>LOOKUP(E416,LBB2IFS!$A$1:$A$34,LBB2IFS!$B$1:$B$34)</f>
        <v>CORE</v>
      </c>
      <c r="H416" s="7">
        <f>IF(F416&lt;&gt;G416,0,1)</f>
        <v>1</v>
      </c>
      <c r="I416" t="s">
        <v>22545</v>
      </c>
      <c r="J416" t="s">
        <v>22575</v>
      </c>
      <c r="L416" t="s">
        <v>21962</v>
      </c>
    </row>
    <row r="417" spans="1:12">
      <c r="A417" s="7">
        <v>0</v>
      </c>
      <c r="C417" t="s">
        <v>18975</v>
      </c>
      <c r="D417" t="s">
        <v>22372</v>
      </c>
      <c r="G417" t="str">
        <f>IF(A417=0,"auxiliary","N/A")</f>
        <v>auxiliary</v>
      </c>
    </row>
    <row r="418" spans="1:12">
      <c r="A418" s="7">
        <v>1</v>
      </c>
      <c r="B418" s="7">
        <v>1</v>
      </c>
      <c r="C418" t="s">
        <v>19005</v>
      </c>
      <c r="D418" t="s">
        <v>22373</v>
      </c>
      <c r="E418" t="s">
        <v>22746</v>
      </c>
      <c r="F418" t="s">
        <v>22585</v>
      </c>
      <c r="G418" t="str">
        <f>LOOKUP(E418,LBB2IFS!$A$1:$A$34,LBB2IFS!$B$1:$B$34)</f>
        <v>CORE</v>
      </c>
      <c r="H418" s="7">
        <f t="shared" ref="H418:H419" si="50">IF(F418&lt;&gt;G418,0,1)</f>
        <v>1</v>
      </c>
      <c r="L418" t="s">
        <v>21962</v>
      </c>
    </row>
    <row r="419" spans="1:12">
      <c r="A419" s="7">
        <v>1</v>
      </c>
      <c r="B419" s="7">
        <v>1</v>
      </c>
      <c r="C419" t="s">
        <v>19021</v>
      </c>
      <c r="D419" t="s">
        <v>22374</v>
      </c>
      <c r="E419" t="s">
        <v>22726</v>
      </c>
      <c r="F419" t="s">
        <v>22720</v>
      </c>
      <c r="G419" t="str">
        <f>LOOKUP(E419,LBB2IFS!$A$1:$A$34,LBB2IFS!$B$1:$B$34)</f>
        <v>Account_Management</v>
      </c>
      <c r="H419" s="7">
        <f t="shared" si="50"/>
        <v>1</v>
      </c>
      <c r="I419" t="s">
        <v>22546</v>
      </c>
      <c r="L419" t="s">
        <v>21962</v>
      </c>
    </row>
    <row r="420" spans="1:12">
      <c r="A420" s="7">
        <v>0</v>
      </c>
      <c r="C420" t="s">
        <v>19047</v>
      </c>
      <c r="D420" t="s">
        <v>22375</v>
      </c>
      <c r="G420" t="str">
        <f>IF(A420=0,"auxiliary","N/A")</f>
        <v>auxiliary</v>
      </c>
    </row>
    <row r="421" spans="1:12">
      <c r="A421" s="7">
        <v>1</v>
      </c>
      <c r="B421" s="7">
        <v>0.5</v>
      </c>
      <c r="C421" t="s">
        <v>19068</v>
      </c>
      <c r="D421" t="s">
        <v>22376</v>
      </c>
      <c r="E421" t="s">
        <v>22726</v>
      </c>
      <c r="F421" t="s">
        <v>22720</v>
      </c>
      <c r="G421" t="str">
        <f>LOOKUP(E421,LBB2IFS!$A$1:$A$34,LBB2IFS!$B$1:$B$34)</f>
        <v>Account_Management</v>
      </c>
      <c r="H421" s="7">
        <f>IF(F421&lt;&gt;G421,0,1)</f>
        <v>1</v>
      </c>
      <c r="L421" t="s">
        <v>21962</v>
      </c>
    </row>
    <row r="422" spans="1:12">
      <c r="A422" s="7">
        <v>0</v>
      </c>
      <c r="C422" t="s">
        <v>19083</v>
      </c>
      <c r="D422" t="s">
        <v>22377</v>
      </c>
      <c r="G422" t="str">
        <f>IF(A422=0,"auxiliary","N/A")</f>
        <v>auxiliary</v>
      </c>
    </row>
    <row r="423" spans="1:12">
      <c r="A423" s="7">
        <v>1</v>
      </c>
      <c r="B423" s="7">
        <v>1</v>
      </c>
      <c r="C423" t="s">
        <v>19153</v>
      </c>
      <c r="D423" t="s">
        <v>22378</v>
      </c>
      <c r="E423" t="s">
        <v>22746</v>
      </c>
      <c r="F423" t="s">
        <v>22585</v>
      </c>
      <c r="G423" t="str">
        <f>LOOKUP(E423,LBB2IFS!$A$1:$A$34,LBB2IFS!$B$1:$B$34)</f>
        <v>CORE</v>
      </c>
      <c r="H423" s="7">
        <f>IF(F423&lt;&gt;G423,0,1)</f>
        <v>1</v>
      </c>
      <c r="L423" t="s">
        <v>21962</v>
      </c>
    </row>
    <row r="424" spans="1:12">
      <c r="A424" s="7">
        <v>0</v>
      </c>
      <c r="C424" t="s">
        <v>19197</v>
      </c>
      <c r="D424" t="s">
        <v>22379</v>
      </c>
      <c r="G424" t="str">
        <f>IF(A424=0,"auxiliary","N/A")</f>
        <v>auxiliary</v>
      </c>
    </row>
    <row r="425" spans="1:12">
      <c r="A425" s="7">
        <v>1</v>
      </c>
      <c r="B425" s="7">
        <v>1</v>
      </c>
      <c r="C425" t="s">
        <v>19208</v>
      </c>
      <c r="D425" t="s">
        <v>22380</v>
      </c>
      <c r="E425" t="s">
        <v>22746</v>
      </c>
      <c r="F425" t="s">
        <v>22585</v>
      </c>
      <c r="G425" t="str">
        <f>LOOKUP(E425,LBB2IFS!$A$1:$A$34,LBB2IFS!$B$1:$B$34)</f>
        <v>CORE</v>
      </c>
      <c r="H425" s="7">
        <f t="shared" ref="H425:H426" si="51">IF(F425&lt;&gt;G425,0,1)</f>
        <v>1</v>
      </c>
      <c r="L425" t="s">
        <v>21962</v>
      </c>
    </row>
    <row r="426" spans="1:12">
      <c r="A426" s="7">
        <v>1</v>
      </c>
      <c r="B426" s="7">
        <v>1</v>
      </c>
      <c r="C426" t="s">
        <v>19215</v>
      </c>
      <c r="D426" t="s">
        <v>22381</v>
      </c>
      <c r="E426" t="s">
        <v>22726</v>
      </c>
      <c r="F426" t="s">
        <v>22720</v>
      </c>
      <c r="G426" t="str">
        <f>LOOKUP(E426,LBB2IFS!$A$1:$A$34,LBB2IFS!$B$1:$B$34)</f>
        <v>Account_Management</v>
      </c>
      <c r="H426" s="7">
        <f t="shared" si="51"/>
        <v>1</v>
      </c>
      <c r="I426" t="s">
        <v>22548</v>
      </c>
      <c r="L426" t="s">
        <v>21962</v>
      </c>
    </row>
    <row r="427" spans="1:12">
      <c r="A427" s="7">
        <v>0</v>
      </c>
      <c r="C427" t="s">
        <v>19434</v>
      </c>
      <c r="D427" t="s">
        <v>22382</v>
      </c>
      <c r="G427" t="str">
        <f>IF(A427=0,"auxiliary","N/A")</f>
        <v>auxiliary</v>
      </c>
    </row>
    <row r="428" spans="1:12">
      <c r="A428" s="7">
        <v>1</v>
      </c>
      <c r="B428" s="7">
        <v>1</v>
      </c>
      <c r="C428" t="s">
        <v>19546</v>
      </c>
      <c r="D428" t="s">
        <v>22383</v>
      </c>
      <c r="E428" t="s">
        <v>22726</v>
      </c>
      <c r="F428" t="s">
        <v>22720</v>
      </c>
      <c r="G428" t="str">
        <f>LOOKUP(E428,LBB2IFS!$A$1:$A$34,LBB2IFS!$B$1:$B$34)</f>
        <v>Account_Management</v>
      </c>
      <c r="H428" s="7">
        <f>IF(F428&lt;&gt;G428,0,1)</f>
        <v>1</v>
      </c>
      <c r="I428" t="s">
        <v>22534</v>
      </c>
      <c r="L428" t="s">
        <v>21962</v>
      </c>
    </row>
    <row r="429" spans="1:12">
      <c r="A429" s="7">
        <v>0</v>
      </c>
      <c r="C429" t="s">
        <v>19671</v>
      </c>
      <c r="D429" t="s">
        <v>22384</v>
      </c>
      <c r="G429" t="str">
        <f>IF(A429=0,"auxiliary","N/A")</f>
        <v>auxiliary</v>
      </c>
    </row>
    <row r="430" spans="1:12">
      <c r="A430" s="7">
        <v>1</v>
      </c>
      <c r="B430" s="7">
        <v>1</v>
      </c>
      <c r="C430" t="s">
        <v>19696</v>
      </c>
      <c r="D430" t="s">
        <v>22385</v>
      </c>
      <c r="E430" t="s">
        <v>22726</v>
      </c>
      <c r="F430" t="s">
        <v>22720</v>
      </c>
      <c r="G430" t="str">
        <f>LOOKUP(E430,LBB2IFS!$A$1:$A$34,LBB2IFS!$B$1:$B$34)</f>
        <v>Account_Management</v>
      </c>
      <c r="H430" s="7">
        <f>IF(F430&lt;&gt;G430,0,1)</f>
        <v>1</v>
      </c>
      <c r="L430" t="s">
        <v>21962</v>
      </c>
    </row>
    <row r="431" spans="1:12">
      <c r="A431" s="7">
        <v>1</v>
      </c>
      <c r="C431" t="s">
        <v>19716</v>
      </c>
      <c r="D431" t="s">
        <v>22386</v>
      </c>
      <c r="E431" t="s">
        <v>22728</v>
      </c>
      <c r="G431" t="str">
        <f>LOOKUP(E431,LBB2IFS!$A$1:$A$34,LBB2IFS!$B$1:$B$34)</f>
        <v>Lending</v>
      </c>
    </row>
    <row r="432" spans="1:12">
      <c r="A432" s="7">
        <v>0</v>
      </c>
      <c r="C432" t="s">
        <v>19726</v>
      </c>
      <c r="D432" t="s">
        <v>22387</v>
      </c>
      <c r="G432" t="str">
        <f>IF(A432=0,"auxiliary","N/A")</f>
        <v>auxiliary</v>
      </c>
    </row>
    <row r="433" spans="1:12">
      <c r="A433" s="7">
        <v>1</v>
      </c>
      <c r="B433" s="7">
        <v>1</v>
      </c>
      <c r="C433" t="s">
        <v>19775</v>
      </c>
      <c r="D433" t="s">
        <v>22388</v>
      </c>
      <c r="E433" t="s">
        <v>22726</v>
      </c>
      <c r="F433" t="s">
        <v>22720</v>
      </c>
      <c r="G433" t="str">
        <f>LOOKUP(E433,LBB2IFS!$A$1:$A$34,LBB2IFS!$B$1:$B$34)</f>
        <v>Account_Management</v>
      </c>
      <c r="H433" s="7">
        <f t="shared" ref="H433:H434" si="52">IF(F433&lt;&gt;G433,0,1)</f>
        <v>1</v>
      </c>
      <c r="L433" t="s">
        <v>21962</v>
      </c>
    </row>
    <row r="434" spans="1:12">
      <c r="A434" s="7">
        <v>1</v>
      </c>
      <c r="B434" s="7">
        <v>1</v>
      </c>
      <c r="C434" t="s">
        <v>19808</v>
      </c>
      <c r="D434" t="s">
        <v>22389</v>
      </c>
      <c r="E434" t="s">
        <v>22726</v>
      </c>
      <c r="F434" t="s">
        <v>22720</v>
      </c>
      <c r="G434" t="str">
        <f>LOOKUP(E434,LBB2IFS!$A$1:$A$34,LBB2IFS!$B$1:$B$34)</f>
        <v>Account_Management</v>
      </c>
      <c r="H434" s="7">
        <f t="shared" si="52"/>
        <v>1</v>
      </c>
      <c r="I434" t="s">
        <v>22547</v>
      </c>
      <c r="L434" t="s">
        <v>21962</v>
      </c>
    </row>
    <row r="435" spans="1:12">
      <c r="A435" s="7">
        <v>0</v>
      </c>
      <c r="C435" t="s">
        <v>19845</v>
      </c>
      <c r="D435" t="s">
        <v>22390</v>
      </c>
      <c r="G435" t="str">
        <f>IF(A435=0,"auxiliary","N/A")</f>
        <v>auxiliary</v>
      </c>
    </row>
    <row r="436" spans="1:12">
      <c r="A436" s="7">
        <v>1</v>
      </c>
      <c r="B436" s="7">
        <v>1</v>
      </c>
      <c r="C436" t="s">
        <v>19914</v>
      </c>
      <c r="D436" t="s">
        <v>22391</v>
      </c>
      <c r="E436" t="s">
        <v>22746</v>
      </c>
      <c r="F436" t="s">
        <v>22585</v>
      </c>
      <c r="G436" t="str">
        <f>LOOKUP(E436,LBB2IFS!$A$1:$A$34,LBB2IFS!$B$1:$B$34)</f>
        <v>CORE</v>
      </c>
      <c r="H436" s="7">
        <f>IF(F436&lt;&gt;G436,0,1)</f>
        <v>1</v>
      </c>
      <c r="I436" t="s">
        <v>22550</v>
      </c>
      <c r="L436" t="s">
        <v>21962</v>
      </c>
    </row>
    <row r="437" spans="1:12">
      <c r="A437" s="7">
        <v>0</v>
      </c>
      <c r="C437" t="s">
        <v>19983</v>
      </c>
      <c r="D437" t="s">
        <v>22392</v>
      </c>
      <c r="G437" t="str">
        <f>IF(A437=0,"auxiliary","N/A")</f>
        <v>auxiliary</v>
      </c>
    </row>
    <row r="438" spans="1:12">
      <c r="A438" s="7">
        <v>1</v>
      </c>
      <c r="B438" s="7">
        <v>1</v>
      </c>
      <c r="C438" t="s">
        <v>19992</v>
      </c>
      <c r="D438" t="s">
        <v>22393</v>
      </c>
      <c r="E438" t="s">
        <v>22746</v>
      </c>
      <c r="F438" t="s">
        <v>22585</v>
      </c>
      <c r="G438" t="str">
        <f>LOOKUP(E438,LBB2IFS!$A$1:$A$34,LBB2IFS!$B$1:$B$34)</f>
        <v>CORE</v>
      </c>
      <c r="H438" s="7">
        <f>IF(F438&lt;&gt;G438,0,1)</f>
        <v>1</v>
      </c>
      <c r="I438" t="s">
        <v>22551</v>
      </c>
      <c r="L438" t="s">
        <v>21962</v>
      </c>
    </row>
    <row r="439" spans="1:12">
      <c r="A439" s="7">
        <v>0</v>
      </c>
      <c r="C439" t="s">
        <v>19998</v>
      </c>
      <c r="D439" t="s">
        <v>22394</v>
      </c>
      <c r="G439" t="str">
        <f>IF(A439=0,"auxiliary","N/A")</f>
        <v>auxiliary</v>
      </c>
    </row>
    <row r="440" spans="1:12">
      <c r="A440" s="7">
        <v>1</v>
      </c>
      <c r="B440" s="7">
        <v>1</v>
      </c>
      <c r="C440" t="s">
        <v>20013</v>
      </c>
      <c r="D440" t="s">
        <v>22395</v>
      </c>
      <c r="E440" t="s">
        <v>22746</v>
      </c>
      <c r="F440" t="s">
        <v>22585</v>
      </c>
      <c r="G440" t="str">
        <f>LOOKUP(E440,LBB2IFS!$A$1:$A$34,LBB2IFS!$B$1:$B$34)</f>
        <v>CORE</v>
      </c>
      <c r="H440" s="7">
        <f t="shared" ref="H440:H441" si="53">IF(F440&lt;&gt;G440,0,1)</f>
        <v>1</v>
      </c>
      <c r="I440" t="s">
        <v>22552</v>
      </c>
      <c r="L440" t="s">
        <v>21962</v>
      </c>
    </row>
    <row r="441" spans="1:12">
      <c r="A441" s="7">
        <v>1</v>
      </c>
      <c r="B441" s="7">
        <v>1</v>
      </c>
      <c r="C441" t="s">
        <v>20023</v>
      </c>
      <c r="D441" t="s">
        <v>22389</v>
      </c>
      <c r="E441" t="s">
        <v>22726</v>
      </c>
      <c r="F441" t="s">
        <v>22720</v>
      </c>
      <c r="G441" t="str">
        <f>LOOKUP(E441,LBB2IFS!$A$1:$A$34,LBB2IFS!$B$1:$B$34)</f>
        <v>Account_Management</v>
      </c>
      <c r="H441" s="7">
        <f t="shared" si="53"/>
        <v>1</v>
      </c>
      <c r="I441" t="s">
        <v>22553</v>
      </c>
      <c r="L441" t="s">
        <v>21962</v>
      </c>
    </row>
    <row r="442" spans="1:12">
      <c r="A442" s="7">
        <v>0</v>
      </c>
      <c r="C442" t="s">
        <v>20070</v>
      </c>
      <c r="D442" t="s">
        <v>22396</v>
      </c>
      <c r="G442" t="str">
        <f>IF(A442=0,"auxiliary","N/A")</f>
        <v>auxiliary</v>
      </c>
    </row>
    <row r="443" spans="1:12">
      <c r="A443" s="7">
        <v>1</v>
      </c>
      <c r="B443" s="7">
        <v>1</v>
      </c>
      <c r="C443" t="s">
        <v>20114</v>
      </c>
      <c r="D443" t="s">
        <v>22397</v>
      </c>
      <c r="E443" t="s">
        <v>22726</v>
      </c>
      <c r="F443" t="s">
        <v>22720</v>
      </c>
      <c r="G443" t="str">
        <f>LOOKUP(E443,LBB2IFS!$A$1:$A$34,LBB2IFS!$B$1:$B$34)</f>
        <v>Account_Management</v>
      </c>
      <c r="H443" s="7">
        <f>IF(F443&lt;&gt;G443,0,1)</f>
        <v>1</v>
      </c>
      <c r="I443" t="s">
        <v>22533</v>
      </c>
      <c r="L443" t="s">
        <v>21962</v>
      </c>
    </row>
    <row r="444" spans="1:12">
      <c r="A444" s="7">
        <v>0</v>
      </c>
      <c r="C444" t="s">
        <v>20153</v>
      </c>
      <c r="D444" t="s">
        <v>22398</v>
      </c>
      <c r="G444" t="str">
        <f>IF(A444=0,"auxiliary","N/A")</f>
        <v>auxiliary</v>
      </c>
    </row>
    <row r="445" spans="1:12">
      <c r="A445" s="7">
        <v>0</v>
      </c>
      <c r="C445" t="s">
        <v>20218</v>
      </c>
      <c r="D445" t="s">
        <v>22399</v>
      </c>
      <c r="G445" t="str">
        <f>IF(A445=0,"auxiliary","N/A")</f>
        <v>auxiliary</v>
      </c>
    </row>
    <row r="446" spans="1:12">
      <c r="A446" s="7">
        <v>1</v>
      </c>
      <c r="B446" s="7">
        <v>1</v>
      </c>
      <c r="C446" t="s">
        <v>20235</v>
      </c>
      <c r="D446" t="s">
        <v>22400</v>
      </c>
      <c r="E446" t="s">
        <v>22585</v>
      </c>
      <c r="F446" t="s">
        <v>22585</v>
      </c>
      <c r="G446" t="str">
        <f>LOOKUP(E446,LBB2IFS!$A$1:$A$34,LBB2IFS!$B$1:$B$34)</f>
        <v>CORE</v>
      </c>
      <c r="H446" s="7">
        <f>IF(F446&lt;&gt;G446,0,1)</f>
        <v>1</v>
      </c>
      <c r="I446" t="s">
        <v>22554</v>
      </c>
      <c r="L446" t="s">
        <v>21962</v>
      </c>
    </row>
    <row r="447" spans="1:12">
      <c r="A447" s="7">
        <v>0</v>
      </c>
      <c r="C447" t="s">
        <v>20245</v>
      </c>
      <c r="D447" t="s">
        <v>22401</v>
      </c>
      <c r="G447" t="str">
        <f>IF(A447=0,"auxiliary","N/A")</f>
        <v>auxiliary</v>
      </c>
    </row>
    <row r="448" spans="1:12">
      <c r="A448" s="7">
        <v>1</v>
      </c>
      <c r="B448" s="7">
        <v>1</v>
      </c>
      <c r="C448" t="s">
        <v>20313</v>
      </c>
      <c r="D448" t="s">
        <v>22402</v>
      </c>
      <c r="E448" t="s">
        <v>22713</v>
      </c>
      <c r="F448" t="s">
        <v>22747</v>
      </c>
      <c r="G448" t="str">
        <f>LOOKUP(E448,LBB2IFS!$A$1:$A$34,LBB2IFS!$B$1:$B$34)</f>
        <v>CORE</v>
      </c>
      <c r="H448" s="7">
        <f t="shared" ref="H448:H449" si="54">IF(F448&lt;&gt;G448,0,1)</f>
        <v>1</v>
      </c>
      <c r="L448" t="s">
        <v>21962</v>
      </c>
    </row>
    <row r="449" spans="1:12">
      <c r="A449" s="7">
        <v>1</v>
      </c>
      <c r="B449" s="7">
        <v>1</v>
      </c>
      <c r="C449" t="s">
        <v>20358</v>
      </c>
      <c r="D449" t="s">
        <v>22403</v>
      </c>
      <c r="E449" t="s">
        <v>22710</v>
      </c>
      <c r="F449" t="s">
        <v>22710</v>
      </c>
      <c r="G449" t="str">
        <f>LOOKUP(E449,LBB2IFS!$A$1:$A$34,LBB2IFS!$B$1:$B$34)</f>
        <v>General_Ledger</v>
      </c>
      <c r="H449" s="7">
        <f t="shared" si="54"/>
        <v>1</v>
      </c>
      <c r="J449" t="s">
        <v>22464</v>
      </c>
      <c r="L449" t="s">
        <v>21962</v>
      </c>
    </row>
    <row r="450" spans="1:12">
      <c r="A450" s="7">
        <v>0</v>
      </c>
      <c r="C450" t="s">
        <v>20377</v>
      </c>
      <c r="D450" t="s">
        <v>22389</v>
      </c>
      <c r="G450" t="str">
        <f>IF(A450=0,"auxiliary","N/A")</f>
        <v>auxiliary</v>
      </c>
    </row>
    <row r="451" spans="1:12">
      <c r="A451" s="7">
        <v>0</v>
      </c>
      <c r="C451" t="s">
        <v>20437</v>
      </c>
      <c r="D451" t="s">
        <v>22404</v>
      </c>
      <c r="G451" t="str">
        <f>IF(A451=0,"auxiliary","N/A")</f>
        <v>auxiliary</v>
      </c>
    </row>
    <row r="452" spans="1:12">
      <c r="A452" s="7">
        <v>1</v>
      </c>
      <c r="B452" s="7">
        <v>1</v>
      </c>
      <c r="C452" t="s">
        <v>20474</v>
      </c>
      <c r="D452" t="s">
        <v>22405</v>
      </c>
      <c r="E452" t="s">
        <v>22726</v>
      </c>
      <c r="F452" t="s">
        <v>22720</v>
      </c>
      <c r="G452" t="str">
        <f>LOOKUP(E452,LBB2IFS!$A$1:$A$34,LBB2IFS!$B$1:$B$34)</f>
        <v>Account_Management</v>
      </c>
      <c r="H452" s="7">
        <f>IF(F452&lt;&gt;G452,0,1)</f>
        <v>1</v>
      </c>
      <c r="I452" t="s">
        <v>22535</v>
      </c>
      <c r="L452" t="s">
        <v>21962</v>
      </c>
    </row>
    <row r="453" spans="1:12">
      <c r="A453" s="7">
        <v>0</v>
      </c>
      <c r="C453" t="s">
        <v>20514</v>
      </c>
      <c r="D453" t="s">
        <v>22406</v>
      </c>
      <c r="G453" t="str">
        <f>IF(A453=0,"auxiliary","N/A")</f>
        <v>auxiliary</v>
      </c>
    </row>
    <row r="454" spans="1:12">
      <c r="A454" s="7">
        <v>1</v>
      </c>
      <c r="B454" s="7">
        <v>1</v>
      </c>
      <c r="C454" t="s">
        <v>20539</v>
      </c>
      <c r="D454" t="s">
        <v>22407</v>
      </c>
      <c r="E454" t="s">
        <v>22710</v>
      </c>
      <c r="F454" t="s">
        <v>22710</v>
      </c>
      <c r="G454" t="str">
        <f>LOOKUP(E454,LBB2IFS!$A$1:$A$34,LBB2IFS!$B$1:$B$34)</f>
        <v>General_Ledger</v>
      </c>
      <c r="H454" s="7">
        <f t="shared" ref="H454:H455" si="55">IF(F454&lt;&gt;G454,0,1)</f>
        <v>1</v>
      </c>
      <c r="I454" t="s">
        <v>22580</v>
      </c>
      <c r="J454" t="s">
        <v>22464</v>
      </c>
      <c r="L454" t="s">
        <v>21962</v>
      </c>
    </row>
    <row r="455" spans="1:12">
      <c r="A455" s="7">
        <v>1</v>
      </c>
      <c r="B455" s="7">
        <v>1</v>
      </c>
      <c r="C455" t="s">
        <v>20547</v>
      </c>
      <c r="D455" t="s">
        <v>22408</v>
      </c>
      <c r="E455" t="s">
        <v>22710</v>
      </c>
      <c r="F455" t="s">
        <v>22710</v>
      </c>
      <c r="G455" t="str">
        <f>LOOKUP(E455,LBB2IFS!$A$1:$A$34,LBB2IFS!$B$1:$B$34)</f>
        <v>General_Ledger</v>
      </c>
      <c r="H455" s="7">
        <f t="shared" si="55"/>
        <v>1</v>
      </c>
      <c r="J455" t="s">
        <v>22464</v>
      </c>
      <c r="L455" t="s">
        <v>21962</v>
      </c>
    </row>
    <row r="456" spans="1:12">
      <c r="A456" s="7">
        <v>0</v>
      </c>
      <c r="C456" t="s">
        <v>20562</v>
      </c>
      <c r="D456" t="s">
        <v>22409</v>
      </c>
      <c r="G456" t="str">
        <f>IF(A456=0,"auxiliary","N/A")</f>
        <v>auxiliary</v>
      </c>
    </row>
    <row r="457" spans="1:12">
      <c r="A457" s="7">
        <v>1</v>
      </c>
      <c r="B457" s="7">
        <v>1</v>
      </c>
      <c r="C457" t="s">
        <v>20574</v>
      </c>
      <c r="D457" t="s">
        <v>22410</v>
      </c>
      <c r="E457" t="s">
        <v>22746</v>
      </c>
      <c r="F457" t="s">
        <v>22585</v>
      </c>
      <c r="G457" t="str">
        <f>LOOKUP(E457,LBB2IFS!$A$1:$A$34,LBB2IFS!$B$1:$B$34)</f>
        <v>CORE</v>
      </c>
      <c r="H457" s="7">
        <f>IF(F457&lt;&gt;G457,0,1)</f>
        <v>1</v>
      </c>
      <c r="L457" t="s">
        <v>21962</v>
      </c>
    </row>
    <row r="458" spans="1:12">
      <c r="A458" s="7">
        <v>0</v>
      </c>
      <c r="C458" t="s">
        <v>20590</v>
      </c>
      <c r="D458" t="s">
        <v>22411</v>
      </c>
      <c r="G458" t="str">
        <f>IF(A458=0,"auxiliary","N/A")</f>
        <v>auxiliary</v>
      </c>
    </row>
    <row r="459" spans="1:12">
      <c r="A459" s="7">
        <v>1</v>
      </c>
      <c r="B459" s="7">
        <v>1</v>
      </c>
      <c r="C459" t="s">
        <v>20608</v>
      </c>
      <c r="D459" t="s">
        <v>22412</v>
      </c>
      <c r="E459" t="s">
        <v>22710</v>
      </c>
      <c r="F459" t="s">
        <v>22710</v>
      </c>
      <c r="G459" t="str">
        <f>LOOKUP(E459,LBB2IFS!$A$1:$A$34,LBB2IFS!$B$1:$B$34)</f>
        <v>General_Ledger</v>
      </c>
      <c r="H459" s="7">
        <f t="shared" ref="H459:H460" si="56">IF(F459&lt;&gt;G459,0,1)</f>
        <v>1</v>
      </c>
      <c r="I459" t="s">
        <v>22581</v>
      </c>
      <c r="J459" t="s">
        <v>22464</v>
      </c>
      <c r="L459" t="s">
        <v>21962</v>
      </c>
    </row>
    <row r="460" spans="1:12">
      <c r="A460" s="7">
        <v>1</v>
      </c>
      <c r="B460" s="7">
        <v>1</v>
      </c>
      <c r="C460" t="s">
        <v>20620</v>
      </c>
      <c r="D460" t="s">
        <v>22413</v>
      </c>
      <c r="E460" t="s">
        <v>22732</v>
      </c>
      <c r="F460" t="s">
        <v>22718</v>
      </c>
      <c r="G460" t="str">
        <f>LOOKUP(E460,LBB2IFS!$A$1:$A$34,LBB2IFS!$B$1:$B$34)</f>
        <v>Cash_Management</v>
      </c>
      <c r="H460" s="7">
        <f t="shared" si="56"/>
        <v>1</v>
      </c>
      <c r="J460" t="s">
        <v>22575</v>
      </c>
      <c r="K460" t="s">
        <v>22698</v>
      </c>
      <c r="L460" t="s">
        <v>21962</v>
      </c>
    </row>
    <row r="461" spans="1:12">
      <c r="A461" s="7">
        <v>0</v>
      </c>
      <c r="C461" t="s">
        <v>20635</v>
      </c>
      <c r="D461" t="s">
        <v>22414</v>
      </c>
      <c r="G461" t="str">
        <f>IF(A461=0,"auxiliary","N/A")</f>
        <v>auxiliary</v>
      </c>
    </row>
    <row r="462" spans="1:12">
      <c r="A462" s="7">
        <v>0</v>
      </c>
      <c r="C462" t="s">
        <v>20699</v>
      </c>
      <c r="D462" t="s">
        <v>22415</v>
      </c>
      <c r="G462" t="str">
        <f>IF(A462=0,"auxiliary","N/A")</f>
        <v>auxiliary</v>
      </c>
    </row>
    <row r="463" spans="1:12">
      <c r="A463" s="7">
        <v>0</v>
      </c>
      <c r="C463" t="s">
        <v>20715</v>
      </c>
      <c r="D463" t="s">
        <v>22416</v>
      </c>
      <c r="G463" t="str">
        <f>IF(A463=0,"auxiliary","N/A")</f>
        <v>auxiliary</v>
      </c>
    </row>
    <row r="464" spans="1:12">
      <c r="A464" s="7">
        <v>0</v>
      </c>
      <c r="C464" t="s">
        <v>20729</v>
      </c>
      <c r="D464" t="s">
        <v>22033</v>
      </c>
      <c r="G464" t="str">
        <f>IF(A464=0,"auxiliary","N/A")</f>
        <v>auxiliary</v>
      </c>
    </row>
    <row r="465" spans="1:12">
      <c r="A465" s="7">
        <v>1</v>
      </c>
      <c r="B465" s="7">
        <v>1</v>
      </c>
      <c r="C465" t="s">
        <v>20785</v>
      </c>
      <c r="D465" t="s">
        <v>22417</v>
      </c>
      <c r="E465" t="s">
        <v>22585</v>
      </c>
      <c r="F465" t="s">
        <v>22585</v>
      </c>
      <c r="G465" t="str">
        <f>LOOKUP(E465,LBB2IFS!$A$1:$A$34,LBB2IFS!$B$1:$B$34)</f>
        <v>CORE</v>
      </c>
      <c r="H465" s="7">
        <f t="shared" ref="H465:H469" si="57">IF(F465&lt;&gt;G465,0,1)</f>
        <v>1</v>
      </c>
      <c r="I465" t="s">
        <v>22555</v>
      </c>
      <c r="L465" t="s">
        <v>21962</v>
      </c>
    </row>
    <row r="466" spans="1:12">
      <c r="A466" s="7">
        <v>1</v>
      </c>
      <c r="B466" s="7">
        <v>1</v>
      </c>
      <c r="C466" t="s">
        <v>20848</v>
      </c>
      <c r="D466" t="s">
        <v>22418</v>
      </c>
      <c r="E466" t="s">
        <v>22732</v>
      </c>
      <c r="F466" t="s">
        <v>22718</v>
      </c>
      <c r="G466" t="str">
        <f>LOOKUP(E466,LBB2IFS!$A$1:$A$34,LBB2IFS!$B$1:$B$34)</f>
        <v>Cash_Management</v>
      </c>
      <c r="H466" s="7">
        <f t="shared" si="57"/>
        <v>1</v>
      </c>
      <c r="J466" t="s">
        <v>22464</v>
      </c>
      <c r="L466" t="s">
        <v>21962</v>
      </c>
    </row>
    <row r="467" spans="1:12">
      <c r="A467" s="7">
        <v>1</v>
      </c>
      <c r="B467" s="7">
        <v>1</v>
      </c>
      <c r="C467" t="s">
        <v>20881</v>
      </c>
      <c r="D467" t="s">
        <v>22419</v>
      </c>
      <c r="E467" t="s">
        <v>22732</v>
      </c>
      <c r="F467" t="s">
        <v>22718</v>
      </c>
      <c r="G467" t="str">
        <f>LOOKUP(E467,LBB2IFS!$A$1:$A$34,LBB2IFS!$B$1:$B$34)</f>
        <v>Cash_Management</v>
      </c>
      <c r="H467" s="7">
        <f t="shared" si="57"/>
        <v>1</v>
      </c>
      <c r="J467" t="s">
        <v>22464</v>
      </c>
      <c r="L467" t="s">
        <v>21962</v>
      </c>
    </row>
    <row r="468" spans="1:12">
      <c r="A468" s="7">
        <v>1</v>
      </c>
      <c r="B468" s="7">
        <v>1</v>
      </c>
      <c r="C468" t="s">
        <v>20970</v>
      </c>
      <c r="D468" t="s">
        <v>22420</v>
      </c>
      <c r="E468" t="s">
        <v>22732</v>
      </c>
      <c r="F468" t="s">
        <v>22718</v>
      </c>
      <c r="G468" t="str">
        <f>LOOKUP(E468,LBB2IFS!$A$1:$A$34,LBB2IFS!$B$1:$B$34)</f>
        <v>Cash_Management</v>
      </c>
      <c r="H468" s="7">
        <f t="shared" si="57"/>
        <v>1</v>
      </c>
      <c r="I468" t="s">
        <v>22536</v>
      </c>
      <c r="J468" t="s">
        <v>22464</v>
      </c>
      <c r="L468" t="s">
        <v>21962</v>
      </c>
    </row>
    <row r="469" spans="1:12">
      <c r="A469" s="7">
        <v>1</v>
      </c>
      <c r="B469" s="7">
        <v>1</v>
      </c>
      <c r="C469" t="s">
        <v>20989</v>
      </c>
      <c r="D469" t="s">
        <v>22421</v>
      </c>
      <c r="E469" t="s">
        <v>22746</v>
      </c>
      <c r="F469" t="s">
        <v>22585</v>
      </c>
      <c r="G469" t="str">
        <f>LOOKUP(E469,LBB2IFS!$A$1:$A$34,LBB2IFS!$B$1:$B$34)</f>
        <v>CORE</v>
      </c>
      <c r="H469" s="7">
        <f t="shared" si="57"/>
        <v>1</v>
      </c>
      <c r="I469" t="s">
        <v>22556</v>
      </c>
      <c r="L469" t="s">
        <v>21962</v>
      </c>
    </row>
    <row r="470" spans="1:12">
      <c r="A470" s="7">
        <v>0</v>
      </c>
      <c r="C470" t="s">
        <v>21001</v>
      </c>
      <c r="D470" t="s">
        <v>22422</v>
      </c>
      <c r="G470" t="str">
        <f t="shared" ref="G470:G476" si="58">IF(A470=0,"auxiliary","N/A")</f>
        <v>auxiliary</v>
      </c>
      <c r="I470" t="s">
        <v>22557</v>
      </c>
      <c r="L470" t="s">
        <v>21962</v>
      </c>
    </row>
    <row r="471" spans="1:12">
      <c r="A471" s="7">
        <v>0</v>
      </c>
      <c r="C471" t="s">
        <v>21161</v>
      </c>
      <c r="D471" t="s">
        <v>22423</v>
      </c>
      <c r="G471" t="str">
        <f t="shared" si="58"/>
        <v>auxiliary</v>
      </c>
      <c r="I471" t="s">
        <v>22557</v>
      </c>
      <c r="L471" t="s">
        <v>21962</v>
      </c>
    </row>
    <row r="472" spans="1:12">
      <c r="A472" s="7">
        <v>0</v>
      </c>
      <c r="C472" t="s">
        <v>21245</v>
      </c>
      <c r="D472" t="s">
        <v>22424</v>
      </c>
      <c r="G472" t="str">
        <f t="shared" si="58"/>
        <v>auxiliary</v>
      </c>
      <c r="I472" t="s">
        <v>22557</v>
      </c>
      <c r="L472" t="s">
        <v>21962</v>
      </c>
    </row>
    <row r="473" spans="1:12">
      <c r="A473" s="7">
        <v>0</v>
      </c>
      <c r="C473" t="s">
        <v>21255</v>
      </c>
      <c r="D473" t="s">
        <v>22033</v>
      </c>
      <c r="G473" t="str">
        <f t="shared" si="58"/>
        <v>auxiliary</v>
      </c>
      <c r="I473" t="s">
        <v>22557</v>
      </c>
      <c r="L473" t="s">
        <v>21962</v>
      </c>
    </row>
    <row r="474" spans="1:12">
      <c r="A474" s="7">
        <v>0</v>
      </c>
      <c r="C474" t="s">
        <v>21277</v>
      </c>
      <c r="D474" t="s">
        <v>22033</v>
      </c>
      <c r="G474" t="str">
        <f t="shared" si="58"/>
        <v>auxiliary</v>
      </c>
      <c r="I474" t="s">
        <v>22557</v>
      </c>
      <c r="L474" t="s">
        <v>21962</v>
      </c>
    </row>
    <row r="475" spans="1:12">
      <c r="A475" s="7">
        <v>0</v>
      </c>
      <c r="C475" t="s">
        <v>21297</v>
      </c>
      <c r="D475" t="s">
        <v>22425</v>
      </c>
      <c r="G475" t="str">
        <f t="shared" si="58"/>
        <v>auxiliary</v>
      </c>
      <c r="I475" t="s">
        <v>22557</v>
      </c>
      <c r="L475" t="s">
        <v>21962</v>
      </c>
    </row>
    <row r="476" spans="1:12">
      <c r="A476" s="7">
        <v>0</v>
      </c>
      <c r="C476" t="s">
        <v>21322</v>
      </c>
      <c r="D476" t="s">
        <v>22426</v>
      </c>
      <c r="G476" t="str">
        <f t="shared" si="58"/>
        <v>auxiliary</v>
      </c>
    </row>
    <row r="477" spans="1:12">
      <c r="A477" s="7">
        <v>1</v>
      </c>
      <c r="B477" s="7">
        <v>1</v>
      </c>
      <c r="C477" t="s">
        <v>21339</v>
      </c>
      <c r="D477" t="s">
        <v>22427</v>
      </c>
      <c r="E477" t="s">
        <v>22710</v>
      </c>
      <c r="F477" t="s">
        <v>22710</v>
      </c>
      <c r="G477" t="str">
        <f>LOOKUP(E477,LBB2IFS!$A$1:$A$34,LBB2IFS!$B$1:$B$34)</f>
        <v>General_Ledger</v>
      </c>
      <c r="H477" s="7">
        <f t="shared" ref="H477:H480" si="59">IF(F477&lt;&gt;G477,0,1)</f>
        <v>1</v>
      </c>
      <c r="I477" t="s">
        <v>22690</v>
      </c>
      <c r="J477" t="s">
        <v>22464</v>
      </c>
      <c r="L477" t="s">
        <v>21962</v>
      </c>
    </row>
    <row r="478" spans="1:12">
      <c r="A478" s="7">
        <v>1</v>
      </c>
      <c r="B478" s="7">
        <v>1</v>
      </c>
      <c r="C478" t="s">
        <v>21381</v>
      </c>
      <c r="D478" t="s">
        <v>22428</v>
      </c>
      <c r="E478" t="s">
        <v>22710</v>
      </c>
      <c r="F478" t="s">
        <v>22710</v>
      </c>
      <c r="G478" t="str">
        <f>LOOKUP(E478,LBB2IFS!$A$1:$A$34,LBB2IFS!$B$1:$B$34)</f>
        <v>General_Ledger</v>
      </c>
      <c r="H478" s="7">
        <f t="shared" si="59"/>
        <v>1</v>
      </c>
      <c r="I478" t="s">
        <v>22691</v>
      </c>
      <c r="J478" t="s">
        <v>22464</v>
      </c>
      <c r="L478" t="s">
        <v>21962</v>
      </c>
    </row>
    <row r="479" spans="1:12">
      <c r="A479" s="7">
        <v>1</v>
      </c>
      <c r="B479" s="7">
        <v>1</v>
      </c>
      <c r="C479" t="s">
        <v>21419</v>
      </c>
      <c r="D479" t="s">
        <v>22429</v>
      </c>
      <c r="E479" t="s">
        <v>22710</v>
      </c>
      <c r="F479" t="s">
        <v>22710</v>
      </c>
      <c r="G479" t="str">
        <f>LOOKUP(E479,LBB2IFS!$A$1:$A$34,LBB2IFS!$B$1:$B$34)</f>
        <v>General_Ledger</v>
      </c>
      <c r="H479" s="7">
        <f t="shared" si="59"/>
        <v>1</v>
      </c>
      <c r="I479" t="s">
        <v>22690</v>
      </c>
      <c r="J479" t="s">
        <v>22464</v>
      </c>
      <c r="L479" t="s">
        <v>21962</v>
      </c>
    </row>
    <row r="480" spans="1:12">
      <c r="A480" s="7">
        <v>1</v>
      </c>
      <c r="B480" s="7">
        <v>1</v>
      </c>
      <c r="C480" t="s">
        <v>21432</v>
      </c>
      <c r="D480" t="s">
        <v>22430</v>
      </c>
      <c r="E480" t="s">
        <v>22710</v>
      </c>
      <c r="F480" t="s">
        <v>22710</v>
      </c>
      <c r="G480" t="str">
        <f>LOOKUP(E480,LBB2IFS!$A$1:$A$34,LBB2IFS!$B$1:$B$34)</f>
        <v>General_Ledger</v>
      </c>
      <c r="H480" s="7">
        <f t="shared" si="59"/>
        <v>1</v>
      </c>
      <c r="I480" t="s">
        <v>22538</v>
      </c>
      <c r="J480" t="s">
        <v>22464</v>
      </c>
      <c r="L480" t="s">
        <v>21962</v>
      </c>
    </row>
    <row r="481" spans="1:12">
      <c r="A481" s="7">
        <v>0</v>
      </c>
      <c r="C481" t="s">
        <v>21456</v>
      </c>
      <c r="D481" t="s">
        <v>22431</v>
      </c>
      <c r="G481" t="str">
        <f>IF(A481=0,"auxiliary","N/A")</f>
        <v>auxiliary</v>
      </c>
    </row>
    <row r="482" spans="1:12">
      <c r="A482" s="7">
        <v>1</v>
      </c>
      <c r="B482" s="7">
        <v>1</v>
      </c>
      <c r="C482" t="s">
        <v>21475</v>
      </c>
      <c r="D482" t="s">
        <v>22432</v>
      </c>
      <c r="E482" t="s">
        <v>22710</v>
      </c>
      <c r="F482" t="s">
        <v>22710</v>
      </c>
      <c r="G482" t="str">
        <f>LOOKUP(E482,LBB2IFS!$A$1:$A$34,LBB2IFS!$B$1:$B$34)</f>
        <v>General_Ledger</v>
      </c>
      <c r="H482" s="7">
        <f>IF(F482&lt;&gt;G482,0,1)</f>
        <v>1</v>
      </c>
      <c r="J482" t="s">
        <v>22464</v>
      </c>
      <c r="L482" t="s">
        <v>21962</v>
      </c>
    </row>
    <row r="483" spans="1:12">
      <c r="A483" s="7">
        <v>0</v>
      </c>
      <c r="C483" t="s">
        <v>21488</v>
      </c>
      <c r="D483" t="s">
        <v>22433</v>
      </c>
      <c r="G483" t="str">
        <f>IF(A483=0,"auxiliary","N/A")</f>
        <v>auxiliary</v>
      </c>
    </row>
    <row r="484" spans="1:12">
      <c r="A484" s="7">
        <v>1</v>
      </c>
      <c r="B484" s="7">
        <v>1</v>
      </c>
      <c r="C484" t="s">
        <v>21575</v>
      </c>
      <c r="D484" t="s">
        <v>22434</v>
      </c>
      <c r="E484" t="s">
        <v>22710</v>
      </c>
      <c r="F484" t="s">
        <v>22710</v>
      </c>
      <c r="G484" t="str">
        <f>LOOKUP(E484,LBB2IFS!$A$1:$A$34,LBB2IFS!$B$1:$B$34)</f>
        <v>General_Ledger</v>
      </c>
      <c r="H484" s="7">
        <f>IF(F484&lt;&gt;G484,0,1)</f>
        <v>1</v>
      </c>
      <c r="I484" t="s">
        <v>22634</v>
      </c>
      <c r="J484" t="s">
        <v>22464</v>
      </c>
      <c r="L484" t="s">
        <v>21962</v>
      </c>
    </row>
    <row r="485" spans="1:12">
      <c r="A485" s="7">
        <v>0</v>
      </c>
      <c r="C485" t="s">
        <v>21652</v>
      </c>
      <c r="D485" t="s">
        <v>22435</v>
      </c>
      <c r="G485" t="str">
        <f>IF(A485=0,"auxiliary","N/A")</f>
        <v>auxiliary</v>
      </c>
    </row>
    <row r="486" spans="1:12">
      <c r="A486" s="7">
        <v>1</v>
      </c>
      <c r="B486" s="7">
        <v>1</v>
      </c>
      <c r="C486" t="s">
        <v>21694</v>
      </c>
      <c r="D486" t="s">
        <v>22436</v>
      </c>
      <c r="E486" t="s">
        <v>22710</v>
      </c>
      <c r="F486" t="s">
        <v>22710</v>
      </c>
      <c r="G486" t="str">
        <f>LOOKUP(E486,LBB2IFS!$A$1:$A$34,LBB2IFS!$B$1:$B$34)</f>
        <v>General_Ledger</v>
      </c>
      <c r="H486" s="7">
        <f>IF(F486&lt;&gt;G486,0,1)</f>
        <v>1</v>
      </c>
      <c r="J486" t="s">
        <v>22464</v>
      </c>
      <c r="L486" t="s">
        <v>21962</v>
      </c>
    </row>
    <row r="487" spans="1:12">
      <c r="A487" s="7">
        <v>0</v>
      </c>
      <c r="C487" t="s">
        <v>21734</v>
      </c>
      <c r="D487" t="s">
        <v>22437</v>
      </c>
      <c r="G487" t="str">
        <f>IF(A487=0,"auxiliary","N/A")</f>
        <v>auxiliary</v>
      </c>
    </row>
    <row r="488" spans="1:12">
      <c r="A488" s="7">
        <v>1</v>
      </c>
      <c r="B488" s="7">
        <v>0.5</v>
      </c>
      <c r="C488" t="s">
        <v>21777</v>
      </c>
      <c r="D488" t="s">
        <v>22438</v>
      </c>
      <c r="E488" t="s">
        <v>22710</v>
      </c>
      <c r="F488" t="s">
        <v>22710</v>
      </c>
      <c r="G488" t="str">
        <f>LOOKUP(E488,LBB2IFS!$A$1:$A$34,LBB2IFS!$B$1:$B$34)</f>
        <v>General_Ledger</v>
      </c>
      <c r="H488" s="7">
        <f>IF(F488&lt;&gt;G488,0,1)</f>
        <v>1</v>
      </c>
      <c r="J488" t="s">
        <v>22583</v>
      </c>
      <c r="K488" t="s">
        <v>22692</v>
      </c>
      <c r="L488" t="s">
        <v>21962</v>
      </c>
    </row>
    <row r="489" spans="1:12">
      <c r="A489" s="7">
        <v>0</v>
      </c>
      <c r="C489" t="s">
        <v>21822</v>
      </c>
      <c r="D489" t="s">
        <v>22439</v>
      </c>
      <c r="G489" t="str">
        <f>IF(A489=0,"auxiliary","N/A")</f>
        <v>auxiliary</v>
      </c>
    </row>
    <row r="490" spans="1:12">
      <c r="A490" s="7">
        <v>1</v>
      </c>
      <c r="B490" s="7">
        <v>1</v>
      </c>
      <c r="C490" t="s">
        <v>21853</v>
      </c>
      <c r="D490" t="s">
        <v>22439</v>
      </c>
      <c r="E490" t="s">
        <v>22710</v>
      </c>
      <c r="F490" t="s">
        <v>22710</v>
      </c>
      <c r="G490" t="str">
        <f>LOOKUP(E490,LBB2IFS!$A$1:$A$34,LBB2IFS!$B$1:$B$34)</f>
        <v>General_Ledger</v>
      </c>
      <c r="H490" s="7">
        <f t="shared" ref="H490:H491" si="60">IF(F490&lt;&gt;G490,0,1)</f>
        <v>1</v>
      </c>
      <c r="J490" t="s">
        <v>22464</v>
      </c>
      <c r="L490" t="s">
        <v>21962</v>
      </c>
    </row>
    <row r="491" spans="1:12">
      <c r="A491" s="7">
        <v>1</v>
      </c>
      <c r="B491" s="7">
        <v>1</v>
      </c>
      <c r="C491" t="s">
        <v>21880</v>
      </c>
      <c r="D491" t="s">
        <v>22440</v>
      </c>
      <c r="E491" t="s">
        <v>22710</v>
      </c>
      <c r="F491" t="s">
        <v>22710</v>
      </c>
      <c r="G491" t="str">
        <f>LOOKUP(E491,LBB2IFS!$A$1:$A$34,LBB2IFS!$B$1:$B$34)</f>
        <v>General_Ledger</v>
      </c>
      <c r="H491" s="7">
        <f t="shared" si="60"/>
        <v>1</v>
      </c>
      <c r="J491" t="s">
        <v>22464</v>
      </c>
      <c r="L491" t="s">
        <v>21962</v>
      </c>
    </row>
    <row r="492" spans="1:12">
      <c r="A492" s="7">
        <f>COUNTIF(A1:A491,1)</f>
        <v>311</v>
      </c>
      <c r="L492">
        <f>COUNTIFS(L1:L491,"y")+COUNTIFS(L1:L491,"m")+COUNTIFS(L1:L491,"n")</f>
        <v>281</v>
      </c>
    </row>
    <row r="507" spans="1:9">
      <c r="A507"/>
    </row>
    <row r="508" spans="1:9">
      <c r="I508" t="s">
        <v>22649</v>
      </c>
    </row>
    <row r="509" spans="1:9">
      <c r="D509" s="7" t="str">
        <f>LBB2IFS!A2</f>
        <v>Accounting_Rule_Engine</v>
      </c>
      <c r="I509" t="s">
        <v>22650</v>
      </c>
    </row>
    <row r="510" spans="1:9">
      <c r="D510" s="7" t="str">
        <f>LBB2IFS!A3</f>
        <v>Arrangement_Management</v>
      </c>
      <c r="I510" t="s">
        <v>22444</v>
      </c>
    </row>
    <row r="511" spans="1:9">
      <c r="D511" s="7" t="str">
        <f>LBB2IFS!A4</f>
        <v>auxiliary</v>
      </c>
      <c r="I511" t="s">
        <v>22651</v>
      </c>
    </row>
    <row r="512" spans="1:9">
      <c r="D512" s="7" t="str">
        <f>LBB2IFS!A5</f>
        <v>Business_Lending_Engine</v>
      </c>
      <c r="I512" t="s">
        <v>22652</v>
      </c>
    </row>
    <row r="513" spans="4:9">
      <c r="D513" s="7" t="str">
        <f>LBB2IFS!A6</f>
        <v>Cash_Management_Engine</v>
      </c>
      <c r="I513" t="s">
        <v>22653</v>
      </c>
    </row>
    <row r="514" spans="4:9">
      <c r="D514" s="7" t="str">
        <f>LBB2IFS!A7</f>
        <v>Clearing_and_Settlement_Engine</v>
      </c>
      <c r="I514" t="s">
        <v>22654</v>
      </c>
    </row>
    <row r="515" spans="4:9">
      <c r="D515" s="7" t="str">
        <f>LBB2IFS!A8</f>
        <v>Collateral_management</v>
      </c>
      <c r="I515" t="s">
        <v>22655</v>
      </c>
    </row>
    <row r="516" spans="4:9">
      <c r="D516" s="7" t="str">
        <f>LBB2IFS!A9</f>
        <v>Consumer_Loans_Engine</v>
      </c>
      <c r="I516" t="s">
        <v>22595</v>
      </c>
    </row>
    <row r="517" spans="4:9">
      <c r="D517" s="7" t="str">
        <f>LBB2IFS!A10</f>
        <v>CORE</v>
      </c>
      <c r="I517" t="s">
        <v>22656</v>
      </c>
    </row>
    <row r="518" spans="4:9">
      <c r="D518" s="7" t="str">
        <f>LBB2IFS!A11</f>
        <v>Corporate_and_FI_Lending_Engine</v>
      </c>
      <c r="I518" t="s">
        <v>22657</v>
      </c>
    </row>
    <row r="519" spans="4:9">
      <c r="D519" s="7" t="str">
        <f>LBB2IFS!A12</f>
        <v>Current_Account_Engine</v>
      </c>
      <c r="I519" t="s">
        <v>22658</v>
      </c>
    </row>
    <row r="520" spans="4:9">
      <c r="D520" s="7" t="str">
        <f>LBB2IFS!A13</f>
        <v>Customer_Billing</v>
      </c>
      <c r="I520" t="s">
        <v>21961</v>
      </c>
    </row>
    <row r="521" spans="4:9">
      <c r="D521" s="7" t="str">
        <f>LBB2IFS!A14</f>
        <v>Customer_Reporting</v>
      </c>
      <c r="I521" t="s">
        <v>22659</v>
      </c>
    </row>
    <row r="522" spans="4:9">
      <c r="D522" s="7" t="str">
        <f>LBB2IFS!A15</f>
        <v>Financial_Markets_Trade_engine</v>
      </c>
      <c r="I522" t="s">
        <v>21959</v>
      </c>
    </row>
    <row r="523" spans="4:9">
      <c r="D523" s="7" t="str">
        <f>LBB2IFS!A16</f>
        <v>General_Ledger</v>
      </c>
      <c r="I523" t="s">
        <v>22660</v>
      </c>
    </row>
    <row r="524" spans="4:9">
      <c r="D524" s="7" t="str">
        <f>LBB2IFS!A17</f>
        <v>Instruction_and_Order_Management</v>
      </c>
      <c r="I524" t="s">
        <v>22594</v>
      </c>
    </row>
    <row r="525" spans="4:9">
      <c r="D525" s="7" t="str">
        <f>LBB2IFS!A18</f>
        <v>Local_GAAP_Reporting_Layer</v>
      </c>
      <c r="I525" t="s">
        <v>22661</v>
      </c>
    </row>
    <row r="526" spans="4:9">
      <c r="D526" s="7" t="str">
        <f>LBB2IFS!A19</f>
        <v>Local_Regulatory_Reporting_Layer</v>
      </c>
      <c r="I526" t="s">
        <v>22662</v>
      </c>
    </row>
    <row r="527" spans="4:9">
      <c r="D527" s="7" t="str">
        <f>LBB2IFS!A20</f>
        <v>Local_Reporting_Layer</v>
      </c>
      <c r="I527" t="s">
        <v>22663</v>
      </c>
    </row>
    <row r="528" spans="4:9">
      <c r="D528" s="7" t="str">
        <f>LBB2IFS!A21</f>
        <v>Local_Tax_Reporting_Layer</v>
      </c>
      <c r="I528" t="s">
        <v>22664</v>
      </c>
    </row>
    <row r="529" spans="4:9">
      <c r="D529" s="7" t="str">
        <f>LBB2IFS!A22</f>
        <v>Mortgages_Engine</v>
      </c>
      <c r="I529" t="s">
        <v>22665</v>
      </c>
    </row>
    <row r="530" spans="4:9">
      <c r="D530" s="7" t="str">
        <f>LBB2IFS!A23</f>
        <v>Party_Management</v>
      </c>
      <c r="I530" t="s">
        <v>22666</v>
      </c>
    </row>
    <row r="531" spans="4:9">
      <c r="D531" s="7" t="str">
        <f>LBB2IFS!A24</f>
        <v>Payments_Execution_Engine</v>
      </c>
      <c r="I531" t="s">
        <v>22667</v>
      </c>
    </row>
    <row r="532" spans="4:9">
      <c r="D532" s="7" t="str">
        <f>LBB2IFS!A25</f>
        <v>Product_Ledger</v>
      </c>
      <c r="I532" t="s">
        <v>22668</v>
      </c>
    </row>
    <row r="533" spans="4:9">
      <c r="D533" s="7" t="str">
        <f>LBB2IFS!A26</f>
        <v>Product_Management</v>
      </c>
    </row>
    <row r="534" spans="4:9">
      <c r="D534" s="7" t="str">
        <f>LBB2IFS!A27</f>
        <v>Reconciliation_Engine</v>
      </c>
    </row>
    <row r="535" spans="4:9">
      <c r="D535" s="7" t="str">
        <f>LBB2IFS!A28</f>
        <v>Reference_Data_Manager</v>
      </c>
    </row>
    <row r="536" spans="4:9">
      <c r="D536" s="7" t="str">
        <f>LBB2IFS!A29</f>
        <v>Savings_Engine</v>
      </c>
    </row>
    <row r="537" spans="4:9">
      <c r="D537" s="7" t="str">
        <f>LBB2IFS!A30</f>
        <v>Securities_Market_Order_Mngt</v>
      </c>
    </row>
    <row r="538" spans="4:9">
      <c r="D538" s="7" t="str">
        <f>LBB2IFS!A31</f>
        <v>Trade_Finance_Engine</v>
      </c>
    </row>
  </sheetData>
  <autoFilter ref="A1:M492"/>
  <sortState ref="C2:G497">
    <sortCondition ref="C1"/>
  </sortState>
  <dataConsolidate/>
  <conditionalFormatting sqref="A526:A1048576 B508:B1048576 A508 A1:A491 D509:D531">
    <cfRule type="iconSet" priority="18">
      <iconSet iconSet="3Symbols" showValue="0">
        <cfvo type="percent" val="0"/>
        <cfvo type="num" val="0.5"/>
        <cfvo type="num" val="1"/>
      </iconSet>
    </cfRule>
  </conditionalFormatting>
  <conditionalFormatting sqref="D532">
    <cfRule type="iconSet" priority="14">
      <iconSet iconSet="3Symbols" showValue="0">
        <cfvo type="percent" val="0"/>
        <cfvo type="num" val="0.5"/>
        <cfvo type="num" val="1"/>
      </iconSet>
    </cfRule>
  </conditionalFormatting>
  <conditionalFormatting sqref="D533">
    <cfRule type="iconSet" priority="13">
      <iconSet iconSet="3Symbols" showValue="0">
        <cfvo type="percent" val="0"/>
        <cfvo type="num" val="0.5"/>
        <cfvo type="num" val="1"/>
      </iconSet>
    </cfRule>
  </conditionalFormatting>
  <conditionalFormatting sqref="D534">
    <cfRule type="iconSet" priority="12">
      <iconSet iconSet="3Symbols" showValue="0">
        <cfvo type="percent" val="0"/>
        <cfvo type="num" val="0.5"/>
        <cfvo type="num" val="1"/>
      </iconSet>
    </cfRule>
  </conditionalFormatting>
  <conditionalFormatting sqref="D535">
    <cfRule type="iconSet" priority="11">
      <iconSet iconSet="3Symbols" showValue="0">
        <cfvo type="percent" val="0"/>
        <cfvo type="num" val="0.5"/>
        <cfvo type="num" val="1"/>
      </iconSet>
    </cfRule>
  </conditionalFormatting>
  <conditionalFormatting sqref="D536">
    <cfRule type="iconSet" priority="10">
      <iconSet iconSet="3Symbols" showValue="0">
        <cfvo type="percent" val="0"/>
        <cfvo type="num" val="0.5"/>
        <cfvo type="num" val="1"/>
      </iconSet>
    </cfRule>
  </conditionalFormatting>
  <conditionalFormatting sqref="D537">
    <cfRule type="iconSet" priority="9">
      <iconSet iconSet="3Symbols" showValue="0">
        <cfvo type="percent" val="0"/>
        <cfvo type="num" val="0.5"/>
        <cfvo type="num" val="1"/>
      </iconSet>
    </cfRule>
  </conditionalFormatting>
  <conditionalFormatting sqref="D538">
    <cfRule type="iconSet" priority="8">
      <iconSet iconSet="3Symbols" showValue="0">
        <cfvo type="percent" val="0"/>
        <cfvo type="num" val="0.5"/>
        <cfvo type="num" val="1"/>
      </iconSet>
    </cfRule>
  </conditionalFormatting>
  <conditionalFormatting sqref="H2">
    <cfRule type="iconSet" priority="32">
      <iconSet iconSet="3Symbols" showValue="0">
        <cfvo type="percent" val="0"/>
        <cfvo type="num" val="0.5"/>
        <cfvo type="num" val="1"/>
      </iconSet>
    </cfRule>
  </conditionalFormatting>
  <conditionalFormatting sqref="H9 H7 H5 H13 H15 H17 H22 H24 H26:H27 H29:H30 H32:H34 H39:H40 H42 H44:H46 H48 H50 H52 H54 H56 H59 H61 H63 H68 H70:H71 H78 H80:H81 H83:H84 H86 H88:H89 H91:H92 H95:H98 H100:H104 H109:H110 H113 H115 H117 H119 H121 H123:H124 H131:H132 H134:H135 H140:H141 H143 H145:H147 H149 H151 H153 H157 H159 H164:H165 H170 H172:H174 H176:H177 H180 H182 H195:H196 H199:H205 H207 H210:H213 H215 H217:H219 H221:H224 H226:H227 H229 H231 H233:H238 H240 H242:H246 H248:H255 H258:H264 H266:H269 H271:H272 H274:H276 H278 H280:H281 H283:H284 H286 H288:H289 H291:H292 H294 H296:H301 H303:H311 H313 H315:H317 H327 H331:H333 H335 H338 H340:H341 H343 H345:H347 H349 H351 H353 H355:H357 H359 H361 H363:H364 H366:H367 H369 H371 H374 H376 H378:H384 H389 H392:H395 H397 H400 H402 H404 H408 H410 H412 H414 H416 H418:H419 H421 H423 H425:H426 H428 H430 H433:H434 H436 H438 H440:H441 H443 H446 H448:H449 H452 H454:H455 H457 H459:H460 H465:H469 H477:H480 H482 H484 H486 H488 H490:H491">
    <cfRule type="iconSet" priority="33">
      <iconSet iconSet="3Symbols" showValue="0">
        <cfvo type="percent" val="0"/>
        <cfvo type="num" val="0.5"/>
        <cfvo type="num" val="1"/>
      </iconSet>
    </cfRule>
  </conditionalFormatting>
  <conditionalFormatting sqref="B2:B491">
    <cfRule type="iconSet" priority="764">
      <iconSet iconSet="3Symbols2" showValue="0">
        <cfvo type="percent" val="0"/>
        <cfvo type="percent" val="33"/>
        <cfvo type="percent" val="67"/>
      </iconSet>
    </cfRule>
  </conditionalFormatting>
  <dataValidations count="4">
    <dataValidation type="list" allowBlank="1" showInputMessage="1" showErrorMessage="1" sqref="F13 F402 F392:F395 F383:F384 F378 F374 F371 F369 F366:F367 F363:F364 F361 F359 F355:F357 F353 F351 F349 F345:F347 F343 F340:F341 F338 F335 F331 F315:F317 F313 F311 F303:F309 F296:F301 F294 F292 F288:F289 F286 F284 F274:F276 F131 F100:F104 F95:F98 F91:F92 F89">
      <formula1>$D$509:$D$526</formula1>
    </dataValidation>
    <dataValidation type="list" allowBlank="1" showInputMessage="1" showErrorMessage="1" sqref="A507 C507:Q507">
      <formula1>$B$1:$R$1</formula1>
    </dataValidation>
    <dataValidation type="list" allowBlank="1" showInputMessage="1" showErrorMessage="1" sqref="B507">
      <formula1>$B$1:$Q$1</formula1>
    </dataValidation>
    <dataValidation type="list" allowBlank="1" showInputMessage="1" showErrorMessage="1" sqref="E2:E491">
      <formula1>$D$509:$D$536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S497"/>
  <sheetViews>
    <sheetView workbookViewId="0">
      <selection activeCell="S2" sqref="S2"/>
    </sheetView>
  </sheetViews>
  <sheetFormatPr defaultRowHeight="15"/>
  <cols>
    <col min="1" max="17" width="11.7109375" customWidth="1"/>
    <col min="18" max="18" width="7.28515625" bestFit="1" customWidth="1"/>
    <col min="19" max="19" width="11.7109375" customWidth="1"/>
    <col min="20" max="20" width="17" customWidth="1"/>
  </cols>
  <sheetData>
    <row r="1" spans="1:19" s="11" customFormat="1" ht="106.5">
      <c r="A1" s="11" t="s">
        <v>22452</v>
      </c>
      <c r="B1" s="11" t="s">
        <v>21959</v>
      </c>
      <c r="C1" s="11" t="s">
        <v>21960</v>
      </c>
      <c r="D1" s="11" t="s">
        <v>21958</v>
      </c>
      <c r="E1" s="11" t="s">
        <v>22447</v>
      </c>
      <c r="F1" s="11" t="s">
        <v>22443</v>
      </c>
      <c r="G1" s="11" t="s">
        <v>22450</v>
      </c>
      <c r="H1" s="11" t="s">
        <v>22444</v>
      </c>
      <c r="I1" s="11" t="s">
        <v>22459</v>
      </c>
      <c r="J1" s="11" t="s">
        <v>22451</v>
      </c>
      <c r="K1" s="11" t="s">
        <v>22455</v>
      </c>
      <c r="L1" s="11" t="s">
        <v>22445</v>
      </c>
      <c r="M1" s="11" t="s">
        <v>22532</v>
      </c>
      <c r="N1" s="11" t="s">
        <v>22448</v>
      </c>
      <c r="O1" s="11" t="s">
        <v>22460</v>
      </c>
      <c r="P1" s="11" t="s">
        <v>22449</v>
      </c>
      <c r="Q1" s="11" t="s">
        <v>22453</v>
      </c>
      <c r="R1" s="11" t="s">
        <v>22585</v>
      </c>
      <c r="S1" s="11" t="s">
        <v>22461</v>
      </c>
    </row>
    <row r="2" spans="1:19">
      <c r="A2" t="str">
        <f>'Tables info'!C2</f>
        <v>AADVO</v>
      </c>
      <c r="B2" s="13">
        <f>IF('Tables info'!E2 = 'Tables info'!D$509,1,0)</f>
        <v>0</v>
      </c>
      <c r="C2" s="13">
        <f>IF('Tables info'!$E2 = 'Tables info'!$D$510,1,0)</f>
        <v>0</v>
      </c>
      <c r="D2" s="13">
        <f>IF('Tables info'!$E2 = 'Tables info'!D$511,1,0)</f>
        <v>0</v>
      </c>
      <c r="E2" s="13">
        <f>IF('Tables info'!$E2 = 'Tables info'!D$512,1,0)</f>
        <v>0</v>
      </c>
      <c r="F2" s="13">
        <f>IF('Tables info'!$E2 = 'Tables info'!D$513,1,0)</f>
        <v>0</v>
      </c>
      <c r="G2" s="13">
        <f>IF('Tables info'!$E2 = 'Tables info'!D$514,1,0)</f>
        <v>0</v>
      </c>
      <c r="H2" s="13">
        <f>IF('Tables info'!$E2 = 'Tables info'!D$515,1, )</f>
        <v>0</v>
      </c>
      <c r="I2" s="13">
        <f>IF('Tables info'!$E2 = 'Tables info'!D$516,1,0)</f>
        <v>0</v>
      </c>
      <c r="J2" s="13">
        <f>IF('Tables info'!$E2 = 'Tables info'!D$517,1,0)</f>
        <v>0</v>
      </c>
      <c r="K2" s="13">
        <f>IF('Tables info'!$E2 = 'Tables info'!D$518,1,0)</f>
        <v>0</v>
      </c>
      <c r="L2" s="13">
        <f>IF('Tables info'!$E2 = 'Tables info'!D$519,1,0)</f>
        <v>0</v>
      </c>
      <c r="M2" s="13">
        <f>IF('Tables info'!$E2 = 'Tables info'!D$520,1,0)</f>
        <v>0</v>
      </c>
      <c r="N2" s="13">
        <f>IF('Tables info'!$E2 = 'Tables info'!D$521,1,0)</f>
        <v>1</v>
      </c>
      <c r="O2" s="13">
        <f>IF('Tables info'!$E2 = 'Tables info'!D$522,1,0)</f>
        <v>0</v>
      </c>
      <c r="P2" s="13">
        <f>IF('Tables info'!$E2 = 'Tables info'!D$523,1,0)</f>
        <v>0</v>
      </c>
      <c r="Q2" s="13">
        <f>IF('Tables info'!$E2 = 'Tables info'!D$524,1,0)</f>
        <v>0</v>
      </c>
      <c r="R2" s="13">
        <f>IF('Tables info'!$E2 = 'Tables info'!D$525,1,0)</f>
        <v>0</v>
      </c>
      <c r="S2" s="13">
        <f>IF('Tables info'!$E2 = 'Tables info'!D$526,1,0)</f>
        <v>0</v>
      </c>
    </row>
    <row r="3" spans="1:19">
      <c r="A3" t="str">
        <f>'Tables info'!C3</f>
        <v>AAFRL</v>
      </c>
      <c r="B3" s="13">
        <f>IF('Tables info'!E3 = 'Tables info'!D$509,1,0)</f>
        <v>0</v>
      </c>
      <c r="C3" s="13">
        <f>IF('Tables info'!$E3 = 'Tables info'!$D$510,1,0)</f>
        <v>0</v>
      </c>
      <c r="D3" s="13">
        <f>IF('Tables info'!$E3 = 'Tables info'!D$511,1,0)</f>
        <v>0</v>
      </c>
      <c r="E3" s="13">
        <f>IF('Tables info'!$E3 = 'Tables info'!D$512,1,0)</f>
        <v>0</v>
      </c>
      <c r="F3" s="13">
        <f>IF('Tables info'!$E3 = 'Tables info'!D$513,1,0)</f>
        <v>0</v>
      </c>
      <c r="G3" s="13">
        <f>IF('Tables info'!$E3 = 'Tables info'!D$514,1,0)</f>
        <v>0</v>
      </c>
      <c r="H3" s="13">
        <f>IF('Tables info'!$E3 = 'Tables info'!D$515,1, )</f>
        <v>0</v>
      </c>
      <c r="I3" s="13">
        <f>IF('Tables info'!$E3 = 'Tables info'!D$516,1,0)</f>
        <v>0</v>
      </c>
      <c r="J3" s="13">
        <f>IF('Tables info'!$E3 = 'Tables info'!D$517,1,0)</f>
        <v>0</v>
      </c>
      <c r="K3" s="13">
        <f>IF('Tables info'!$E3 = 'Tables info'!D$518,1,0)</f>
        <v>0</v>
      </c>
      <c r="L3" s="13">
        <f>IF('Tables info'!$E3 = 'Tables info'!D$519,1,0)</f>
        <v>0</v>
      </c>
      <c r="M3" s="13">
        <f>IF('Tables info'!$E3 = 'Tables info'!D$520,1,0)</f>
        <v>0</v>
      </c>
      <c r="N3" s="13">
        <f>IF('Tables info'!$E3 = 'Tables info'!D$521,1,0)</f>
        <v>0</v>
      </c>
      <c r="O3" s="13">
        <f>IF('Tables info'!$E3 = 'Tables info'!D$522,1,0)</f>
        <v>0</v>
      </c>
      <c r="P3" s="13">
        <f>IF('Tables info'!$E3 = 'Tables info'!D$523,1,0)</f>
        <v>0</v>
      </c>
      <c r="Q3" s="13">
        <f>IF('Tables info'!$E3 = 'Tables info'!D$524,1,0)</f>
        <v>0</v>
      </c>
      <c r="R3" s="13">
        <f>IF('Tables info'!$E3 = 'Tables info'!D$525,1,0)</f>
        <v>0</v>
      </c>
      <c r="S3" s="13">
        <f>IF('Tables info'!$E3 = 'Tables info'!D$526,1,0)</f>
        <v>0</v>
      </c>
    </row>
    <row r="4" spans="1:19">
      <c r="A4" t="e">
        <f>'Tables info'!#REF!</f>
        <v>#REF!</v>
      </c>
      <c r="B4" s="13" t="e">
        <f>IF('Tables info'!#REF! = 'Tables info'!D$509,1,0)</f>
        <v>#REF!</v>
      </c>
      <c r="C4" s="13" t="e">
        <f>IF('Tables info'!#REF! = 'Tables info'!$D$510,1,0)</f>
        <v>#REF!</v>
      </c>
      <c r="D4" s="13" t="e">
        <f>IF('Tables info'!#REF! = 'Tables info'!D$511,1,0)</f>
        <v>#REF!</v>
      </c>
      <c r="E4" s="13" t="e">
        <f>IF('Tables info'!#REF! = 'Tables info'!D$512,1,0)</f>
        <v>#REF!</v>
      </c>
      <c r="F4" s="13" t="e">
        <f>IF('Tables info'!#REF! = 'Tables info'!D$513,1,0)</f>
        <v>#REF!</v>
      </c>
      <c r="G4" s="13" t="e">
        <f>IF('Tables info'!#REF! = 'Tables info'!D$514,1,0)</f>
        <v>#REF!</v>
      </c>
      <c r="H4" s="13" t="e">
        <f>IF('Tables info'!#REF! = 'Tables info'!D$515,1, )</f>
        <v>#REF!</v>
      </c>
      <c r="I4" s="13" t="e">
        <f>IF('Tables info'!#REF! = 'Tables info'!D$516,1,0)</f>
        <v>#REF!</v>
      </c>
      <c r="J4" s="13" t="e">
        <f>IF('Tables info'!#REF! = 'Tables info'!D$517,1,0)</f>
        <v>#REF!</v>
      </c>
      <c r="K4" s="13" t="e">
        <f>IF('Tables info'!#REF! = 'Tables info'!D$518,1,0)</f>
        <v>#REF!</v>
      </c>
      <c r="L4" s="13" t="e">
        <f>IF('Tables info'!#REF! = 'Tables info'!D$519,1,0)</f>
        <v>#REF!</v>
      </c>
      <c r="M4" s="13" t="e">
        <f>IF('Tables info'!#REF! = 'Tables info'!D$520,1,0)</f>
        <v>#REF!</v>
      </c>
      <c r="N4" s="13" t="e">
        <f>IF('Tables info'!#REF! = 'Tables info'!D$521,1,0)</f>
        <v>#REF!</v>
      </c>
      <c r="O4" s="13" t="e">
        <f>IF('Tables info'!#REF! = 'Tables info'!D$522,1,0)</f>
        <v>#REF!</v>
      </c>
      <c r="P4" s="13" t="e">
        <f>IF('Tables info'!#REF! = 'Tables info'!D$523,1,0)</f>
        <v>#REF!</v>
      </c>
      <c r="Q4" s="13" t="e">
        <f>IF('Tables info'!#REF! = 'Tables info'!D$524,1,0)</f>
        <v>#REF!</v>
      </c>
      <c r="R4" s="13" t="e">
        <f>IF('Tables info'!#REF! = 'Tables info'!D$525,1,0)</f>
        <v>#REF!</v>
      </c>
      <c r="S4" s="13" t="e">
        <f>IF('Tables info'!#REF! = 'Tables info'!D$526,1,0)</f>
        <v>#REF!</v>
      </c>
    </row>
    <row r="5" spans="1:19">
      <c r="A5" t="e">
        <f>'Tables info'!#REF!</f>
        <v>#REF!</v>
      </c>
      <c r="B5" s="13" t="e">
        <f>IF('Tables info'!#REF! = 'Tables info'!D$509,1,0)</f>
        <v>#REF!</v>
      </c>
      <c r="C5" s="13" t="e">
        <f>IF('Tables info'!#REF! = 'Tables info'!$D$510,1,0)</f>
        <v>#REF!</v>
      </c>
      <c r="D5" s="13" t="e">
        <f>IF('Tables info'!#REF! = 'Tables info'!D$511,1,0)</f>
        <v>#REF!</v>
      </c>
      <c r="E5" s="13" t="e">
        <f>IF('Tables info'!#REF! = 'Tables info'!D$512,1,0)</f>
        <v>#REF!</v>
      </c>
      <c r="F5" s="13" t="e">
        <f>IF('Tables info'!#REF! = 'Tables info'!D$513,1,0)</f>
        <v>#REF!</v>
      </c>
      <c r="G5" s="13" t="e">
        <f>IF('Tables info'!#REF! = 'Tables info'!D$514,1,0)</f>
        <v>#REF!</v>
      </c>
      <c r="H5" s="13" t="e">
        <f>IF('Tables info'!#REF! = 'Tables info'!D$515,1, )</f>
        <v>#REF!</v>
      </c>
      <c r="I5" s="13" t="e">
        <f>IF('Tables info'!#REF! = 'Tables info'!D$516,1,0)</f>
        <v>#REF!</v>
      </c>
      <c r="J5" s="13" t="e">
        <f>IF('Tables info'!#REF! = 'Tables info'!D$517,1,0)</f>
        <v>#REF!</v>
      </c>
      <c r="K5" s="13" t="e">
        <f>IF('Tables info'!#REF! = 'Tables info'!D$518,1,0)</f>
        <v>#REF!</v>
      </c>
      <c r="L5" s="13" t="e">
        <f>IF('Tables info'!#REF! = 'Tables info'!D$519,1,0)</f>
        <v>#REF!</v>
      </c>
      <c r="M5" s="13" t="e">
        <f>IF('Tables info'!#REF! = 'Tables info'!D$520,1,0)</f>
        <v>#REF!</v>
      </c>
      <c r="N5" s="13" t="e">
        <f>IF('Tables info'!#REF! = 'Tables info'!D$521,1,0)</f>
        <v>#REF!</v>
      </c>
      <c r="O5" s="13" t="e">
        <f>IF('Tables info'!#REF! = 'Tables info'!D$522,1,0)</f>
        <v>#REF!</v>
      </c>
      <c r="P5" s="13" t="e">
        <f>IF('Tables info'!#REF! = 'Tables info'!D$523,1,0)</f>
        <v>#REF!</v>
      </c>
      <c r="Q5" s="13" t="e">
        <f>IF('Tables info'!#REF! = 'Tables info'!D$524,1,0)</f>
        <v>#REF!</v>
      </c>
      <c r="R5" s="13" t="e">
        <f>IF('Tables info'!#REF! = 'Tables info'!D$525,1,0)</f>
        <v>#REF!</v>
      </c>
      <c r="S5" s="13" t="e">
        <f>IF('Tables info'!#REF! = 'Tables info'!D$526,1,0)</f>
        <v>#REF!</v>
      </c>
    </row>
    <row r="6" spans="1:19">
      <c r="A6" t="str">
        <f>'Tables info'!C4</f>
        <v>AAFRO</v>
      </c>
      <c r="B6" s="13">
        <f>IF('Tables info'!E4 = 'Tables info'!D$509,1,0)</f>
        <v>0</v>
      </c>
      <c r="C6" s="13">
        <f>IF('Tables info'!$E4 = 'Tables info'!$D$510,1,0)</f>
        <v>0</v>
      </c>
      <c r="D6" s="13">
        <f>IF('Tables info'!$E4 = 'Tables info'!D$511,1,0)</f>
        <v>0</v>
      </c>
      <c r="E6" s="13">
        <f>IF('Tables info'!$E4 = 'Tables info'!D$512,1,0)</f>
        <v>0</v>
      </c>
      <c r="F6" s="13">
        <f>IF('Tables info'!$E4 = 'Tables info'!D$513,1,0)</f>
        <v>0</v>
      </c>
      <c r="G6" s="13">
        <f>IF('Tables info'!$E4 = 'Tables info'!D$514,1,0)</f>
        <v>0</v>
      </c>
      <c r="H6" s="13">
        <f>IF('Tables info'!$E4 = 'Tables info'!D$515,1, )</f>
        <v>0</v>
      </c>
      <c r="I6" s="13">
        <f>IF('Tables info'!$E4 = 'Tables info'!D$516,1,0)</f>
        <v>0</v>
      </c>
      <c r="J6" s="13">
        <f>IF('Tables info'!$E4 = 'Tables info'!D$517,1,0)</f>
        <v>0</v>
      </c>
      <c r="K6" s="13">
        <f>IF('Tables info'!$E4 = 'Tables info'!D$518,1,0)</f>
        <v>0</v>
      </c>
      <c r="L6" s="13">
        <f>IF('Tables info'!$E4 = 'Tables info'!D$519,1,0)</f>
        <v>0</v>
      </c>
      <c r="M6" s="13">
        <f>IF('Tables info'!$E4 = 'Tables info'!D$520,1,0)</f>
        <v>0</v>
      </c>
      <c r="N6" s="13">
        <f>IF('Tables info'!$E4 = 'Tables info'!D$521,1,0)</f>
        <v>0</v>
      </c>
      <c r="O6" s="13">
        <f>IF('Tables info'!$E4 = 'Tables info'!D$522,1,0)</f>
        <v>0</v>
      </c>
      <c r="P6" s="13">
        <f>IF('Tables info'!$E4 = 'Tables info'!D$523,1,0)</f>
        <v>0</v>
      </c>
      <c r="Q6" s="13">
        <f>IF('Tables info'!$E4 = 'Tables info'!D$524,1,0)</f>
        <v>0</v>
      </c>
      <c r="R6" s="13">
        <f>IF('Tables info'!$E4 = 'Tables info'!D$525,1,0)</f>
        <v>0</v>
      </c>
      <c r="S6" s="13">
        <f>IF('Tables info'!$E4 = 'Tables info'!D$526,1,0)</f>
        <v>0</v>
      </c>
    </row>
    <row r="7" spans="1:19">
      <c r="A7" t="e">
        <f>'Tables info'!#REF!</f>
        <v>#REF!</v>
      </c>
      <c r="B7" s="13" t="e">
        <f>IF('Tables info'!#REF! = 'Tables info'!D$509,1,0)</f>
        <v>#REF!</v>
      </c>
      <c r="C7" s="13" t="e">
        <f>IF('Tables info'!#REF! = 'Tables info'!$D$510,1,0)</f>
        <v>#REF!</v>
      </c>
      <c r="D7" s="13" t="e">
        <f>IF('Tables info'!#REF! = 'Tables info'!D$511,1,0)</f>
        <v>#REF!</v>
      </c>
      <c r="E7" s="13" t="e">
        <f>IF('Tables info'!#REF! = 'Tables info'!D$512,1,0)</f>
        <v>#REF!</v>
      </c>
      <c r="F7" s="13" t="e">
        <f>IF('Tables info'!#REF! = 'Tables info'!D$513,1,0)</f>
        <v>#REF!</v>
      </c>
      <c r="G7" s="13" t="e">
        <f>IF('Tables info'!#REF! = 'Tables info'!D$514,1,0)</f>
        <v>#REF!</v>
      </c>
      <c r="H7" s="13" t="e">
        <f>IF('Tables info'!#REF! = 'Tables info'!D$515,1, )</f>
        <v>#REF!</v>
      </c>
      <c r="I7" s="13" t="e">
        <f>IF('Tables info'!#REF! = 'Tables info'!D$516,1,0)</f>
        <v>#REF!</v>
      </c>
      <c r="J7" s="13" t="e">
        <f>IF('Tables info'!#REF! = 'Tables info'!D$517,1,0)</f>
        <v>#REF!</v>
      </c>
      <c r="K7" s="13" t="e">
        <f>IF('Tables info'!#REF! = 'Tables info'!D$518,1,0)</f>
        <v>#REF!</v>
      </c>
      <c r="L7" s="13" t="e">
        <f>IF('Tables info'!#REF! = 'Tables info'!D$519,1,0)</f>
        <v>#REF!</v>
      </c>
      <c r="M7" s="13" t="e">
        <f>IF('Tables info'!#REF! = 'Tables info'!D$520,1,0)</f>
        <v>#REF!</v>
      </c>
      <c r="N7" s="13" t="e">
        <f>IF('Tables info'!#REF! = 'Tables info'!D$521,1,0)</f>
        <v>#REF!</v>
      </c>
      <c r="O7" s="13" t="e">
        <f>IF('Tables info'!#REF! = 'Tables info'!D$522,1,0)</f>
        <v>#REF!</v>
      </c>
      <c r="P7" s="13" t="e">
        <f>IF('Tables info'!#REF! = 'Tables info'!D$523,1,0)</f>
        <v>#REF!</v>
      </c>
      <c r="Q7" s="13" t="e">
        <f>IF('Tables info'!#REF! = 'Tables info'!D$524,1,0)</f>
        <v>#REF!</v>
      </c>
      <c r="R7" s="13" t="e">
        <f>IF('Tables info'!#REF! = 'Tables info'!D$525,1,0)</f>
        <v>#REF!</v>
      </c>
      <c r="S7" s="13" t="e">
        <f>IF('Tables info'!#REF! = 'Tables info'!D$526,1,0)</f>
        <v>#REF!</v>
      </c>
    </row>
    <row r="8" spans="1:19">
      <c r="A8" t="str">
        <f>'Tables info'!C5</f>
        <v>AAISO</v>
      </c>
      <c r="B8" s="13">
        <f>IF('Tables info'!E5 = 'Tables info'!D$509,1,0)</f>
        <v>0</v>
      </c>
      <c r="C8" s="13">
        <f>IF('Tables info'!$E5 = 'Tables info'!$D$510,1,0)</f>
        <v>0</v>
      </c>
      <c r="D8" s="13">
        <f>IF('Tables info'!$E5 = 'Tables info'!D$511,1,0)</f>
        <v>0</v>
      </c>
      <c r="E8" s="13">
        <f>IF('Tables info'!$E5 = 'Tables info'!D$512,1,0)</f>
        <v>0</v>
      </c>
      <c r="F8" s="13">
        <f>IF('Tables info'!$E5 = 'Tables info'!D$513,1,0)</f>
        <v>0</v>
      </c>
      <c r="G8" s="13">
        <f>IF('Tables info'!$E5 = 'Tables info'!D$514,1,0)</f>
        <v>0</v>
      </c>
      <c r="H8" s="13">
        <f>IF('Tables info'!$E5 = 'Tables info'!D$515,1, )</f>
        <v>0</v>
      </c>
      <c r="I8" s="13">
        <f>IF('Tables info'!$E5 = 'Tables info'!D$516,1,0)</f>
        <v>0</v>
      </c>
      <c r="J8" s="13">
        <f>IF('Tables info'!$E5 = 'Tables info'!D$517,1,0)</f>
        <v>0</v>
      </c>
      <c r="K8" s="13">
        <f>IF('Tables info'!$E5 = 'Tables info'!D$518,1,0)</f>
        <v>0</v>
      </c>
      <c r="L8" s="13">
        <f>IF('Tables info'!$E5 = 'Tables info'!D$519,1,0)</f>
        <v>0</v>
      </c>
      <c r="M8" s="13">
        <f>IF('Tables info'!$E5 = 'Tables info'!D$520,1,0)</f>
        <v>0</v>
      </c>
      <c r="N8" s="13">
        <f>IF('Tables info'!$E5 = 'Tables info'!D$521,1,0)</f>
        <v>0</v>
      </c>
      <c r="O8" s="13">
        <f>IF('Tables info'!$E5 = 'Tables info'!D$522,1,0)</f>
        <v>0</v>
      </c>
      <c r="P8" s="13">
        <f>IF('Tables info'!$E5 = 'Tables info'!D$523,1,0)</f>
        <v>1</v>
      </c>
      <c r="Q8" s="13">
        <f>IF('Tables info'!$E5 = 'Tables info'!D$524,1,0)</f>
        <v>0</v>
      </c>
      <c r="R8" s="13">
        <f>IF('Tables info'!$E5 = 'Tables info'!D$525,1,0)</f>
        <v>0</v>
      </c>
      <c r="S8" s="13">
        <f>IF('Tables info'!$E5 = 'Tables info'!D$526,1,0)</f>
        <v>0</v>
      </c>
    </row>
    <row r="9" spans="1:19">
      <c r="A9" t="e">
        <f>'Tables info'!#REF!</f>
        <v>#REF!</v>
      </c>
      <c r="B9" s="13" t="e">
        <f>IF('Tables info'!#REF! = 'Tables info'!D$509,1,0)</f>
        <v>#REF!</v>
      </c>
      <c r="C9" s="13" t="e">
        <f>IF('Tables info'!#REF! = 'Tables info'!$D$510,1,0)</f>
        <v>#REF!</v>
      </c>
      <c r="D9" s="13" t="e">
        <f>IF('Tables info'!#REF! = 'Tables info'!D$511,1,0)</f>
        <v>#REF!</v>
      </c>
      <c r="E9" s="13" t="e">
        <f>IF('Tables info'!#REF! = 'Tables info'!D$512,1,0)</f>
        <v>#REF!</v>
      </c>
      <c r="F9" s="13" t="e">
        <f>IF('Tables info'!#REF! = 'Tables info'!D$513,1,0)</f>
        <v>#REF!</v>
      </c>
      <c r="G9" s="13" t="e">
        <f>IF('Tables info'!#REF! = 'Tables info'!D$514,1,0)</f>
        <v>#REF!</v>
      </c>
      <c r="H9" s="13" t="e">
        <f>IF('Tables info'!#REF! = 'Tables info'!D$515,1, )</f>
        <v>#REF!</v>
      </c>
      <c r="I9" s="13" t="e">
        <f>IF('Tables info'!#REF! = 'Tables info'!D$516,1,0)</f>
        <v>#REF!</v>
      </c>
      <c r="J9" s="13" t="e">
        <f>IF('Tables info'!#REF! = 'Tables info'!D$517,1,0)</f>
        <v>#REF!</v>
      </c>
      <c r="K9" s="13" t="e">
        <f>IF('Tables info'!#REF! = 'Tables info'!D$518,1,0)</f>
        <v>#REF!</v>
      </c>
      <c r="L9" s="13" t="e">
        <f>IF('Tables info'!#REF! = 'Tables info'!D$519,1,0)</f>
        <v>#REF!</v>
      </c>
      <c r="M9" s="13" t="e">
        <f>IF('Tables info'!#REF! = 'Tables info'!D$520,1,0)</f>
        <v>#REF!</v>
      </c>
      <c r="N9" s="13" t="e">
        <f>IF('Tables info'!#REF! = 'Tables info'!D$521,1,0)</f>
        <v>#REF!</v>
      </c>
      <c r="O9" s="13" t="e">
        <f>IF('Tables info'!#REF! = 'Tables info'!D$522,1,0)</f>
        <v>#REF!</v>
      </c>
      <c r="P9" s="13" t="e">
        <f>IF('Tables info'!#REF! = 'Tables info'!D$523,1,0)</f>
        <v>#REF!</v>
      </c>
      <c r="Q9" s="13" t="e">
        <f>IF('Tables info'!#REF! = 'Tables info'!D$524,1,0)</f>
        <v>#REF!</v>
      </c>
      <c r="R9" s="13" t="e">
        <f>IF('Tables info'!#REF! = 'Tables info'!D$525,1,0)</f>
        <v>#REF!</v>
      </c>
      <c r="S9" s="13" t="e">
        <f>IF('Tables info'!#REF! = 'Tables info'!D$526,1,0)</f>
        <v>#REF!</v>
      </c>
    </row>
    <row r="10" spans="1:19">
      <c r="A10" t="str">
        <f>'Tables info'!C6</f>
        <v>AASPL</v>
      </c>
      <c r="B10" s="13">
        <f>IF('Tables info'!E6 = 'Tables info'!D$509,1,0)</f>
        <v>0</v>
      </c>
      <c r="C10" s="13">
        <f>IF('Tables info'!$E6 = 'Tables info'!$D$510,1,0)</f>
        <v>0</v>
      </c>
      <c r="D10" s="13">
        <f>IF('Tables info'!$E6 = 'Tables info'!D$511,1,0)</f>
        <v>0</v>
      </c>
      <c r="E10" s="13">
        <f>IF('Tables info'!$E6 = 'Tables info'!D$512,1,0)</f>
        <v>0</v>
      </c>
      <c r="F10" s="13">
        <f>IF('Tables info'!$E6 = 'Tables info'!D$513,1,0)</f>
        <v>0</v>
      </c>
      <c r="G10" s="13">
        <f>IF('Tables info'!$E6 = 'Tables info'!D$514,1,0)</f>
        <v>0</v>
      </c>
      <c r="H10" s="13">
        <f>IF('Tables info'!$E6 = 'Tables info'!D$515,1, )</f>
        <v>0</v>
      </c>
      <c r="I10" s="13">
        <f>IF('Tables info'!$E6 = 'Tables info'!D$516,1,0)</f>
        <v>0</v>
      </c>
      <c r="J10" s="13">
        <f>IF('Tables info'!$E6 = 'Tables info'!D$517,1,0)</f>
        <v>0</v>
      </c>
      <c r="K10" s="13">
        <f>IF('Tables info'!$E6 = 'Tables info'!D$518,1,0)</f>
        <v>0</v>
      </c>
      <c r="L10" s="13">
        <f>IF('Tables info'!$E6 = 'Tables info'!D$519,1,0)</f>
        <v>0</v>
      </c>
      <c r="M10" s="13">
        <f>IF('Tables info'!$E6 = 'Tables info'!D$520,1,0)</f>
        <v>0</v>
      </c>
      <c r="N10" s="13">
        <f>IF('Tables info'!$E6 = 'Tables info'!D$521,1,0)</f>
        <v>0</v>
      </c>
      <c r="O10" s="13">
        <f>IF('Tables info'!$E6 = 'Tables info'!D$522,1,0)</f>
        <v>0</v>
      </c>
      <c r="P10" s="13">
        <f>IF('Tables info'!$E6 = 'Tables info'!D$523,1,0)</f>
        <v>0</v>
      </c>
      <c r="Q10" s="13">
        <f>IF('Tables info'!$E6 = 'Tables info'!D$524,1,0)</f>
        <v>0</v>
      </c>
      <c r="R10" s="13">
        <f>IF('Tables info'!$E6 = 'Tables info'!D$525,1,0)</f>
        <v>0</v>
      </c>
      <c r="S10" s="13">
        <f>IF('Tables info'!$E6 = 'Tables info'!D$526,1,0)</f>
        <v>0</v>
      </c>
    </row>
    <row r="11" spans="1:19">
      <c r="A11" t="str">
        <f>'Tables info'!C7</f>
        <v>AASPS</v>
      </c>
      <c r="B11" s="13">
        <f>IF('Tables info'!E7 = 'Tables info'!D$509,1,0)</f>
        <v>0</v>
      </c>
      <c r="C11" s="13">
        <f>IF('Tables info'!$E7 = 'Tables info'!$D$510,1,0)</f>
        <v>0</v>
      </c>
      <c r="D11" s="13">
        <f>IF('Tables info'!$E7 = 'Tables info'!D$511,1,0)</f>
        <v>0</v>
      </c>
      <c r="E11" s="13">
        <f>IF('Tables info'!$E7 = 'Tables info'!D$512,1,0)</f>
        <v>0</v>
      </c>
      <c r="F11" s="13">
        <f>IF('Tables info'!$E7 = 'Tables info'!D$513,1,0)</f>
        <v>0</v>
      </c>
      <c r="G11" s="13">
        <f>IF('Tables info'!$E7 = 'Tables info'!D$514,1,0)</f>
        <v>0</v>
      </c>
      <c r="H11" s="13">
        <f>IF('Tables info'!$E7 = 'Tables info'!D$515,1, )</f>
        <v>0</v>
      </c>
      <c r="I11" s="13">
        <f>IF('Tables info'!$E7 = 'Tables info'!D$516,1,0)</f>
        <v>0</v>
      </c>
      <c r="J11" s="13">
        <f>IF('Tables info'!$E7 = 'Tables info'!D$517,1,0)</f>
        <v>1</v>
      </c>
      <c r="K11" s="13">
        <f>IF('Tables info'!$E7 = 'Tables info'!D$518,1,0)</f>
        <v>0</v>
      </c>
      <c r="L11" s="13">
        <f>IF('Tables info'!$E7 = 'Tables info'!D$519,1,0)</f>
        <v>0</v>
      </c>
      <c r="M11" s="13">
        <f>IF('Tables info'!$E7 = 'Tables info'!D$520,1,0)</f>
        <v>0</v>
      </c>
      <c r="N11" s="13">
        <f>IF('Tables info'!$E7 = 'Tables info'!D$521,1,0)</f>
        <v>0</v>
      </c>
      <c r="O11" s="13">
        <f>IF('Tables info'!$E7 = 'Tables info'!D$522,1,0)</f>
        <v>0</v>
      </c>
      <c r="P11" s="13">
        <f>IF('Tables info'!$E7 = 'Tables info'!D$523,1,0)</f>
        <v>0</v>
      </c>
      <c r="Q11" s="13">
        <f>IF('Tables info'!$E7 = 'Tables info'!D$524,1,0)</f>
        <v>0</v>
      </c>
      <c r="R11" s="13">
        <f>IF('Tables info'!$E7 = 'Tables info'!D$525,1,0)</f>
        <v>0</v>
      </c>
      <c r="S11" s="13">
        <f>IF('Tables info'!$E7 = 'Tables info'!D$526,1,0)</f>
        <v>0</v>
      </c>
    </row>
    <row r="12" spans="1:19">
      <c r="A12" t="e">
        <f>'Tables info'!#REF!</f>
        <v>#REF!</v>
      </c>
      <c r="B12" s="13" t="e">
        <f>IF('Tables info'!#REF! = 'Tables info'!D$509,1,0)</f>
        <v>#REF!</v>
      </c>
      <c r="C12" s="13" t="e">
        <f>IF('Tables info'!#REF! = 'Tables info'!$D$510,1,0)</f>
        <v>#REF!</v>
      </c>
      <c r="D12" s="13" t="e">
        <f>IF('Tables info'!#REF! = 'Tables info'!D$511,1,0)</f>
        <v>#REF!</v>
      </c>
      <c r="E12" s="13" t="e">
        <f>IF('Tables info'!#REF! = 'Tables info'!D$512,1,0)</f>
        <v>#REF!</v>
      </c>
      <c r="F12" s="13" t="e">
        <f>IF('Tables info'!#REF! = 'Tables info'!D$513,1,0)</f>
        <v>#REF!</v>
      </c>
      <c r="G12" s="13" t="e">
        <f>IF('Tables info'!#REF! = 'Tables info'!D$514,1,0)</f>
        <v>#REF!</v>
      </c>
      <c r="H12" s="13" t="e">
        <f>IF('Tables info'!#REF! = 'Tables info'!D$515,1, )</f>
        <v>#REF!</v>
      </c>
      <c r="I12" s="13" t="e">
        <f>IF('Tables info'!#REF! = 'Tables info'!D$516,1,0)</f>
        <v>#REF!</v>
      </c>
      <c r="J12" s="13" t="e">
        <f>IF('Tables info'!#REF! = 'Tables info'!D$517,1,0)</f>
        <v>#REF!</v>
      </c>
      <c r="K12" s="13" t="e">
        <f>IF('Tables info'!#REF! = 'Tables info'!D$518,1,0)</f>
        <v>#REF!</v>
      </c>
      <c r="L12" s="13" t="e">
        <f>IF('Tables info'!#REF! = 'Tables info'!D$519,1,0)</f>
        <v>#REF!</v>
      </c>
      <c r="M12" s="13" t="e">
        <f>IF('Tables info'!#REF! = 'Tables info'!D$520,1,0)</f>
        <v>#REF!</v>
      </c>
      <c r="N12" s="13" t="e">
        <f>IF('Tables info'!#REF! = 'Tables info'!D$521,1,0)</f>
        <v>#REF!</v>
      </c>
      <c r="O12" s="13" t="e">
        <f>IF('Tables info'!#REF! = 'Tables info'!D$522,1,0)</f>
        <v>#REF!</v>
      </c>
      <c r="P12" s="13" t="e">
        <f>IF('Tables info'!#REF! = 'Tables info'!D$523,1,0)</f>
        <v>#REF!</v>
      </c>
      <c r="Q12" s="13" t="e">
        <f>IF('Tables info'!#REF! = 'Tables info'!D$524,1,0)</f>
        <v>#REF!</v>
      </c>
      <c r="R12" s="13" t="e">
        <f>IF('Tables info'!#REF! = 'Tables info'!D$525,1,0)</f>
        <v>#REF!</v>
      </c>
      <c r="S12" s="13" t="e">
        <f>IF('Tables info'!#REF! = 'Tables info'!D$526,1,0)</f>
        <v>#REF!</v>
      </c>
    </row>
    <row r="13" spans="1:19">
      <c r="A13" t="str">
        <f>'Tables info'!C8</f>
        <v>ABA1L</v>
      </c>
      <c r="B13" s="13">
        <f>IF('Tables info'!E8 = 'Tables info'!D$509,1,0)</f>
        <v>0</v>
      </c>
      <c r="C13" s="13">
        <f>IF('Tables info'!$E8 = 'Tables info'!$D$510,1,0)</f>
        <v>0</v>
      </c>
      <c r="D13" s="13">
        <f>IF('Tables info'!$E8 = 'Tables info'!D$511,1,0)</f>
        <v>0</v>
      </c>
      <c r="E13" s="13">
        <f>IF('Tables info'!$E8 = 'Tables info'!D$512,1,0)</f>
        <v>0</v>
      </c>
      <c r="F13" s="13">
        <f>IF('Tables info'!$E8 = 'Tables info'!D$513,1,0)</f>
        <v>0</v>
      </c>
      <c r="G13" s="13">
        <f>IF('Tables info'!$E8 = 'Tables info'!D$514,1,0)</f>
        <v>0</v>
      </c>
      <c r="H13" s="13">
        <f>IF('Tables info'!$E8 = 'Tables info'!D$515,1, )</f>
        <v>0</v>
      </c>
      <c r="I13" s="13">
        <f>IF('Tables info'!$E8 = 'Tables info'!D$516,1,0)</f>
        <v>0</v>
      </c>
      <c r="J13" s="13">
        <f>IF('Tables info'!$E8 = 'Tables info'!D$517,1,0)</f>
        <v>0</v>
      </c>
      <c r="K13" s="13">
        <f>IF('Tables info'!$E8 = 'Tables info'!D$518,1,0)</f>
        <v>0</v>
      </c>
      <c r="L13" s="13">
        <f>IF('Tables info'!$E8 = 'Tables info'!D$519,1,0)</f>
        <v>0</v>
      </c>
      <c r="M13" s="13">
        <f>IF('Tables info'!$E8 = 'Tables info'!D$520,1,0)</f>
        <v>0</v>
      </c>
      <c r="N13" s="13">
        <f>IF('Tables info'!$E8 = 'Tables info'!D$521,1,0)</f>
        <v>0</v>
      </c>
      <c r="O13" s="13">
        <f>IF('Tables info'!$E8 = 'Tables info'!D$522,1,0)</f>
        <v>0</v>
      </c>
      <c r="P13" s="13">
        <f>IF('Tables info'!$E8 = 'Tables info'!D$523,1,0)</f>
        <v>0</v>
      </c>
      <c r="Q13" s="13">
        <f>IF('Tables info'!$E8 = 'Tables info'!D$524,1,0)</f>
        <v>0</v>
      </c>
      <c r="R13" s="13">
        <f>IF('Tables info'!$E8 = 'Tables info'!D$525,1,0)</f>
        <v>0</v>
      </c>
      <c r="S13" s="13">
        <f>IF('Tables info'!$E8 = 'Tables info'!D$526,1,0)</f>
        <v>0</v>
      </c>
    </row>
    <row r="14" spans="1:19">
      <c r="A14" t="e">
        <f>'Tables info'!#REF!</f>
        <v>#REF!</v>
      </c>
      <c r="B14" s="13" t="e">
        <f>IF('Tables info'!#REF! = 'Tables info'!D$509,1,0)</f>
        <v>#REF!</v>
      </c>
      <c r="C14" s="13" t="e">
        <f>IF('Tables info'!#REF! = 'Tables info'!$D$510,1,0)</f>
        <v>#REF!</v>
      </c>
      <c r="D14" s="13" t="e">
        <f>IF('Tables info'!#REF! = 'Tables info'!D$511,1,0)</f>
        <v>#REF!</v>
      </c>
      <c r="E14" s="13" t="e">
        <f>IF('Tables info'!#REF! = 'Tables info'!D$512,1,0)</f>
        <v>#REF!</v>
      </c>
      <c r="F14" s="13" t="e">
        <f>IF('Tables info'!#REF! = 'Tables info'!D$513,1,0)</f>
        <v>#REF!</v>
      </c>
      <c r="G14" s="13" t="e">
        <f>IF('Tables info'!#REF! = 'Tables info'!D$514,1,0)</f>
        <v>#REF!</v>
      </c>
      <c r="H14" s="13" t="e">
        <f>IF('Tables info'!#REF! = 'Tables info'!D$515,1, )</f>
        <v>#REF!</v>
      </c>
      <c r="I14" s="13" t="e">
        <f>IF('Tables info'!#REF! = 'Tables info'!D$516,1,0)</f>
        <v>#REF!</v>
      </c>
      <c r="J14" s="13" t="e">
        <f>IF('Tables info'!#REF! = 'Tables info'!D$517,1,0)</f>
        <v>#REF!</v>
      </c>
      <c r="K14" s="13" t="e">
        <f>IF('Tables info'!#REF! = 'Tables info'!D$518,1,0)</f>
        <v>#REF!</v>
      </c>
      <c r="L14" s="13" t="e">
        <f>IF('Tables info'!#REF! = 'Tables info'!D$519,1,0)</f>
        <v>#REF!</v>
      </c>
      <c r="M14" s="13" t="e">
        <f>IF('Tables info'!#REF! = 'Tables info'!D$520,1,0)</f>
        <v>#REF!</v>
      </c>
      <c r="N14" s="13" t="e">
        <f>IF('Tables info'!#REF! = 'Tables info'!D$521,1,0)</f>
        <v>#REF!</v>
      </c>
      <c r="O14" s="13" t="e">
        <f>IF('Tables info'!#REF! = 'Tables info'!D$522,1,0)</f>
        <v>#REF!</v>
      </c>
      <c r="P14" s="13" t="e">
        <f>IF('Tables info'!#REF! = 'Tables info'!D$523,1,0)</f>
        <v>#REF!</v>
      </c>
      <c r="Q14" s="13" t="e">
        <f>IF('Tables info'!#REF! = 'Tables info'!D$524,1,0)</f>
        <v>#REF!</v>
      </c>
      <c r="R14" s="13" t="e">
        <f>IF('Tables info'!#REF! = 'Tables info'!D$525,1,0)</f>
        <v>#REF!</v>
      </c>
      <c r="S14" s="13" t="e">
        <f>IF('Tables info'!#REF! = 'Tables info'!D$526,1,0)</f>
        <v>#REF!</v>
      </c>
    </row>
    <row r="15" spans="1:19">
      <c r="A15" t="str">
        <f>'Tables info'!C9</f>
        <v>ABA1S</v>
      </c>
      <c r="B15" s="13">
        <f>IF('Tables info'!E9 = 'Tables info'!D$509,1,0)</f>
        <v>0</v>
      </c>
      <c r="C15" s="13">
        <f>IF('Tables info'!$E9 = 'Tables info'!$D$510,1,0)</f>
        <v>0</v>
      </c>
      <c r="D15" s="13">
        <f>IF('Tables info'!$E9 = 'Tables info'!D$511,1,0)</f>
        <v>0</v>
      </c>
      <c r="E15" s="13">
        <f>IF('Tables info'!$E9 = 'Tables info'!D$512,1,0)</f>
        <v>0</v>
      </c>
      <c r="F15" s="13">
        <f>IF('Tables info'!$E9 = 'Tables info'!D$513,1,0)</f>
        <v>0</v>
      </c>
      <c r="G15" s="13">
        <f>IF('Tables info'!$E9 = 'Tables info'!D$514,1,0)</f>
        <v>0</v>
      </c>
      <c r="H15" s="13">
        <f>IF('Tables info'!$E9 = 'Tables info'!D$515,1, )</f>
        <v>0</v>
      </c>
      <c r="I15" s="13">
        <f>IF('Tables info'!$E9 = 'Tables info'!D$516,1,0)</f>
        <v>0</v>
      </c>
      <c r="J15" s="13">
        <f>IF('Tables info'!$E9 = 'Tables info'!D$517,1,0)</f>
        <v>0</v>
      </c>
      <c r="K15" s="13">
        <f>IF('Tables info'!$E9 = 'Tables info'!D$518,1,0)</f>
        <v>0</v>
      </c>
      <c r="L15" s="13">
        <f>IF('Tables info'!$E9 = 'Tables info'!D$519,1,0)</f>
        <v>0</v>
      </c>
      <c r="M15" s="13">
        <f>IF('Tables info'!$E9 = 'Tables info'!D$520,1,0)</f>
        <v>0</v>
      </c>
      <c r="N15" s="13">
        <f>IF('Tables info'!$E9 = 'Tables info'!D$521,1,0)</f>
        <v>0</v>
      </c>
      <c r="O15" s="13">
        <f>IF('Tables info'!$E9 = 'Tables info'!D$522,1,0)</f>
        <v>0</v>
      </c>
      <c r="P15" s="13">
        <f>IF('Tables info'!$E9 = 'Tables info'!D$523,1,0)</f>
        <v>1</v>
      </c>
      <c r="Q15" s="13">
        <f>IF('Tables info'!$E9 = 'Tables info'!D$524,1,0)</f>
        <v>0</v>
      </c>
      <c r="R15" s="13">
        <f>IF('Tables info'!$E9 = 'Tables info'!D$525,1,0)</f>
        <v>0</v>
      </c>
      <c r="S15" s="13">
        <f>IF('Tables info'!$E9 = 'Tables info'!D$526,1,0)</f>
        <v>0</v>
      </c>
    </row>
    <row r="16" spans="1:19">
      <c r="A16" t="str">
        <f>'Tables info'!C10</f>
        <v>ABASL</v>
      </c>
      <c r="B16" s="13">
        <f>IF('Tables info'!E10 = 'Tables info'!D$509,1,0)</f>
        <v>0</v>
      </c>
      <c r="C16" s="13">
        <f>IF('Tables info'!$E10 = 'Tables info'!$D$510,1,0)</f>
        <v>0</v>
      </c>
      <c r="D16" s="13">
        <f>IF('Tables info'!$E10 = 'Tables info'!D$511,1,0)</f>
        <v>0</v>
      </c>
      <c r="E16" s="13">
        <f>IF('Tables info'!$E10 = 'Tables info'!D$512,1,0)</f>
        <v>0</v>
      </c>
      <c r="F16" s="13">
        <f>IF('Tables info'!$E10 = 'Tables info'!D$513,1,0)</f>
        <v>0</v>
      </c>
      <c r="G16" s="13">
        <f>IF('Tables info'!$E10 = 'Tables info'!D$514,1,0)</f>
        <v>0</v>
      </c>
      <c r="H16" s="13">
        <f>IF('Tables info'!$E10 = 'Tables info'!D$515,1, )</f>
        <v>0</v>
      </c>
      <c r="I16" s="13">
        <f>IF('Tables info'!$E10 = 'Tables info'!D$516,1,0)</f>
        <v>0</v>
      </c>
      <c r="J16" s="13">
        <f>IF('Tables info'!$E10 = 'Tables info'!D$517,1,0)</f>
        <v>0</v>
      </c>
      <c r="K16" s="13">
        <f>IF('Tables info'!$E10 = 'Tables info'!D$518,1,0)</f>
        <v>0</v>
      </c>
      <c r="L16" s="13">
        <f>IF('Tables info'!$E10 = 'Tables info'!D$519,1,0)</f>
        <v>0</v>
      </c>
      <c r="M16" s="13">
        <f>IF('Tables info'!$E10 = 'Tables info'!D$520,1,0)</f>
        <v>0</v>
      </c>
      <c r="N16" s="13">
        <f>IF('Tables info'!$E10 = 'Tables info'!D$521,1,0)</f>
        <v>0</v>
      </c>
      <c r="O16" s="13">
        <f>IF('Tables info'!$E10 = 'Tables info'!D$522,1,0)</f>
        <v>0</v>
      </c>
      <c r="P16" s="13">
        <f>IF('Tables info'!$E10 = 'Tables info'!D$523,1,0)</f>
        <v>0</v>
      </c>
      <c r="Q16" s="13">
        <f>IF('Tables info'!$E10 = 'Tables info'!D$524,1,0)</f>
        <v>0</v>
      </c>
      <c r="R16" s="13">
        <f>IF('Tables info'!$E10 = 'Tables info'!D$525,1,0)</f>
        <v>0</v>
      </c>
      <c r="S16" s="13">
        <f>IF('Tables info'!$E10 = 'Tables info'!D$526,1,0)</f>
        <v>0</v>
      </c>
    </row>
    <row r="17" spans="1:19">
      <c r="A17" t="str">
        <f>'Tables info'!C11</f>
        <v>ABASS</v>
      </c>
      <c r="B17" s="13">
        <f>IF('Tables info'!E11 = 'Tables info'!D$509,1,0)</f>
        <v>0</v>
      </c>
      <c r="C17" s="13">
        <f>IF('Tables info'!$E11 = 'Tables info'!$D$510,1,0)</f>
        <v>0</v>
      </c>
      <c r="D17" s="13">
        <f>IF('Tables info'!$E11 = 'Tables info'!D$511,1,0)</f>
        <v>0</v>
      </c>
      <c r="E17" s="13">
        <f>IF('Tables info'!$E11 = 'Tables info'!D$512,1,0)</f>
        <v>0</v>
      </c>
      <c r="F17" s="13">
        <f>IF('Tables info'!$E11 = 'Tables info'!D$513,1,0)</f>
        <v>0</v>
      </c>
      <c r="G17" s="13">
        <f>IF('Tables info'!$E11 = 'Tables info'!D$514,1,0)</f>
        <v>0</v>
      </c>
      <c r="H17" s="13">
        <f>IF('Tables info'!$E11 = 'Tables info'!D$515,1, )</f>
        <v>0</v>
      </c>
      <c r="I17" s="13">
        <f>IF('Tables info'!$E11 = 'Tables info'!D$516,1,0)</f>
        <v>0</v>
      </c>
      <c r="J17" s="13">
        <f>IF('Tables info'!$E11 = 'Tables info'!D$517,1,0)</f>
        <v>0</v>
      </c>
      <c r="K17" s="13">
        <f>IF('Tables info'!$E11 = 'Tables info'!D$518,1,0)</f>
        <v>0</v>
      </c>
      <c r="L17" s="13">
        <f>IF('Tables info'!$E11 = 'Tables info'!D$519,1,0)</f>
        <v>0</v>
      </c>
      <c r="M17" s="13">
        <f>IF('Tables info'!$E11 = 'Tables info'!D$520,1,0)</f>
        <v>0</v>
      </c>
      <c r="N17" s="13">
        <f>IF('Tables info'!$E11 = 'Tables info'!D$521,1,0)</f>
        <v>0</v>
      </c>
      <c r="O17" s="13">
        <f>IF('Tables info'!$E11 = 'Tables info'!D$522,1,0)</f>
        <v>0</v>
      </c>
      <c r="P17" s="13">
        <f>IF('Tables info'!$E11 = 'Tables info'!D$523,1,0)</f>
        <v>0</v>
      </c>
      <c r="Q17" s="13">
        <f>IF('Tables info'!$E11 = 'Tables info'!D$524,1,0)</f>
        <v>0</v>
      </c>
      <c r="R17" s="13">
        <f>IF('Tables info'!$E11 = 'Tables info'!D$525,1,0)</f>
        <v>0</v>
      </c>
      <c r="S17" s="13">
        <f>IF('Tables info'!$E11 = 'Tables info'!D$526,1,0)</f>
        <v>0</v>
      </c>
    </row>
    <row r="18" spans="1:19">
      <c r="A18" t="str">
        <f>'Tables info'!C12</f>
        <v>ABCLL</v>
      </c>
      <c r="B18" s="13">
        <f>IF('Tables info'!E12 = 'Tables info'!D$509,1,0)</f>
        <v>0</v>
      </c>
      <c r="C18" s="13">
        <f>IF('Tables info'!$E12 = 'Tables info'!$D$510,1,0)</f>
        <v>0</v>
      </c>
      <c r="D18" s="13">
        <f>IF('Tables info'!$E12 = 'Tables info'!D$511,1,0)</f>
        <v>0</v>
      </c>
      <c r="E18" s="13">
        <f>IF('Tables info'!$E12 = 'Tables info'!D$512,1,0)</f>
        <v>0</v>
      </c>
      <c r="F18" s="13">
        <f>IF('Tables info'!$E12 = 'Tables info'!D$513,1,0)</f>
        <v>0</v>
      </c>
      <c r="G18" s="13">
        <f>IF('Tables info'!$E12 = 'Tables info'!D$514,1,0)</f>
        <v>0</v>
      </c>
      <c r="H18" s="13">
        <f>IF('Tables info'!$E12 = 'Tables info'!D$515,1, )</f>
        <v>0</v>
      </c>
      <c r="I18" s="13">
        <f>IF('Tables info'!$E12 = 'Tables info'!D$516,1,0)</f>
        <v>0</v>
      </c>
      <c r="J18" s="13">
        <f>IF('Tables info'!$E12 = 'Tables info'!D$517,1,0)</f>
        <v>0</v>
      </c>
      <c r="K18" s="13">
        <f>IF('Tables info'!$E12 = 'Tables info'!D$518,1,0)</f>
        <v>0</v>
      </c>
      <c r="L18" s="13">
        <f>IF('Tables info'!$E12 = 'Tables info'!D$519,1,0)</f>
        <v>0</v>
      </c>
      <c r="M18" s="13">
        <f>IF('Tables info'!$E12 = 'Tables info'!D$520,1,0)</f>
        <v>0</v>
      </c>
      <c r="N18" s="13">
        <f>IF('Tables info'!$E12 = 'Tables info'!D$521,1,0)</f>
        <v>0</v>
      </c>
      <c r="O18" s="13">
        <f>IF('Tables info'!$E12 = 'Tables info'!D$522,1,0)</f>
        <v>0</v>
      </c>
      <c r="P18" s="13">
        <f>IF('Tables info'!$E12 = 'Tables info'!D$523,1,0)</f>
        <v>0</v>
      </c>
      <c r="Q18" s="13">
        <f>IF('Tables info'!$E12 = 'Tables info'!D$524,1,0)</f>
        <v>0</v>
      </c>
      <c r="R18" s="13">
        <f>IF('Tables info'!$E12 = 'Tables info'!D$525,1,0)</f>
        <v>0</v>
      </c>
      <c r="S18" s="13">
        <f>IF('Tables info'!$E12 = 'Tables info'!D$526,1,0)</f>
        <v>0</v>
      </c>
    </row>
    <row r="19" spans="1:19">
      <c r="A19" t="str">
        <f>'Tables info'!C13</f>
        <v>ABCLO</v>
      </c>
      <c r="B19" s="13">
        <f>IF('Tables info'!E13 = 'Tables info'!D$509,1,0)</f>
        <v>0</v>
      </c>
      <c r="C19" s="13">
        <f>IF('Tables info'!$E13 = 'Tables info'!$D$510,1,0)</f>
        <v>0</v>
      </c>
      <c r="D19" s="13">
        <f>IF('Tables info'!$E13 = 'Tables info'!D$511,1,0)</f>
        <v>0</v>
      </c>
      <c r="E19" s="13">
        <f>IF('Tables info'!$E13 = 'Tables info'!D$512,1,0)</f>
        <v>0</v>
      </c>
      <c r="F19" s="13">
        <f>IF('Tables info'!$E13 = 'Tables info'!D$513,1,0)</f>
        <v>0</v>
      </c>
      <c r="G19" s="13">
        <f>IF('Tables info'!$E13 = 'Tables info'!D$514,1,0)</f>
        <v>0</v>
      </c>
      <c r="H19" s="13">
        <f>IF('Tables info'!$E13 = 'Tables info'!D$515,1, )</f>
        <v>0</v>
      </c>
      <c r="I19" s="13">
        <f>IF('Tables info'!$E13 = 'Tables info'!D$516,1,0)</f>
        <v>0</v>
      </c>
      <c r="J19" s="13">
        <f>IF('Tables info'!$E13 = 'Tables info'!D$517,1,0)</f>
        <v>0</v>
      </c>
      <c r="K19" s="13">
        <f>IF('Tables info'!$E13 = 'Tables info'!D$518,1,0)</f>
        <v>0</v>
      </c>
      <c r="L19" s="13">
        <f>IF('Tables info'!$E13 = 'Tables info'!D$519,1,0)</f>
        <v>0</v>
      </c>
      <c r="M19" s="13">
        <f>IF('Tables info'!$E13 = 'Tables info'!D$520,1,0)</f>
        <v>0</v>
      </c>
      <c r="N19" s="13">
        <f>IF('Tables info'!$E13 = 'Tables info'!D$521,1,0)</f>
        <v>0</v>
      </c>
      <c r="O19" s="13">
        <f>IF('Tables info'!$E13 = 'Tables info'!D$522,1,0)</f>
        <v>1</v>
      </c>
      <c r="P19" s="13">
        <f>IF('Tables info'!$E13 = 'Tables info'!D$523,1,0)</f>
        <v>0</v>
      </c>
      <c r="Q19" s="13">
        <f>IF('Tables info'!$E13 = 'Tables info'!D$524,1,0)</f>
        <v>0</v>
      </c>
      <c r="R19" s="13">
        <f>IF('Tables info'!$E13 = 'Tables info'!D$525,1,0)</f>
        <v>0</v>
      </c>
      <c r="S19" s="13">
        <f>IF('Tables info'!$E13 = 'Tables info'!D$526,1,0)</f>
        <v>0</v>
      </c>
    </row>
    <row r="20" spans="1:19">
      <c r="A20" t="str">
        <f>'Tables info'!C14</f>
        <v>ABKTL</v>
      </c>
      <c r="B20" s="13">
        <f>IF('Tables info'!E14 = 'Tables info'!D$509,1,0)</f>
        <v>0</v>
      </c>
      <c r="C20" s="13">
        <f>IF('Tables info'!$E14 = 'Tables info'!$D$510,1,0)</f>
        <v>0</v>
      </c>
      <c r="D20" s="13">
        <f>IF('Tables info'!$E14 = 'Tables info'!D$511,1,0)</f>
        <v>0</v>
      </c>
      <c r="E20" s="13">
        <f>IF('Tables info'!$E14 = 'Tables info'!D$512,1,0)</f>
        <v>0</v>
      </c>
      <c r="F20" s="13">
        <f>IF('Tables info'!$E14 = 'Tables info'!D$513,1,0)</f>
        <v>0</v>
      </c>
      <c r="G20" s="13">
        <f>IF('Tables info'!$E14 = 'Tables info'!D$514,1,0)</f>
        <v>0</v>
      </c>
      <c r="H20" s="13">
        <f>IF('Tables info'!$E14 = 'Tables info'!D$515,1, )</f>
        <v>0</v>
      </c>
      <c r="I20" s="13">
        <f>IF('Tables info'!$E14 = 'Tables info'!D$516,1,0)</f>
        <v>0</v>
      </c>
      <c r="J20" s="13">
        <f>IF('Tables info'!$E14 = 'Tables info'!D$517,1,0)</f>
        <v>0</v>
      </c>
      <c r="K20" s="13">
        <f>IF('Tables info'!$E14 = 'Tables info'!D$518,1,0)</f>
        <v>0</v>
      </c>
      <c r="L20" s="13">
        <f>IF('Tables info'!$E14 = 'Tables info'!D$519,1,0)</f>
        <v>0</v>
      </c>
      <c r="M20" s="13">
        <f>IF('Tables info'!$E14 = 'Tables info'!D$520,1,0)</f>
        <v>0</v>
      </c>
      <c r="N20" s="13">
        <f>IF('Tables info'!$E14 = 'Tables info'!D$521,1,0)</f>
        <v>0</v>
      </c>
      <c r="O20" s="13">
        <f>IF('Tables info'!$E14 = 'Tables info'!D$522,1,0)</f>
        <v>0</v>
      </c>
      <c r="P20" s="13">
        <f>IF('Tables info'!$E14 = 'Tables info'!D$523,1,0)</f>
        <v>0</v>
      </c>
      <c r="Q20" s="13">
        <f>IF('Tables info'!$E14 = 'Tables info'!D$524,1,0)</f>
        <v>0</v>
      </c>
      <c r="R20" s="13">
        <f>IF('Tables info'!$E14 = 'Tables info'!D$525,1,0)</f>
        <v>0</v>
      </c>
      <c r="S20" s="13">
        <f>IF('Tables info'!$E14 = 'Tables info'!D$526,1,0)</f>
        <v>0</v>
      </c>
    </row>
    <row r="21" spans="1:19">
      <c r="A21" t="str">
        <f>'Tables info'!C15</f>
        <v>ABKTS</v>
      </c>
      <c r="B21" s="13">
        <f>IF('Tables info'!E15 = 'Tables info'!D$509,1,0)</f>
        <v>0</v>
      </c>
      <c r="C21" s="13">
        <f>IF('Tables info'!$E15 = 'Tables info'!$D$510,1,0)</f>
        <v>0</v>
      </c>
      <c r="D21" s="13">
        <f>IF('Tables info'!$E15 = 'Tables info'!D$511,1,0)</f>
        <v>0</v>
      </c>
      <c r="E21" s="13">
        <f>IF('Tables info'!$E15 = 'Tables info'!D$512,1,0)</f>
        <v>0</v>
      </c>
      <c r="F21" s="13">
        <f>IF('Tables info'!$E15 = 'Tables info'!D$513,1,0)</f>
        <v>0</v>
      </c>
      <c r="G21" s="13">
        <f>IF('Tables info'!$E15 = 'Tables info'!D$514,1,0)</f>
        <v>0</v>
      </c>
      <c r="H21" s="13">
        <f>IF('Tables info'!$E15 = 'Tables info'!D$515,1, )</f>
        <v>0</v>
      </c>
      <c r="I21" s="13">
        <f>IF('Tables info'!$E15 = 'Tables info'!D$516,1,0)</f>
        <v>0</v>
      </c>
      <c r="J21" s="13">
        <f>IF('Tables info'!$E15 = 'Tables info'!D$517,1,0)</f>
        <v>0</v>
      </c>
      <c r="K21" s="13">
        <f>IF('Tables info'!$E15 = 'Tables info'!D$518,1,0)</f>
        <v>0</v>
      </c>
      <c r="L21" s="13">
        <f>IF('Tables info'!$E15 = 'Tables info'!D$519,1,0)</f>
        <v>0</v>
      </c>
      <c r="M21" s="13">
        <f>IF('Tables info'!$E15 = 'Tables info'!D$520,1,0)</f>
        <v>0</v>
      </c>
      <c r="N21" s="13">
        <f>IF('Tables info'!$E15 = 'Tables info'!D$521,1,0)</f>
        <v>0</v>
      </c>
      <c r="O21" s="13">
        <f>IF('Tables info'!$E15 = 'Tables info'!D$522,1,0)</f>
        <v>0</v>
      </c>
      <c r="P21" s="13">
        <f>IF('Tables info'!$E15 = 'Tables info'!D$523,1,0)</f>
        <v>1</v>
      </c>
      <c r="Q21" s="13">
        <f>IF('Tables info'!$E15 = 'Tables info'!D$524,1,0)</f>
        <v>0</v>
      </c>
      <c r="R21" s="13">
        <f>IF('Tables info'!$E15 = 'Tables info'!D$525,1,0)</f>
        <v>0</v>
      </c>
      <c r="S21" s="13">
        <f>IF('Tables info'!$E15 = 'Tables info'!D$526,1,0)</f>
        <v>0</v>
      </c>
    </row>
    <row r="22" spans="1:19">
      <c r="A22" t="str">
        <f>'Tables info'!C16</f>
        <v>ABUDL</v>
      </c>
      <c r="B22" s="13">
        <f>IF('Tables info'!E16 = 'Tables info'!D$509,1,0)</f>
        <v>0</v>
      </c>
      <c r="C22" s="13">
        <f>IF('Tables info'!$E16 = 'Tables info'!$D$510,1,0)</f>
        <v>0</v>
      </c>
      <c r="D22" s="13">
        <f>IF('Tables info'!$E16 = 'Tables info'!D$511,1,0)</f>
        <v>0</v>
      </c>
      <c r="E22" s="13">
        <f>IF('Tables info'!$E16 = 'Tables info'!D$512,1,0)</f>
        <v>0</v>
      </c>
      <c r="F22" s="13">
        <f>IF('Tables info'!$E16 = 'Tables info'!D$513,1,0)</f>
        <v>0</v>
      </c>
      <c r="G22" s="13">
        <f>IF('Tables info'!$E16 = 'Tables info'!D$514,1,0)</f>
        <v>0</v>
      </c>
      <c r="H22" s="13">
        <f>IF('Tables info'!$E16 = 'Tables info'!D$515,1, )</f>
        <v>0</v>
      </c>
      <c r="I22" s="13">
        <f>IF('Tables info'!$E16 = 'Tables info'!D$516,1,0)</f>
        <v>0</v>
      </c>
      <c r="J22" s="13">
        <f>IF('Tables info'!$E16 = 'Tables info'!D$517,1,0)</f>
        <v>0</v>
      </c>
      <c r="K22" s="13">
        <f>IF('Tables info'!$E16 = 'Tables info'!D$518,1,0)</f>
        <v>0</v>
      </c>
      <c r="L22" s="13">
        <f>IF('Tables info'!$E16 = 'Tables info'!D$519,1,0)</f>
        <v>0</v>
      </c>
      <c r="M22" s="13">
        <f>IF('Tables info'!$E16 = 'Tables info'!D$520,1,0)</f>
        <v>0</v>
      </c>
      <c r="N22" s="13">
        <f>IF('Tables info'!$E16 = 'Tables info'!D$521,1,0)</f>
        <v>0</v>
      </c>
      <c r="O22" s="13">
        <f>IF('Tables info'!$E16 = 'Tables info'!D$522,1,0)</f>
        <v>0</v>
      </c>
      <c r="P22" s="13">
        <f>IF('Tables info'!$E16 = 'Tables info'!D$523,1,0)</f>
        <v>0</v>
      </c>
      <c r="Q22" s="13">
        <f>IF('Tables info'!$E16 = 'Tables info'!D$524,1,0)</f>
        <v>0</v>
      </c>
      <c r="R22" s="13">
        <f>IF('Tables info'!$E16 = 'Tables info'!D$525,1,0)</f>
        <v>0</v>
      </c>
      <c r="S22" s="13">
        <f>IF('Tables info'!$E16 = 'Tables info'!D$526,1,0)</f>
        <v>0</v>
      </c>
    </row>
    <row r="23" spans="1:19">
      <c r="A23" t="str">
        <f>'Tables info'!C17</f>
        <v>ABUDS</v>
      </c>
      <c r="B23" s="13">
        <f>IF('Tables info'!E17 = 'Tables info'!D$509,1,0)</f>
        <v>0</v>
      </c>
      <c r="C23" s="13">
        <f>IF('Tables info'!$E17 = 'Tables info'!$D$510,1,0)</f>
        <v>0</v>
      </c>
      <c r="D23" s="13">
        <f>IF('Tables info'!$E17 = 'Tables info'!D$511,1,0)</f>
        <v>0</v>
      </c>
      <c r="E23" s="13">
        <f>IF('Tables info'!$E17 = 'Tables info'!D$512,1,0)</f>
        <v>0</v>
      </c>
      <c r="F23" s="13">
        <f>IF('Tables info'!$E17 = 'Tables info'!D$513,1,0)</f>
        <v>0</v>
      </c>
      <c r="G23" s="13">
        <f>IF('Tables info'!$E17 = 'Tables info'!D$514,1,0)</f>
        <v>0</v>
      </c>
      <c r="H23" s="13">
        <f>IF('Tables info'!$E17 = 'Tables info'!D$515,1, )</f>
        <v>0</v>
      </c>
      <c r="I23" s="13">
        <f>IF('Tables info'!$E17 = 'Tables info'!D$516,1,0)</f>
        <v>0</v>
      </c>
      <c r="J23" s="13">
        <f>IF('Tables info'!$E17 = 'Tables info'!D$517,1,0)</f>
        <v>0</v>
      </c>
      <c r="K23" s="13">
        <f>IF('Tables info'!$E17 = 'Tables info'!D$518,1,0)</f>
        <v>0</v>
      </c>
      <c r="L23" s="13">
        <f>IF('Tables info'!$E17 = 'Tables info'!D$519,1,0)</f>
        <v>0</v>
      </c>
      <c r="M23" s="13">
        <f>IF('Tables info'!$E17 = 'Tables info'!D$520,1,0)</f>
        <v>0</v>
      </c>
      <c r="N23" s="13">
        <f>IF('Tables info'!$E17 = 'Tables info'!D$521,1,0)</f>
        <v>0</v>
      </c>
      <c r="O23" s="13">
        <f>IF('Tables info'!$E17 = 'Tables info'!D$522,1,0)</f>
        <v>0</v>
      </c>
      <c r="P23" s="13">
        <f>IF('Tables info'!$E17 = 'Tables info'!D$523,1,0)</f>
        <v>1</v>
      </c>
      <c r="Q23" s="13">
        <f>IF('Tables info'!$E17 = 'Tables info'!D$524,1,0)</f>
        <v>0</v>
      </c>
      <c r="R23" s="13">
        <f>IF('Tables info'!$E17 = 'Tables info'!D$525,1,0)</f>
        <v>0</v>
      </c>
      <c r="S23" s="13">
        <f>IF('Tables info'!$E17 = 'Tables info'!D$526,1,0)</f>
        <v>0</v>
      </c>
    </row>
    <row r="24" spans="1:19">
      <c r="A24" t="str">
        <f>'Tables info'!C18</f>
        <v>ACLOG</v>
      </c>
      <c r="B24" s="13">
        <f>IF('Tables info'!E18 = 'Tables info'!D$509,1,0)</f>
        <v>0</v>
      </c>
      <c r="C24" s="13">
        <f>IF('Tables info'!$E18 = 'Tables info'!$D$510,1,0)</f>
        <v>0</v>
      </c>
      <c r="D24" s="13">
        <f>IF('Tables info'!$E18 = 'Tables info'!D$511,1,0)</f>
        <v>0</v>
      </c>
      <c r="E24" s="13">
        <f>IF('Tables info'!$E18 = 'Tables info'!D$512,1,0)</f>
        <v>0</v>
      </c>
      <c r="F24" s="13">
        <f>IF('Tables info'!$E18 = 'Tables info'!D$513,1,0)</f>
        <v>0</v>
      </c>
      <c r="G24" s="13">
        <f>IF('Tables info'!$E18 = 'Tables info'!D$514,1,0)</f>
        <v>0</v>
      </c>
      <c r="H24" s="13">
        <f>IF('Tables info'!$E18 = 'Tables info'!D$515,1, )</f>
        <v>0</v>
      </c>
      <c r="I24" s="13">
        <f>IF('Tables info'!$E18 = 'Tables info'!D$516,1,0)</f>
        <v>0</v>
      </c>
      <c r="J24" s="13">
        <f>IF('Tables info'!$E18 = 'Tables info'!D$517,1,0)</f>
        <v>0</v>
      </c>
      <c r="K24" s="13">
        <f>IF('Tables info'!$E18 = 'Tables info'!D$518,1,0)</f>
        <v>0</v>
      </c>
      <c r="L24" s="13">
        <f>IF('Tables info'!$E18 = 'Tables info'!D$519,1,0)</f>
        <v>0</v>
      </c>
      <c r="M24" s="13">
        <f>IF('Tables info'!$E18 = 'Tables info'!D$520,1,0)</f>
        <v>0</v>
      </c>
      <c r="N24" s="13">
        <f>IF('Tables info'!$E18 = 'Tables info'!D$521,1,0)</f>
        <v>0</v>
      </c>
      <c r="O24" s="13">
        <f>IF('Tables info'!$E18 = 'Tables info'!D$522,1,0)</f>
        <v>0</v>
      </c>
      <c r="P24" s="13">
        <f>IF('Tables info'!$E18 = 'Tables info'!D$523,1,0)</f>
        <v>0</v>
      </c>
      <c r="Q24" s="13">
        <f>IF('Tables info'!$E18 = 'Tables info'!D$524,1,0)</f>
        <v>0</v>
      </c>
      <c r="R24" s="13">
        <f>IF('Tables info'!$E18 = 'Tables info'!D$525,1,0)</f>
        <v>0</v>
      </c>
      <c r="S24" s="13">
        <f>IF('Tables info'!$E18 = 'Tables info'!D$526,1,0)</f>
        <v>0</v>
      </c>
    </row>
    <row r="25" spans="1:19">
      <c r="A25" t="str">
        <f>'Tables info'!C19</f>
        <v>ACVRO</v>
      </c>
      <c r="B25" s="13">
        <f>IF('Tables info'!E19 = 'Tables info'!D$509,1,0)</f>
        <v>0</v>
      </c>
      <c r="C25" s="13">
        <f>IF('Tables info'!$E19 = 'Tables info'!$D$510,1,0)</f>
        <v>0</v>
      </c>
      <c r="D25" s="13">
        <f>IF('Tables info'!$E19 = 'Tables info'!D$511,1,0)</f>
        <v>0</v>
      </c>
      <c r="E25" s="13">
        <f>IF('Tables info'!$E19 = 'Tables info'!D$512,1,0)</f>
        <v>0</v>
      </c>
      <c r="F25" s="13">
        <f>IF('Tables info'!$E19 = 'Tables info'!D$513,1,0)</f>
        <v>0</v>
      </c>
      <c r="G25" s="13">
        <f>IF('Tables info'!$E19 = 'Tables info'!D$514,1,0)</f>
        <v>0</v>
      </c>
      <c r="H25" s="13">
        <f>IF('Tables info'!$E19 = 'Tables info'!D$515,1, )</f>
        <v>0</v>
      </c>
      <c r="I25" s="13">
        <f>IF('Tables info'!$E19 = 'Tables info'!D$516,1,0)</f>
        <v>0</v>
      </c>
      <c r="J25" s="13">
        <f>IF('Tables info'!$E19 = 'Tables info'!D$517,1,0)</f>
        <v>0</v>
      </c>
      <c r="K25" s="13">
        <f>IF('Tables info'!$E19 = 'Tables info'!D$518,1,0)</f>
        <v>0</v>
      </c>
      <c r="L25" s="13">
        <f>IF('Tables info'!$E19 = 'Tables info'!D$519,1,0)</f>
        <v>0</v>
      </c>
      <c r="M25" s="13">
        <f>IF('Tables info'!$E19 = 'Tables info'!D$520,1,0)</f>
        <v>0</v>
      </c>
      <c r="N25" s="13">
        <f>IF('Tables info'!$E19 = 'Tables info'!D$521,1,0)</f>
        <v>0</v>
      </c>
      <c r="O25" s="13">
        <f>IF('Tables info'!$E19 = 'Tables info'!D$522,1,0)</f>
        <v>0</v>
      </c>
      <c r="P25" s="13">
        <f>IF('Tables info'!$E19 = 'Tables info'!D$523,1,0)</f>
        <v>0</v>
      </c>
      <c r="Q25" s="13">
        <f>IF('Tables info'!$E19 = 'Tables info'!D$524,1,0)</f>
        <v>0</v>
      </c>
      <c r="R25" s="13">
        <f>IF('Tables info'!$E19 = 'Tables info'!D$525,1,0)</f>
        <v>0</v>
      </c>
      <c r="S25" s="13">
        <f>IF('Tables info'!$E19 = 'Tables info'!D$526,1,0)</f>
        <v>0</v>
      </c>
    </row>
    <row r="26" spans="1:19">
      <c r="A26" t="str">
        <f>'Tables info'!C20</f>
        <v>ADEIO</v>
      </c>
      <c r="B26" s="13">
        <f>IF('Tables info'!E20 = 'Tables info'!D$509,1,0)</f>
        <v>0</v>
      </c>
      <c r="C26" s="13">
        <f>IF('Tables info'!$E20 = 'Tables info'!$D$510,1,0)</f>
        <v>0</v>
      </c>
      <c r="D26" s="13">
        <f>IF('Tables info'!$E20 = 'Tables info'!D$511,1,0)</f>
        <v>0</v>
      </c>
      <c r="E26" s="13">
        <f>IF('Tables info'!$E20 = 'Tables info'!D$512,1,0)</f>
        <v>0</v>
      </c>
      <c r="F26" s="13">
        <f>IF('Tables info'!$E20 = 'Tables info'!D$513,1,0)</f>
        <v>0</v>
      </c>
      <c r="G26" s="13">
        <f>IF('Tables info'!$E20 = 'Tables info'!D$514,1,0)</f>
        <v>0</v>
      </c>
      <c r="H26" s="13">
        <f>IF('Tables info'!$E20 = 'Tables info'!D$515,1, )</f>
        <v>0</v>
      </c>
      <c r="I26" s="13">
        <f>IF('Tables info'!$E20 = 'Tables info'!D$516,1,0)</f>
        <v>0</v>
      </c>
      <c r="J26" s="13">
        <f>IF('Tables info'!$E20 = 'Tables info'!D$517,1,0)</f>
        <v>0</v>
      </c>
      <c r="K26" s="13">
        <f>IF('Tables info'!$E20 = 'Tables info'!D$518,1,0)</f>
        <v>0</v>
      </c>
      <c r="L26" s="13">
        <f>IF('Tables info'!$E20 = 'Tables info'!D$519,1,0)</f>
        <v>1</v>
      </c>
      <c r="M26" s="13">
        <f>IF('Tables info'!$E20 = 'Tables info'!D$520,1,0)</f>
        <v>0</v>
      </c>
      <c r="N26" s="13">
        <f>IF('Tables info'!$E20 = 'Tables info'!D$521,1,0)</f>
        <v>0</v>
      </c>
      <c r="O26" s="13">
        <f>IF('Tables info'!$E20 = 'Tables info'!D$522,1,0)</f>
        <v>0</v>
      </c>
      <c r="P26" s="13">
        <f>IF('Tables info'!$E20 = 'Tables info'!D$523,1,0)</f>
        <v>0</v>
      </c>
      <c r="Q26" s="13">
        <f>IF('Tables info'!$E20 = 'Tables info'!D$524,1,0)</f>
        <v>0</v>
      </c>
      <c r="R26" s="13">
        <f>IF('Tables info'!$E20 = 'Tables info'!D$525,1,0)</f>
        <v>0</v>
      </c>
      <c r="S26" s="13">
        <f>IF('Tables info'!$E20 = 'Tables info'!D$526,1,0)</f>
        <v>0</v>
      </c>
    </row>
    <row r="27" spans="1:19">
      <c r="A27" t="str">
        <f>'Tables info'!C21</f>
        <v>ADETL</v>
      </c>
      <c r="B27" s="13">
        <f>IF('Tables info'!E21 = 'Tables info'!D$509,1,0)</f>
        <v>0</v>
      </c>
      <c r="C27" s="13">
        <f>IF('Tables info'!$E21 = 'Tables info'!$D$510,1,0)</f>
        <v>0</v>
      </c>
      <c r="D27" s="13">
        <f>IF('Tables info'!$E21 = 'Tables info'!D$511,1,0)</f>
        <v>0</v>
      </c>
      <c r="E27" s="13">
        <f>IF('Tables info'!$E21 = 'Tables info'!D$512,1,0)</f>
        <v>0</v>
      </c>
      <c r="F27" s="13">
        <f>IF('Tables info'!$E21 = 'Tables info'!D$513,1,0)</f>
        <v>0</v>
      </c>
      <c r="G27" s="13">
        <f>IF('Tables info'!$E21 = 'Tables info'!D$514,1,0)</f>
        <v>0</v>
      </c>
      <c r="H27" s="13">
        <f>IF('Tables info'!$E21 = 'Tables info'!D$515,1, )</f>
        <v>0</v>
      </c>
      <c r="I27" s="13">
        <f>IF('Tables info'!$E21 = 'Tables info'!D$516,1,0)</f>
        <v>0</v>
      </c>
      <c r="J27" s="13">
        <f>IF('Tables info'!$E21 = 'Tables info'!D$517,1,0)</f>
        <v>0</v>
      </c>
      <c r="K27" s="13">
        <f>IF('Tables info'!$E21 = 'Tables info'!D$518,1,0)</f>
        <v>0</v>
      </c>
      <c r="L27" s="13">
        <f>IF('Tables info'!$E21 = 'Tables info'!D$519,1,0)</f>
        <v>0</v>
      </c>
      <c r="M27" s="13">
        <f>IF('Tables info'!$E21 = 'Tables info'!D$520,1,0)</f>
        <v>0</v>
      </c>
      <c r="N27" s="13">
        <f>IF('Tables info'!$E21 = 'Tables info'!D$521,1,0)</f>
        <v>0</v>
      </c>
      <c r="O27" s="13">
        <f>IF('Tables info'!$E21 = 'Tables info'!D$522,1,0)</f>
        <v>0</v>
      </c>
      <c r="P27" s="13">
        <f>IF('Tables info'!$E21 = 'Tables info'!D$523,1,0)</f>
        <v>0</v>
      </c>
      <c r="Q27" s="13">
        <f>IF('Tables info'!$E21 = 'Tables info'!D$524,1,0)</f>
        <v>0</v>
      </c>
      <c r="R27" s="13">
        <f>IF('Tables info'!$E21 = 'Tables info'!D$525,1,0)</f>
        <v>0</v>
      </c>
      <c r="S27" s="13">
        <f>IF('Tables info'!$E21 = 'Tables info'!D$526,1,0)</f>
        <v>0</v>
      </c>
    </row>
    <row r="28" spans="1:19">
      <c r="A28" t="str">
        <f>'Tables info'!C22</f>
        <v>ADETS</v>
      </c>
      <c r="B28" s="13">
        <f>IF('Tables info'!E22 = 'Tables info'!D$509,1,0)</f>
        <v>0</v>
      </c>
      <c r="C28" s="13">
        <f>IF('Tables info'!$E22 = 'Tables info'!$D$510,1,0)</f>
        <v>0</v>
      </c>
      <c r="D28" s="13">
        <f>IF('Tables info'!$E22 = 'Tables info'!D$511,1,0)</f>
        <v>0</v>
      </c>
      <c r="E28" s="13">
        <f>IF('Tables info'!$E22 = 'Tables info'!D$512,1,0)</f>
        <v>0</v>
      </c>
      <c r="F28" s="13">
        <f>IF('Tables info'!$E22 = 'Tables info'!D$513,1,0)</f>
        <v>0</v>
      </c>
      <c r="G28" s="13">
        <f>IF('Tables info'!$E22 = 'Tables info'!D$514,1,0)</f>
        <v>0</v>
      </c>
      <c r="H28" s="13">
        <f>IF('Tables info'!$E22 = 'Tables info'!D$515,1, )</f>
        <v>0</v>
      </c>
      <c r="I28" s="13">
        <f>IF('Tables info'!$E22 = 'Tables info'!D$516,1,0)</f>
        <v>0</v>
      </c>
      <c r="J28" s="13">
        <f>IF('Tables info'!$E22 = 'Tables info'!D$517,1,0)</f>
        <v>0</v>
      </c>
      <c r="K28" s="13">
        <f>IF('Tables info'!$E22 = 'Tables info'!D$518,1,0)</f>
        <v>0</v>
      </c>
      <c r="L28" s="13">
        <f>IF('Tables info'!$E22 = 'Tables info'!D$519,1,0)</f>
        <v>1</v>
      </c>
      <c r="M28" s="13">
        <f>IF('Tables info'!$E22 = 'Tables info'!D$520,1,0)</f>
        <v>0</v>
      </c>
      <c r="N28" s="13">
        <f>IF('Tables info'!$E22 = 'Tables info'!D$521,1,0)</f>
        <v>0</v>
      </c>
      <c r="O28" s="13">
        <f>IF('Tables info'!$E22 = 'Tables info'!D$522,1,0)</f>
        <v>0</v>
      </c>
      <c r="P28" s="13">
        <f>IF('Tables info'!$E22 = 'Tables info'!D$523,1,0)</f>
        <v>0</v>
      </c>
      <c r="Q28" s="13">
        <f>IF('Tables info'!$E22 = 'Tables info'!D$524,1,0)</f>
        <v>0</v>
      </c>
      <c r="R28" s="13">
        <f>IF('Tables info'!$E22 = 'Tables info'!D$525,1,0)</f>
        <v>0</v>
      </c>
      <c r="S28" s="13">
        <f>IF('Tables info'!$E22 = 'Tables info'!D$526,1,0)</f>
        <v>0</v>
      </c>
    </row>
    <row r="29" spans="1:19">
      <c r="A29" t="str">
        <f>'Tables info'!C23</f>
        <v>ADLGL</v>
      </c>
      <c r="B29" s="13">
        <f>IF('Tables info'!E23 = 'Tables info'!D$509,1,0)</f>
        <v>0</v>
      </c>
      <c r="C29" s="13">
        <f>IF('Tables info'!$E23 = 'Tables info'!$D$510,1,0)</f>
        <v>0</v>
      </c>
      <c r="D29" s="13">
        <f>IF('Tables info'!$E23 = 'Tables info'!D$511,1,0)</f>
        <v>0</v>
      </c>
      <c r="E29" s="13">
        <f>IF('Tables info'!$E23 = 'Tables info'!D$512,1,0)</f>
        <v>0</v>
      </c>
      <c r="F29" s="13">
        <f>IF('Tables info'!$E23 = 'Tables info'!D$513,1,0)</f>
        <v>0</v>
      </c>
      <c r="G29" s="13">
        <f>IF('Tables info'!$E23 = 'Tables info'!D$514,1,0)</f>
        <v>0</v>
      </c>
      <c r="H29" s="13">
        <f>IF('Tables info'!$E23 = 'Tables info'!D$515,1, )</f>
        <v>0</v>
      </c>
      <c r="I29" s="13">
        <f>IF('Tables info'!$E23 = 'Tables info'!D$516,1,0)</f>
        <v>0</v>
      </c>
      <c r="J29" s="13">
        <f>IF('Tables info'!$E23 = 'Tables info'!D$517,1,0)</f>
        <v>0</v>
      </c>
      <c r="K29" s="13">
        <f>IF('Tables info'!$E23 = 'Tables info'!D$518,1,0)</f>
        <v>0</v>
      </c>
      <c r="L29" s="13">
        <f>IF('Tables info'!$E23 = 'Tables info'!D$519,1,0)</f>
        <v>0</v>
      </c>
      <c r="M29" s="13">
        <f>IF('Tables info'!$E23 = 'Tables info'!D$520,1,0)</f>
        <v>0</v>
      </c>
      <c r="N29" s="13">
        <f>IF('Tables info'!$E23 = 'Tables info'!D$521,1,0)</f>
        <v>0</v>
      </c>
      <c r="O29" s="13">
        <f>IF('Tables info'!$E23 = 'Tables info'!D$522,1,0)</f>
        <v>0</v>
      </c>
      <c r="P29" s="13">
        <f>IF('Tables info'!$E23 = 'Tables info'!D$523,1,0)</f>
        <v>0</v>
      </c>
      <c r="Q29" s="13">
        <f>IF('Tables info'!$E23 = 'Tables info'!D$524,1,0)</f>
        <v>0</v>
      </c>
      <c r="R29" s="13">
        <f>IF('Tables info'!$E23 = 'Tables info'!D$525,1,0)</f>
        <v>0</v>
      </c>
      <c r="S29" s="13">
        <f>IF('Tables info'!$E23 = 'Tables info'!D$526,1,0)</f>
        <v>0</v>
      </c>
    </row>
    <row r="30" spans="1:19">
      <c r="A30" t="str">
        <f>'Tables info'!C24</f>
        <v>ADLGS</v>
      </c>
      <c r="B30" s="13">
        <f>IF('Tables info'!E24 = 'Tables info'!D$509,1,0)</f>
        <v>0</v>
      </c>
      <c r="C30" s="13">
        <f>IF('Tables info'!$E24 = 'Tables info'!$D$510,1,0)</f>
        <v>0</v>
      </c>
      <c r="D30" s="13">
        <f>IF('Tables info'!$E24 = 'Tables info'!D$511,1,0)</f>
        <v>0</v>
      </c>
      <c r="E30" s="13">
        <f>IF('Tables info'!$E24 = 'Tables info'!D$512,1,0)</f>
        <v>0</v>
      </c>
      <c r="F30" s="13">
        <f>IF('Tables info'!$E24 = 'Tables info'!D$513,1,0)</f>
        <v>0</v>
      </c>
      <c r="G30" s="13">
        <f>IF('Tables info'!$E24 = 'Tables info'!D$514,1,0)</f>
        <v>0</v>
      </c>
      <c r="H30" s="13">
        <f>IF('Tables info'!$E24 = 'Tables info'!D$515,1, )</f>
        <v>0</v>
      </c>
      <c r="I30" s="13">
        <f>IF('Tables info'!$E24 = 'Tables info'!D$516,1,0)</f>
        <v>0</v>
      </c>
      <c r="J30" s="13">
        <f>IF('Tables info'!$E24 = 'Tables info'!D$517,1,0)</f>
        <v>0</v>
      </c>
      <c r="K30" s="13">
        <f>IF('Tables info'!$E24 = 'Tables info'!D$518,1,0)</f>
        <v>0</v>
      </c>
      <c r="L30" s="13">
        <f>IF('Tables info'!$E24 = 'Tables info'!D$519,1,0)</f>
        <v>0</v>
      </c>
      <c r="M30" s="13">
        <f>IF('Tables info'!$E24 = 'Tables info'!D$520,1,0)</f>
        <v>0</v>
      </c>
      <c r="N30" s="13">
        <f>IF('Tables info'!$E24 = 'Tables info'!D$521,1,0)</f>
        <v>0</v>
      </c>
      <c r="O30" s="13">
        <f>IF('Tables info'!$E24 = 'Tables info'!D$522,1,0)</f>
        <v>0</v>
      </c>
      <c r="P30" s="13">
        <f>IF('Tables info'!$E24 = 'Tables info'!D$523,1,0)</f>
        <v>1</v>
      </c>
      <c r="Q30" s="13">
        <f>IF('Tables info'!$E24 = 'Tables info'!D$524,1,0)</f>
        <v>0</v>
      </c>
      <c r="R30" s="13">
        <f>IF('Tables info'!$E24 = 'Tables info'!D$525,1,0)</f>
        <v>0</v>
      </c>
      <c r="S30" s="13">
        <f>IF('Tables info'!$E24 = 'Tables info'!D$526,1,0)</f>
        <v>0</v>
      </c>
    </row>
    <row r="31" spans="1:19">
      <c r="A31" t="str">
        <f>'Tables info'!C25</f>
        <v>ADSNL</v>
      </c>
      <c r="B31" s="13">
        <f>IF('Tables info'!E25 = 'Tables info'!D$509,1,0)</f>
        <v>0</v>
      </c>
      <c r="C31" s="13">
        <f>IF('Tables info'!$E25 = 'Tables info'!$D$510,1,0)</f>
        <v>0</v>
      </c>
      <c r="D31" s="13">
        <f>IF('Tables info'!$E25 = 'Tables info'!D$511,1,0)</f>
        <v>0</v>
      </c>
      <c r="E31" s="13">
        <f>IF('Tables info'!$E25 = 'Tables info'!D$512,1,0)</f>
        <v>0</v>
      </c>
      <c r="F31" s="13">
        <f>IF('Tables info'!$E25 = 'Tables info'!D$513,1,0)</f>
        <v>0</v>
      </c>
      <c r="G31" s="13">
        <f>IF('Tables info'!$E25 = 'Tables info'!D$514,1,0)</f>
        <v>0</v>
      </c>
      <c r="H31" s="13">
        <f>IF('Tables info'!$E25 = 'Tables info'!D$515,1, )</f>
        <v>0</v>
      </c>
      <c r="I31" s="13">
        <f>IF('Tables info'!$E25 = 'Tables info'!D$516,1,0)</f>
        <v>0</v>
      </c>
      <c r="J31" s="13">
        <f>IF('Tables info'!$E25 = 'Tables info'!D$517,1,0)</f>
        <v>0</v>
      </c>
      <c r="K31" s="13">
        <f>IF('Tables info'!$E25 = 'Tables info'!D$518,1,0)</f>
        <v>0</v>
      </c>
      <c r="L31" s="13">
        <f>IF('Tables info'!$E25 = 'Tables info'!D$519,1,0)</f>
        <v>0</v>
      </c>
      <c r="M31" s="13">
        <f>IF('Tables info'!$E25 = 'Tables info'!D$520,1,0)</f>
        <v>0</v>
      </c>
      <c r="N31" s="13">
        <f>IF('Tables info'!$E25 = 'Tables info'!D$521,1,0)</f>
        <v>0</v>
      </c>
      <c r="O31" s="13">
        <f>IF('Tables info'!$E25 = 'Tables info'!D$522,1,0)</f>
        <v>0</v>
      </c>
      <c r="P31" s="13">
        <f>IF('Tables info'!$E25 = 'Tables info'!D$523,1,0)</f>
        <v>0</v>
      </c>
      <c r="Q31" s="13">
        <f>IF('Tables info'!$E25 = 'Tables info'!D$524,1,0)</f>
        <v>0</v>
      </c>
      <c r="R31" s="13">
        <f>IF('Tables info'!$E25 = 'Tables info'!D$525,1,0)</f>
        <v>0</v>
      </c>
      <c r="S31" s="13">
        <f>IF('Tables info'!$E25 = 'Tables info'!D$526,1,0)</f>
        <v>0</v>
      </c>
    </row>
    <row r="32" spans="1:19">
      <c r="A32" t="str">
        <f>'Tables info'!C26</f>
        <v>ADSNS</v>
      </c>
      <c r="B32" s="13">
        <f>IF('Tables info'!E26 = 'Tables info'!D$509,1,0)</f>
        <v>0</v>
      </c>
      <c r="C32" s="13">
        <f>IF('Tables info'!$E26 = 'Tables info'!$D$510,1,0)</f>
        <v>0</v>
      </c>
      <c r="D32" s="13">
        <f>IF('Tables info'!$E26 = 'Tables info'!D$511,1,0)</f>
        <v>0</v>
      </c>
      <c r="E32" s="13">
        <f>IF('Tables info'!$E26 = 'Tables info'!D$512,1,0)</f>
        <v>0</v>
      </c>
      <c r="F32" s="13">
        <f>IF('Tables info'!$E26 = 'Tables info'!D$513,1,0)</f>
        <v>0</v>
      </c>
      <c r="G32" s="13">
        <f>IF('Tables info'!$E26 = 'Tables info'!D$514,1,0)</f>
        <v>0</v>
      </c>
      <c r="H32" s="13">
        <f>IF('Tables info'!$E26 = 'Tables info'!D$515,1, )</f>
        <v>0</v>
      </c>
      <c r="I32" s="13">
        <f>IF('Tables info'!$E26 = 'Tables info'!D$516,1,0)</f>
        <v>0</v>
      </c>
      <c r="J32" s="13">
        <f>IF('Tables info'!$E26 = 'Tables info'!D$517,1,0)</f>
        <v>0</v>
      </c>
      <c r="K32" s="13">
        <f>IF('Tables info'!$E26 = 'Tables info'!D$518,1,0)</f>
        <v>0</v>
      </c>
      <c r="L32" s="13">
        <f>IF('Tables info'!$E26 = 'Tables info'!D$519,1,0)</f>
        <v>0</v>
      </c>
      <c r="M32" s="13">
        <f>IF('Tables info'!$E26 = 'Tables info'!D$520,1,0)</f>
        <v>0</v>
      </c>
      <c r="N32" s="13">
        <f>IF('Tables info'!$E26 = 'Tables info'!D$521,1,0)</f>
        <v>0</v>
      </c>
      <c r="O32" s="13">
        <f>IF('Tables info'!$E26 = 'Tables info'!D$522,1,0)</f>
        <v>0</v>
      </c>
      <c r="P32" s="13">
        <f>IF('Tables info'!$E26 = 'Tables info'!D$523,1,0)</f>
        <v>1</v>
      </c>
      <c r="Q32" s="13">
        <f>IF('Tables info'!$E26 = 'Tables info'!D$524,1,0)</f>
        <v>0</v>
      </c>
      <c r="R32" s="13">
        <f>IF('Tables info'!$E26 = 'Tables info'!D$525,1,0)</f>
        <v>0</v>
      </c>
      <c r="S32" s="13">
        <f>IF('Tables info'!$E26 = 'Tables info'!D$526,1,0)</f>
        <v>0</v>
      </c>
    </row>
    <row r="33" spans="1:19">
      <c r="A33" t="str">
        <f>'Tables info'!C27</f>
        <v>AEVTO</v>
      </c>
      <c r="B33" s="13">
        <f>IF('Tables info'!E27 = 'Tables info'!D$509,1,0)</f>
        <v>0</v>
      </c>
      <c r="C33" s="13">
        <f>IF('Tables info'!$E27 = 'Tables info'!$D$510,1,0)</f>
        <v>0</v>
      </c>
      <c r="D33" s="13">
        <f>IF('Tables info'!$E27 = 'Tables info'!D$511,1,0)</f>
        <v>0</v>
      </c>
      <c r="E33" s="13">
        <f>IF('Tables info'!$E27 = 'Tables info'!D$512,1,0)</f>
        <v>0</v>
      </c>
      <c r="F33" s="13">
        <f>IF('Tables info'!$E27 = 'Tables info'!D$513,1,0)</f>
        <v>0</v>
      </c>
      <c r="G33" s="13">
        <f>IF('Tables info'!$E27 = 'Tables info'!D$514,1,0)</f>
        <v>0</v>
      </c>
      <c r="H33" s="13">
        <f>IF('Tables info'!$E27 = 'Tables info'!D$515,1, )</f>
        <v>0</v>
      </c>
      <c r="I33" s="13">
        <f>IF('Tables info'!$E27 = 'Tables info'!D$516,1,0)</f>
        <v>0</v>
      </c>
      <c r="J33" s="13">
        <f>IF('Tables info'!$E27 = 'Tables info'!D$517,1,0)</f>
        <v>0</v>
      </c>
      <c r="K33" s="13">
        <f>IF('Tables info'!$E27 = 'Tables info'!D$518,1,0)</f>
        <v>0</v>
      </c>
      <c r="L33" s="13">
        <f>IF('Tables info'!$E27 = 'Tables info'!D$519,1,0)</f>
        <v>1</v>
      </c>
      <c r="M33" s="13">
        <f>IF('Tables info'!$E27 = 'Tables info'!D$520,1,0)</f>
        <v>0</v>
      </c>
      <c r="N33" s="13">
        <f>IF('Tables info'!$E27 = 'Tables info'!D$521,1,0)</f>
        <v>0</v>
      </c>
      <c r="O33" s="13">
        <f>IF('Tables info'!$E27 = 'Tables info'!D$522,1,0)</f>
        <v>0</v>
      </c>
      <c r="P33" s="13">
        <f>IF('Tables info'!$E27 = 'Tables info'!D$523,1,0)</f>
        <v>0</v>
      </c>
      <c r="Q33" s="13">
        <f>IF('Tables info'!$E27 = 'Tables info'!D$524,1,0)</f>
        <v>0</v>
      </c>
      <c r="R33" s="13">
        <f>IF('Tables info'!$E27 = 'Tables info'!D$525,1,0)</f>
        <v>0</v>
      </c>
      <c r="S33" s="13">
        <f>IF('Tables info'!$E27 = 'Tables info'!D$526,1,0)</f>
        <v>0</v>
      </c>
    </row>
    <row r="34" spans="1:19">
      <c r="A34" t="str">
        <f>'Tables info'!C28</f>
        <v>AEXRL</v>
      </c>
      <c r="B34" s="13">
        <f>IF('Tables info'!E28 = 'Tables info'!D$509,1,0)</f>
        <v>0</v>
      </c>
      <c r="C34" s="13">
        <f>IF('Tables info'!$E28 = 'Tables info'!$D$510,1,0)</f>
        <v>0</v>
      </c>
      <c r="D34" s="13">
        <f>IF('Tables info'!$E28 = 'Tables info'!D$511,1,0)</f>
        <v>0</v>
      </c>
      <c r="E34" s="13">
        <f>IF('Tables info'!$E28 = 'Tables info'!D$512,1,0)</f>
        <v>0</v>
      </c>
      <c r="F34" s="13">
        <f>IF('Tables info'!$E28 = 'Tables info'!D$513,1,0)</f>
        <v>0</v>
      </c>
      <c r="G34" s="13">
        <f>IF('Tables info'!$E28 = 'Tables info'!D$514,1,0)</f>
        <v>0</v>
      </c>
      <c r="H34" s="13">
        <f>IF('Tables info'!$E28 = 'Tables info'!D$515,1, )</f>
        <v>0</v>
      </c>
      <c r="I34" s="13">
        <f>IF('Tables info'!$E28 = 'Tables info'!D$516,1,0)</f>
        <v>0</v>
      </c>
      <c r="J34" s="13">
        <f>IF('Tables info'!$E28 = 'Tables info'!D$517,1,0)</f>
        <v>0</v>
      </c>
      <c r="K34" s="13">
        <f>IF('Tables info'!$E28 = 'Tables info'!D$518,1,0)</f>
        <v>0</v>
      </c>
      <c r="L34" s="13">
        <f>IF('Tables info'!$E28 = 'Tables info'!D$519,1,0)</f>
        <v>0</v>
      </c>
      <c r="M34" s="13">
        <f>IF('Tables info'!$E28 = 'Tables info'!D$520,1,0)</f>
        <v>0</v>
      </c>
      <c r="N34" s="13">
        <f>IF('Tables info'!$E28 = 'Tables info'!D$521,1,0)</f>
        <v>0</v>
      </c>
      <c r="O34" s="13">
        <f>IF('Tables info'!$E28 = 'Tables info'!D$522,1,0)</f>
        <v>0</v>
      </c>
      <c r="P34" s="13">
        <f>IF('Tables info'!$E28 = 'Tables info'!D$523,1,0)</f>
        <v>0</v>
      </c>
      <c r="Q34" s="13">
        <f>IF('Tables info'!$E28 = 'Tables info'!D$524,1,0)</f>
        <v>0</v>
      </c>
      <c r="R34" s="13">
        <f>IF('Tables info'!$E28 = 'Tables info'!D$525,1,0)</f>
        <v>0</v>
      </c>
      <c r="S34" s="13">
        <f>IF('Tables info'!$E28 = 'Tables info'!D$526,1,0)</f>
        <v>0</v>
      </c>
    </row>
    <row r="35" spans="1:19">
      <c r="A35" t="str">
        <f>'Tables info'!C29</f>
        <v>AEXRS</v>
      </c>
      <c r="B35" s="13">
        <f>IF('Tables info'!E29 = 'Tables info'!D$509,1,0)</f>
        <v>0</v>
      </c>
      <c r="C35" s="13">
        <f>IF('Tables info'!$E29 = 'Tables info'!$D$510,1,0)</f>
        <v>0</v>
      </c>
      <c r="D35" s="13">
        <f>IF('Tables info'!$E29 = 'Tables info'!D$511,1,0)</f>
        <v>0</v>
      </c>
      <c r="E35" s="13">
        <f>IF('Tables info'!$E29 = 'Tables info'!D$512,1,0)</f>
        <v>0</v>
      </c>
      <c r="F35" s="13">
        <f>IF('Tables info'!$E29 = 'Tables info'!D$513,1,0)</f>
        <v>0</v>
      </c>
      <c r="G35" s="13">
        <f>IF('Tables info'!$E29 = 'Tables info'!D$514,1,0)</f>
        <v>0</v>
      </c>
      <c r="H35" s="13">
        <f>IF('Tables info'!$E29 = 'Tables info'!D$515,1, )</f>
        <v>0</v>
      </c>
      <c r="I35" s="13">
        <f>IF('Tables info'!$E29 = 'Tables info'!D$516,1,0)</f>
        <v>0</v>
      </c>
      <c r="J35" s="13">
        <f>IF('Tables info'!$E29 = 'Tables info'!D$517,1,0)</f>
        <v>0</v>
      </c>
      <c r="K35" s="13">
        <f>IF('Tables info'!$E29 = 'Tables info'!D$518,1,0)</f>
        <v>0</v>
      </c>
      <c r="L35" s="13">
        <f>IF('Tables info'!$E29 = 'Tables info'!D$519,1,0)</f>
        <v>0</v>
      </c>
      <c r="M35" s="13">
        <f>IF('Tables info'!$E29 = 'Tables info'!D$520,1,0)</f>
        <v>0</v>
      </c>
      <c r="N35" s="13">
        <f>IF('Tables info'!$E29 = 'Tables info'!D$521,1,0)</f>
        <v>0</v>
      </c>
      <c r="O35" s="13">
        <f>IF('Tables info'!$E29 = 'Tables info'!D$522,1,0)</f>
        <v>0</v>
      </c>
      <c r="P35" s="13">
        <f>IF('Tables info'!$E29 = 'Tables info'!D$523,1,0)</f>
        <v>0</v>
      </c>
      <c r="Q35" s="13">
        <f>IF('Tables info'!$E29 = 'Tables info'!D$524,1,0)</f>
        <v>0</v>
      </c>
      <c r="R35" s="13">
        <f>IF('Tables info'!$E29 = 'Tables info'!D$525,1,0)</f>
        <v>0</v>
      </c>
      <c r="S35" s="13">
        <f>IF('Tables info'!$E29 = 'Tables info'!D$526,1,0)</f>
        <v>0</v>
      </c>
    </row>
    <row r="36" spans="1:19">
      <c r="A36" t="str">
        <f>'Tables info'!C30</f>
        <v>AFOLO</v>
      </c>
      <c r="B36" s="13">
        <f>IF('Tables info'!E30 = 'Tables info'!D$509,1,0)</f>
        <v>0</v>
      </c>
      <c r="C36" s="13">
        <f>IF('Tables info'!$E30 = 'Tables info'!$D$510,1,0)</f>
        <v>0</v>
      </c>
      <c r="D36" s="13">
        <f>IF('Tables info'!$E30 = 'Tables info'!D$511,1,0)</f>
        <v>0</v>
      </c>
      <c r="E36" s="13">
        <f>IF('Tables info'!$E30 = 'Tables info'!D$512,1,0)</f>
        <v>0</v>
      </c>
      <c r="F36" s="13">
        <f>IF('Tables info'!$E30 = 'Tables info'!D$513,1,0)</f>
        <v>0</v>
      </c>
      <c r="G36" s="13">
        <f>IF('Tables info'!$E30 = 'Tables info'!D$514,1,0)</f>
        <v>0</v>
      </c>
      <c r="H36" s="13">
        <f>IF('Tables info'!$E30 = 'Tables info'!D$515,1, )</f>
        <v>0</v>
      </c>
      <c r="I36" s="13">
        <f>IF('Tables info'!$E30 = 'Tables info'!D$516,1,0)</f>
        <v>0</v>
      </c>
      <c r="J36" s="13">
        <f>IF('Tables info'!$E30 = 'Tables info'!D$517,1,0)</f>
        <v>0</v>
      </c>
      <c r="K36" s="13">
        <f>IF('Tables info'!$E30 = 'Tables info'!D$518,1,0)</f>
        <v>0</v>
      </c>
      <c r="L36" s="13">
        <f>IF('Tables info'!$E30 = 'Tables info'!D$519,1,0)</f>
        <v>0</v>
      </c>
      <c r="M36" s="13">
        <f>IF('Tables info'!$E30 = 'Tables info'!D$520,1,0)</f>
        <v>0</v>
      </c>
      <c r="N36" s="13">
        <f>IF('Tables info'!$E30 = 'Tables info'!D$521,1,0)</f>
        <v>0</v>
      </c>
      <c r="O36" s="13">
        <f>IF('Tables info'!$E30 = 'Tables info'!D$522,1,0)</f>
        <v>0</v>
      </c>
      <c r="P36" s="13">
        <f>IF('Tables info'!$E30 = 'Tables info'!D$523,1,0)</f>
        <v>1</v>
      </c>
      <c r="Q36" s="13">
        <f>IF('Tables info'!$E30 = 'Tables info'!D$524,1,0)</f>
        <v>0</v>
      </c>
      <c r="R36" s="13">
        <f>IF('Tables info'!$E30 = 'Tables info'!D$525,1,0)</f>
        <v>0</v>
      </c>
      <c r="S36" s="13">
        <f>IF('Tables info'!$E30 = 'Tables info'!D$526,1,0)</f>
        <v>0</v>
      </c>
    </row>
    <row r="37" spans="1:19">
      <c r="A37" t="str">
        <f>'Tables info'!C31</f>
        <v>AGEXL</v>
      </c>
      <c r="B37" s="13">
        <f>IF('Tables info'!E31 = 'Tables info'!D$509,1,0)</f>
        <v>0</v>
      </c>
      <c r="C37" s="13">
        <f>IF('Tables info'!$E31 = 'Tables info'!$D$510,1,0)</f>
        <v>0</v>
      </c>
      <c r="D37" s="13">
        <f>IF('Tables info'!$E31 = 'Tables info'!D$511,1,0)</f>
        <v>0</v>
      </c>
      <c r="E37" s="13">
        <f>IF('Tables info'!$E31 = 'Tables info'!D$512,1,0)</f>
        <v>0</v>
      </c>
      <c r="F37" s="13">
        <f>IF('Tables info'!$E31 = 'Tables info'!D$513,1,0)</f>
        <v>0</v>
      </c>
      <c r="G37" s="13">
        <f>IF('Tables info'!$E31 = 'Tables info'!D$514,1,0)</f>
        <v>0</v>
      </c>
      <c r="H37" s="13">
        <f>IF('Tables info'!$E31 = 'Tables info'!D$515,1, )</f>
        <v>0</v>
      </c>
      <c r="I37" s="13">
        <f>IF('Tables info'!$E31 = 'Tables info'!D$516,1,0)</f>
        <v>0</v>
      </c>
      <c r="J37" s="13">
        <f>IF('Tables info'!$E31 = 'Tables info'!D$517,1,0)</f>
        <v>0</v>
      </c>
      <c r="K37" s="13">
        <f>IF('Tables info'!$E31 = 'Tables info'!D$518,1,0)</f>
        <v>0</v>
      </c>
      <c r="L37" s="13">
        <f>IF('Tables info'!$E31 = 'Tables info'!D$519,1,0)</f>
        <v>0</v>
      </c>
      <c r="M37" s="13">
        <f>IF('Tables info'!$E31 = 'Tables info'!D$520,1,0)</f>
        <v>0</v>
      </c>
      <c r="N37" s="13">
        <f>IF('Tables info'!$E31 = 'Tables info'!D$521,1,0)</f>
        <v>0</v>
      </c>
      <c r="O37" s="13">
        <f>IF('Tables info'!$E31 = 'Tables info'!D$522,1,0)</f>
        <v>0</v>
      </c>
      <c r="P37" s="13">
        <f>IF('Tables info'!$E31 = 'Tables info'!D$523,1,0)</f>
        <v>0</v>
      </c>
      <c r="Q37" s="13">
        <f>IF('Tables info'!$E31 = 'Tables info'!D$524,1,0)</f>
        <v>0</v>
      </c>
      <c r="R37" s="13">
        <f>IF('Tables info'!$E31 = 'Tables info'!D$525,1,0)</f>
        <v>0</v>
      </c>
      <c r="S37" s="13">
        <f>IF('Tables info'!$E31 = 'Tables info'!D$526,1,0)</f>
        <v>0</v>
      </c>
    </row>
    <row r="38" spans="1:19">
      <c r="A38" t="str">
        <f>'Tables info'!C32</f>
        <v>AGEXS</v>
      </c>
      <c r="B38" s="13">
        <f>IF('Tables info'!E32 = 'Tables info'!D$509,1,0)</f>
        <v>0</v>
      </c>
      <c r="C38" s="13">
        <f>IF('Tables info'!$E32 = 'Tables info'!$D$510,1,0)</f>
        <v>0</v>
      </c>
      <c r="D38" s="13">
        <f>IF('Tables info'!$E32 = 'Tables info'!D$511,1,0)</f>
        <v>0</v>
      </c>
      <c r="E38" s="13">
        <f>IF('Tables info'!$E32 = 'Tables info'!D$512,1,0)</f>
        <v>0</v>
      </c>
      <c r="F38" s="13">
        <f>IF('Tables info'!$E32 = 'Tables info'!D$513,1,0)</f>
        <v>0</v>
      </c>
      <c r="G38" s="13">
        <f>IF('Tables info'!$E32 = 'Tables info'!D$514,1,0)</f>
        <v>0</v>
      </c>
      <c r="H38" s="13">
        <f>IF('Tables info'!$E32 = 'Tables info'!D$515,1, )</f>
        <v>0</v>
      </c>
      <c r="I38" s="13">
        <f>IF('Tables info'!$E32 = 'Tables info'!D$516,1,0)</f>
        <v>0</v>
      </c>
      <c r="J38" s="13">
        <f>IF('Tables info'!$E32 = 'Tables info'!D$517,1,0)</f>
        <v>0</v>
      </c>
      <c r="K38" s="13">
        <f>IF('Tables info'!$E32 = 'Tables info'!D$518,1,0)</f>
        <v>0</v>
      </c>
      <c r="L38" s="13">
        <f>IF('Tables info'!$E32 = 'Tables info'!D$519,1,0)</f>
        <v>0</v>
      </c>
      <c r="M38" s="13">
        <f>IF('Tables info'!$E32 = 'Tables info'!D$520,1,0)</f>
        <v>0</v>
      </c>
      <c r="N38" s="13">
        <f>IF('Tables info'!$E32 = 'Tables info'!D$521,1,0)</f>
        <v>0</v>
      </c>
      <c r="O38" s="13">
        <f>IF('Tables info'!$E32 = 'Tables info'!D$522,1,0)</f>
        <v>0</v>
      </c>
      <c r="P38" s="13">
        <f>IF('Tables info'!$E32 = 'Tables info'!D$523,1,0)</f>
        <v>1</v>
      </c>
      <c r="Q38" s="13">
        <f>IF('Tables info'!$E32 = 'Tables info'!D$524,1,0)</f>
        <v>0</v>
      </c>
      <c r="R38" s="13">
        <f>IF('Tables info'!$E32 = 'Tables info'!D$525,1,0)</f>
        <v>0</v>
      </c>
      <c r="S38" s="13">
        <f>IF('Tables info'!$E32 = 'Tables info'!D$526,1,0)</f>
        <v>0</v>
      </c>
    </row>
    <row r="39" spans="1:19">
      <c r="A39" t="str">
        <f>'Tables info'!C33</f>
        <v>AHLBO</v>
      </c>
      <c r="B39" s="13">
        <f>IF('Tables info'!E33 = 'Tables info'!D$509,1,0)</f>
        <v>0</v>
      </c>
      <c r="C39" s="13">
        <f>IF('Tables info'!$E33 = 'Tables info'!$D$510,1,0)</f>
        <v>0</v>
      </c>
      <c r="D39" s="13">
        <f>IF('Tables info'!$E33 = 'Tables info'!D$511,1,0)</f>
        <v>0</v>
      </c>
      <c r="E39" s="13">
        <f>IF('Tables info'!$E33 = 'Tables info'!D$512,1,0)</f>
        <v>0</v>
      </c>
      <c r="F39" s="13">
        <f>IF('Tables info'!$E33 = 'Tables info'!D$513,1,0)</f>
        <v>0</v>
      </c>
      <c r="G39" s="13">
        <f>IF('Tables info'!$E33 = 'Tables info'!D$514,1,0)</f>
        <v>0</v>
      </c>
      <c r="H39" s="13">
        <f>IF('Tables info'!$E33 = 'Tables info'!D$515,1, )</f>
        <v>0</v>
      </c>
      <c r="I39" s="13">
        <f>IF('Tables info'!$E33 = 'Tables info'!D$516,1,0)</f>
        <v>0</v>
      </c>
      <c r="J39" s="13">
        <f>IF('Tables info'!$E33 = 'Tables info'!D$517,1,0)</f>
        <v>0</v>
      </c>
      <c r="K39" s="13">
        <f>IF('Tables info'!$E33 = 'Tables info'!D$518,1,0)</f>
        <v>0</v>
      </c>
      <c r="L39" s="13">
        <f>IF('Tables info'!$E33 = 'Tables info'!D$519,1,0)</f>
        <v>1</v>
      </c>
      <c r="M39" s="13">
        <f>IF('Tables info'!$E33 = 'Tables info'!D$520,1,0)</f>
        <v>0</v>
      </c>
      <c r="N39" s="13">
        <f>IF('Tables info'!$E33 = 'Tables info'!D$521,1,0)</f>
        <v>0</v>
      </c>
      <c r="O39" s="13">
        <f>IF('Tables info'!$E33 = 'Tables info'!D$522,1,0)</f>
        <v>0</v>
      </c>
      <c r="P39" s="13">
        <f>IF('Tables info'!$E33 = 'Tables info'!D$523,1,0)</f>
        <v>0</v>
      </c>
      <c r="Q39" s="13">
        <f>IF('Tables info'!$E33 = 'Tables info'!D$524,1,0)</f>
        <v>0</v>
      </c>
      <c r="R39" s="13">
        <f>IF('Tables info'!$E33 = 'Tables info'!D$525,1,0)</f>
        <v>0</v>
      </c>
      <c r="S39" s="13">
        <f>IF('Tables info'!$E33 = 'Tables info'!D$526,1,0)</f>
        <v>0</v>
      </c>
    </row>
    <row r="40" spans="1:19">
      <c r="A40" t="str">
        <f>'Tables info'!C34</f>
        <v>AHVBO</v>
      </c>
      <c r="B40" s="13">
        <f>IF('Tables info'!E34 = 'Tables info'!D$509,1,0)</f>
        <v>0</v>
      </c>
      <c r="C40" s="13">
        <f>IF('Tables info'!$E34 = 'Tables info'!$D$510,1,0)</f>
        <v>0</v>
      </c>
      <c r="D40" s="13">
        <f>IF('Tables info'!$E34 = 'Tables info'!D$511,1,0)</f>
        <v>0</v>
      </c>
      <c r="E40" s="13">
        <f>IF('Tables info'!$E34 = 'Tables info'!D$512,1,0)</f>
        <v>0</v>
      </c>
      <c r="F40" s="13">
        <f>IF('Tables info'!$E34 = 'Tables info'!D$513,1,0)</f>
        <v>0</v>
      </c>
      <c r="G40" s="13">
        <f>IF('Tables info'!$E34 = 'Tables info'!D$514,1,0)</f>
        <v>0</v>
      </c>
      <c r="H40" s="13">
        <f>IF('Tables info'!$E34 = 'Tables info'!D$515,1, )</f>
        <v>0</v>
      </c>
      <c r="I40" s="13">
        <f>IF('Tables info'!$E34 = 'Tables info'!D$516,1,0)</f>
        <v>0</v>
      </c>
      <c r="J40" s="13">
        <f>IF('Tables info'!$E34 = 'Tables info'!D$517,1,0)</f>
        <v>0</v>
      </c>
      <c r="K40" s="13">
        <f>IF('Tables info'!$E34 = 'Tables info'!D$518,1,0)</f>
        <v>0</v>
      </c>
      <c r="L40" s="13">
        <f>IF('Tables info'!$E34 = 'Tables info'!D$519,1,0)</f>
        <v>1</v>
      </c>
      <c r="M40" s="13">
        <f>IF('Tables info'!$E34 = 'Tables info'!D$520,1,0)</f>
        <v>0</v>
      </c>
      <c r="N40" s="13">
        <f>IF('Tables info'!$E34 = 'Tables info'!D$521,1,0)</f>
        <v>0</v>
      </c>
      <c r="O40" s="13">
        <f>IF('Tables info'!$E34 = 'Tables info'!D$522,1,0)</f>
        <v>0</v>
      </c>
      <c r="P40" s="13">
        <f>IF('Tables info'!$E34 = 'Tables info'!D$523,1,0)</f>
        <v>0</v>
      </c>
      <c r="Q40" s="13">
        <f>IF('Tables info'!$E34 = 'Tables info'!D$524,1,0)</f>
        <v>0</v>
      </c>
      <c r="R40" s="13">
        <f>IF('Tables info'!$E34 = 'Tables info'!D$525,1,0)</f>
        <v>0</v>
      </c>
      <c r="S40" s="13">
        <f>IF('Tables info'!$E34 = 'Tables info'!D$526,1,0)</f>
        <v>0</v>
      </c>
    </row>
    <row r="41" spans="1:19">
      <c r="A41" t="str">
        <f>'Tables info'!C35</f>
        <v>AIBRL</v>
      </c>
      <c r="B41" s="13">
        <f>IF('Tables info'!E35 = 'Tables info'!D$509,1,0)</f>
        <v>0</v>
      </c>
      <c r="C41" s="13">
        <f>IF('Tables info'!$E35 = 'Tables info'!$D$510,1,0)</f>
        <v>0</v>
      </c>
      <c r="D41" s="13">
        <f>IF('Tables info'!$E35 = 'Tables info'!D$511,1,0)</f>
        <v>0</v>
      </c>
      <c r="E41" s="13">
        <f>IF('Tables info'!$E35 = 'Tables info'!D$512,1,0)</f>
        <v>0</v>
      </c>
      <c r="F41" s="13">
        <f>IF('Tables info'!$E35 = 'Tables info'!D$513,1,0)</f>
        <v>0</v>
      </c>
      <c r="G41" s="13">
        <f>IF('Tables info'!$E35 = 'Tables info'!D$514,1,0)</f>
        <v>0</v>
      </c>
      <c r="H41" s="13">
        <f>IF('Tables info'!$E35 = 'Tables info'!D$515,1, )</f>
        <v>0</v>
      </c>
      <c r="I41" s="13">
        <f>IF('Tables info'!$E35 = 'Tables info'!D$516,1,0)</f>
        <v>0</v>
      </c>
      <c r="J41" s="13">
        <f>IF('Tables info'!$E35 = 'Tables info'!D$517,1,0)</f>
        <v>0</v>
      </c>
      <c r="K41" s="13">
        <f>IF('Tables info'!$E35 = 'Tables info'!D$518,1,0)</f>
        <v>0</v>
      </c>
      <c r="L41" s="13">
        <f>IF('Tables info'!$E35 = 'Tables info'!D$519,1,0)</f>
        <v>0</v>
      </c>
      <c r="M41" s="13">
        <f>IF('Tables info'!$E35 = 'Tables info'!D$520,1,0)</f>
        <v>0</v>
      </c>
      <c r="N41" s="13">
        <f>IF('Tables info'!$E35 = 'Tables info'!D$521,1,0)</f>
        <v>0</v>
      </c>
      <c r="O41" s="13">
        <f>IF('Tables info'!$E35 = 'Tables info'!D$522,1,0)</f>
        <v>0</v>
      </c>
      <c r="P41" s="13">
        <f>IF('Tables info'!$E35 = 'Tables info'!D$523,1,0)</f>
        <v>0</v>
      </c>
      <c r="Q41" s="13">
        <f>IF('Tables info'!$E35 = 'Tables info'!D$524,1,0)</f>
        <v>0</v>
      </c>
      <c r="R41" s="13">
        <f>IF('Tables info'!$E35 = 'Tables info'!D$525,1,0)</f>
        <v>0</v>
      </c>
      <c r="S41" s="13">
        <f>IF('Tables info'!$E35 = 'Tables info'!D$526,1,0)</f>
        <v>0</v>
      </c>
    </row>
    <row r="42" spans="1:19">
      <c r="A42" t="str">
        <f>'Tables info'!C36</f>
        <v>AIBRO</v>
      </c>
      <c r="B42" s="13">
        <f>IF('Tables info'!E36 = 'Tables info'!D$509,1,0)</f>
        <v>0</v>
      </c>
      <c r="C42" s="13">
        <f>IF('Tables info'!$E36 = 'Tables info'!$D$510,1,0)</f>
        <v>0</v>
      </c>
      <c r="D42" s="13">
        <f>IF('Tables info'!$E36 = 'Tables info'!D$511,1,0)</f>
        <v>0</v>
      </c>
      <c r="E42" s="13">
        <f>IF('Tables info'!$E36 = 'Tables info'!D$512,1,0)</f>
        <v>0</v>
      </c>
      <c r="F42" s="13">
        <f>IF('Tables info'!$E36 = 'Tables info'!D$513,1,0)</f>
        <v>0</v>
      </c>
      <c r="G42" s="13">
        <f>IF('Tables info'!$E36 = 'Tables info'!D$514,1,0)</f>
        <v>0</v>
      </c>
      <c r="H42" s="13">
        <f>IF('Tables info'!$E36 = 'Tables info'!D$515,1, )</f>
        <v>0</v>
      </c>
      <c r="I42" s="13">
        <f>IF('Tables info'!$E36 = 'Tables info'!D$516,1,0)</f>
        <v>0</v>
      </c>
      <c r="J42" s="13">
        <f>IF('Tables info'!$E36 = 'Tables info'!D$517,1,0)</f>
        <v>0</v>
      </c>
      <c r="K42" s="13">
        <f>IF('Tables info'!$E36 = 'Tables info'!D$518,1,0)</f>
        <v>0</v>
      </c>
      <c r="L42" s="13">
        <f>IF('Tables info'!$E36 = 'Tables info'!D$519,1,0)</f>
        <v>0</v>
      </c>
      <c r="M42" s="13">
        <f>IF('Tables info'!$E36 = 'Tables info'!D$520,1,0)</f>
        <v>0</v>
      </c>
      <c r="N42" s="13">
        <f>IF('Tables info'!$E36 = 'Tables info'!D$521,1,0)</f>
        <v>0</v>
      </c>
      <c r="O42" s="13">
        <f>IF('Tables info'!$E36 = 'Tables info'!D$522,1,0)</f>
        <v>0</v>
      </c>
      <c r="P42" s="13">
        <f>IF('Tables info'!$E36 = 'Tables info'!D$523,1,0)</f>
        <v>0</v>
      </c>
      <c r="Q42" s="13">
        <f>IF('Tables info'!$E36 = 'Tables info'!D$524,1,0)</f>
        <v>0</v>
      </c>
      <c r="R42" s="13">
        <f>IF('Tables info'!$E36 = 'Tables info'!D$525,1,0)</f>
        <v>0</v>
      </c>
      <c r="S42" s="13">
        <f>IF('Tables info'!$E36 = 'Tables info'!D$526,1,0)</f>
        <v>0</v>
      </c>
    </row>
    <row r="43" spans="1:19">
      <c r="A43" t="str">
        <f>'Tables info'!C37</f>
        <v>AINIO</v>
      </c>
      <c r="B43" s="13">
        <f>IF('Tables info'!E37 = 'Tables info'!D$509,1,0)</f>
        <v>0</v>
      </c>
      <c r="C43" s="13">
        <f>IF('Tables info'!$E37 = 'Tables info'!$D$510,1,0)</f>
        <v>0</v>
      </c>
      <c r="D43" s="13">
        <f>IF('Tables info'!$E37 = 'Tables info'!D$511,1,0)</f>
        <v>0</v>
      </c>
      <c r="E43" s="13">
        <f>IF('Tables info'!$E37 = 'Tables info'!D$512,1,0)</f>
        <v>0</v>
      </c>
      <c r="F43" s="13">
        <f>IF('Tables info'!$E37 = 'Tables info'!D$513,1,0)</f>
        <v>0</v>
      </c>
      <c r="G43" s="13">
        <f>IF('Tables info'!$E37 = 'Tables info'!D$514,1,0)</f>
        <v>0</v>
      </c>
      <c r="H43" s="13">
        <f>IF('Tables info'!$E37 = 'Tables info'!D$515,1, )</f>
        <v>0</v>
      </c>
      <c r="I43" s="13">
        <f>IF('Tables info'!$E37 = 'Tables info'!D$516,1,0)</f>
        <v>0</v>
      </c>
      <c r="J43" s="13">
        <f>IF('Tables info'!$E37 = 'Tables info'!D$517,1,0)</f>
        <v>0</v>
      </c>
      <c r="K43" s="13">
        <f>IF('Tables info'!$E37 = 'Tables info'!D$518,1,0)</f>
        <v>0</v>
      </c>
      <c r="L43" s="13">
        <f>IF('Tables info'!$E37 = 'Tables info'!D$519,1,0)</f>
        <v>0</v>
      </c>
      <c r="M43" s="13">
        <f>IF('Tables info'!$E37 = 'Tables info'!D$520,1,0)</f>
        <v>0</v>
      </c>
      <c r="N43" s="13">
        <f>IF('Tables info'!$E37 = 'Tables info'!D$521,1,0)</f>
        <v>0</v>
      </c>
      <c r="O43" s="13">
        <f>IF('Tables info'!$E37 = 'Tables info'!D$522,1,0)</f>
        <v>0</v>
      </c>
      <c r="P43" s="13">
        <f>IF('Tables info'!$E37 = 'Tables info'!D$523,1,0)</f>
        <v>0</v>
      </c>
      <c r="Q43" s="13">
        <f>IF('Tables info'!$E37 = 'Tables info'!D$524,1,0)</f>
        <v>0</v>
      </c>
      <c r="R43" s="13">
        <f>IF('Tables info'!$E37 = 'Tables info'!D$525,1,0)</f>
        <v>0</v>
      </c>
      <c r="S43" s="13">
        <f>IF('Tables info'!$E37 = 'Tables info'!D$526,1,0)</f>
        <v>0</v>
      </c>
    </row>
    <row r="44" spans="1:19">
      <c r="A44" t="str">
        <f>'Tables info'!C38</f>
        <v>AINTL</v>
      </c>
      <c r="B44" s="13">
        <f>IF('Tables info'!E38 = 'Tables info'!D$509,1,0)</f>
        <v>0</v>
      </c>
      <c r="C44" s="13">
        <f>IF('Tables info'!$E38 = 'Tables info'!$D$510,1,0)</f>
        <v>0</v>
      </c>
      <c r="D44" s="13">
        <f>IF('Tables info'!$E38 = 'Tables info'!D$511,1,0)</f>
        <v>0</v>
      </c>
      <c r="E44" s="13">
        <f>IF('Tables info'!$E38 = 'Tables info'!D$512,1,0)</f>
        <v>0</v>
      </c>
      <c r="F44" s="13">
        <f>IF('Tables info'!$E38 = 'Tables info'!D$513,1,0)</f>
        <v>0</v>
      </c>
      <c r="G44" s="13">
        <f>IF('Tables info'!$E38 = 'Tables info'!D$514,1,0)</f>
        <v>0</v>
      </c>
      <c r="H44" s="13">
        <f>IF('Tables info'!$E38 = 'Tables info'!D$515,1, )</f>
        <v>0</v>
      </c>
      <c r="I44" s="13">
        <f>IF('Tables info'!$E38 = 'Tables info'!D$516,1,0)</f>
        <v>0</v>
      </c>
      <c r="J44" s="13">
        <f>IF('Tables info'!$E38 = 'Tables info'!D$517,1,0)</f>
        <v>0</v>
      </c>
      <c r="K44" s="13">
        <f>IF('Tables info'!$E38 = 'Tables info'!D$518,1,0)</f>
        <v>0</v>
      </c>
      <c r="L44" s="13">
        <f>IF('Tables info'!$E38 = 'Tables info'!D$519,1,0)</f>
        <v>0</v>
      </c>
      <c r="M44" s="13">
        <f>IF('Tables info'!$E38 = 'Tables info'!D$520,1,0)</f>
        <v>0</v>
      </c>
      <c r="N44" s="13">
        <f>IF('Tables info'!$E38 = 'Tables info'!D$521,1,0)</f>
        <v>0</v>
      </c>
      <c r="O44" s="13">
        <f>IF('Tables info'!$E38 = 'Tables info'!D$522,1,0)</f>
        <v>0</v>
      </c>
      <c r="P44" s="13">
        <f>IF('Tables info'!$E38 = 'Tables info'!D$523,1,0)</f>
        <v>0</v>
      </c>
      <c r="Q44" s="13">
        <f>IF('Tables info'!$E38 = 'Tables info'!D$524,1,0)</f>
        <v>0</v>
      </c>
      <c r="R44" s="13">
        <f>IF('Tables info'!$E38 = 'Tables info'!D$525,1,0)</f>
        <v>0</v>
      </c>
      <c r="S44" s="13">
        <f>IF('Tables info'!$E38 = 'Tables info'!D$526,1,0)</f>
        <v>0</v>
      </c>
    </row>
    <row r="45" spans="1:19">
      <c r="A45" t="str">
        <f>'Tables info'!C39</f>
        <v>AINTS</v>
      </c>
      <c r="B45" s="13">
        <f>IF('Tables info'!E39 = 'Tables info'!D$509,1,0)</f>
        <v>0</v>
      </c>
      <c r="C45" s="13">
        <f>IF('Tables info'!$E39 = 'Tables info'!$D$510,1,0)</f>
        <v>1</v>
      </c>
      <c r="D45" s="13">
        <f>IF('Tables info'!$E39 = 'Tables info'!D$511,1,0)</f>
        <v>0</v>
      </c>
      <c r="E45" s="13">
        <f>IF('Tables info'!$E39 = 'Tables info'!D$512,1,0)</f>
        <v>0</v>
      </c>
      <c r="F45" s="13">
        <f>IF('Tables info'!$E39 = 'Tables info'!D$513,1,0)</f>
        <v>0</v>
      </c>
      <c r="G45" s="13">
        <f>IF('Tables info'!$E39 = 'Tables info'!D$514,1,0)</f>
        <v>0</v>
      </c>
      <c r="H45" s="13">
        <f>IF('Tables info'!$E39 = 'Tables info'!D$515,1, )</f>
        <v>0</v>
      </c>
      <c r="I45" s="13">
        <f>IF('Tables info'!$E39 = 'Tables info'!D$516,1,0)</f>
        <v>0</v>
      </c>
      <c r="J45" s="13">
        <f>IF('Tables info'!$E39 = 'Tables info'!D$517,1,0)</f>
        <v>0</v>
      </c>
      <c r="K45" s="13">
        <f>IF('Tables info'!$E39 = 'Tables info'!D$518,1,0)</f>
        <v>0</v>
      </c>
      <c r="L45" s="13">
        <f>IF('Tables info'!$E39 = 'Tables info'!D$519,1,0)</f>
        <v>0</v>
      </c>
      <c r="M45" s="13">
        <f>IF('Tables info'!$E39 = 'Tables info'!D$520,1,0)</f>
        <v>0</v>
      </c>
      <c r="N45" s="13">
        <f>IF('Tables info'!$E39 = 'Tables info'!D$521,1,0)</f>
        <v>0</v>
      </c>
      <c r="O45" s="13">
        <f>IF('Tables info'!$E39 = 'Tables info'!D$522,1,0)</f>
        <v>0</v>
      </c>
      <c r="P45" s="13">
        <f>IF('Tables info'!$E39 = 'Tables info'!D$523,1,0)</f>
        <v>0</v>
      </c>
      <c r="Q45" s="13">
        <f>IF('Tables info'!$E39 = 'Tables info'!D$524,1,0)</f>
        <v>0</v>
      </c>
      <c r="R45" s="13">
        <f>IF('Tables info'!$E39 = 'Tables info'!D$525,1,0)</f>
        <v>0</v>
      </c>
      <c r="S45" s="13">
        <f>IF('Tables info'!$E39 = 'Tables info'!D$526,1,0)</f>
        <v>0</v>
      </c>
    </row>
    <row r="46" spans="1:19">
      <c r="A46" t="str">
        <f>'Tables info'!C40</f>
        <v>AISTO</v>
      </c>
      <c r="B46" s="13">
        <f>IF('Tables info'!E40 = 'Tables info'!D$509,1,0)</f>
        <v>0</v>
      </c>
      <c r="C46" s="13">
        <f>IF('Tables info'!$E40 = 'Tables info'!$D$510,1,0)</f>
        <v>0</v>
      </c>
      <c r="D46" s="13">
        <f>IF('Tables info'!$E40 = 'Tables info'!D$511,1,0)</f>
        <v>0</v>
      </c>
      <c r="E46" s="13">
        <f>IF('Tables info'!$E40 = 'Tables info'!D$512,1,0)</f>
        <v>0</v>
      </c>
      <c r="F46" s="13">
        <f>IF('Tables info'!$E40 = 'Tables info'!D$513,1,0)</f>
        <v>0</v>
      </c>
      <c r="G46" s="13">
        <f>IF('Tables info'!$E40 = 'Tables info'!D$514,1,0)</f>
        <v>0</v>
      </c>
      <c r="H46" s="13">
        <f>IF('Tables info'!$E40 = 'Tables info'!D$515,1, )</f>
        <v>0</v>
      </c>
      <c r="I46" s="13">
        <f>IF('Tables info'!$E40 = 'Tables info'!D$516,1,0)</f>
        <v>0</v>
      </c>
      <c r="J46" s="13">
        <f>IF('Tables info'!$E40 = 'Tables info'!D$517,1,0)</f>
        <v>0</v>
      </c>
      <c r="K46" s="13">
        <f>IF('Tables info'!$E40 = 'Tables info'!D$518,1,0)</f>
        <v>0</v>
      </c>
      <c r="L46" s="13">
        <f>IF('Tables info'!$E40 = 'Tables info'!D$519,1,0)</f>
        <v>0</v>
      </c>
      <c r="M46" s="13">
        <f>IF('Tables info'!$E40 = 'Tables info'!D$520,1,0)</f>
        <v>0</v>
      </c>
      <c r="N46" s="13">
        <f>IF('Tables info'!$E40 = 'Tables info'!D$521,1,0)</f>
        <v>1</v>
      </c>
      <c r="O46" s="13">
        <f>IF('Tables info'!$E40 = 'Tables info'!D$522,1,0)</f>
        <v>0</v>
      </c>
      <c r="P46" s="13">
        <f>IF('Tables info'!$E40 = 'Tables info'!D$523,1,0)</f>
        <v>0</v>
      </c>
      <c r="Q46" s="13">
        <f>IF('Tables info'!$E40 = 'Tables info'!D$524,1,0)</f>
        <v>0</v>
      </c>
      <c r="R46" s="13">
        <f>IF('Tables info'!$E40 = 'Tables info'!D$525,1,0)</f>
        <v>0</v>
      </c>
      <c r="S46" s="13">
        <f>IF('Tables info'!$E40 = 'Tables info'!D$526,1,0)</f>
        <v>0</v>
      </c>
    </row>
    <row r="47" spans="1:19">
      <c r="A47" t="str">
        <f>'Tables info'!C41</f>
        <v>AJSTL</v>
      </c>
      <c r="B47" s="13">
        <f>IF('Tables info'!E41 = 'Tables info'!D$509,1,0)</f>
        <v>0</v>
      </c>
      <c r="C47" s="13">
        <f>IF('Tables info'!$E41 = 'Tables info'!$D$510,1,0)</f>
        <v>0</v>
      </c>
      <c r="D47" s="13">
        <f>IF('Tables info'!$E41 = 'Tables info'!D$511,1,0)</f>
        <v>0</v>
      </c>
      <c r="E47" s="13">
        <f>IF('Tables info'!$E41 = 'Tables info'!D$512,1,0)</f>
        <v>0</v>
      </c>
      <c r="F47" s="13">
        <f>IF('Tables info'!$E41 = 'Tables info'!D$513,1,0)</f>
        <v>0</v>
      </c>
      <c r="G47" s="13">
        <f>IF('Tables info'!$E41 = 'Tables info'!D$514,1,0)</f>
        <v>0</v>
      </c>
      <c r="H47" s="13">
        <f>IF('Tables info'!$E41 = 'Tables info'!D$515,1, )</f>
        <v>0</v>
      </c>
      <c r="I47" s="13">
        <f>IF('Tables info'!$E41 = 'Tables info'!D$516,1,0)</f>
        <v>0</v>
      </c>
      <c r="J47" s="13">
        <f>IF('Tables info'!$E41 = 'Tables info'!D$517,1,0)</f>
        <v>0</v>
      </c>
      <c r="K47" s="13">
        <f>IF('Tables info'!$E41 = 'Tables info'!D$518,1,0)</f>
        <v>0</v>
      </c>
      <c r="L47" s="13">
        <f>IF('Tables info'!$E41 = 'Tables info'!D$519,1,0)</f>
        <v>0</v>
      </c>
      <c r="M47" s="13">
        <f>IF('Tables info'!$E41 = 'Tables info'!D$520,1,0)</f>
        <v>0</v>
      </c>
      <c r="N47" s="13">
        <f>IF('Tables info'!$E41 = 'Tables info'!D$521,1,0)</f>
        <v>0</v>
      </c>
      <c r="O47" s="13">
        <f>IF('Tables info'!$E41 = 'Tables info'!D$522,1,0)</f>
        <v>0</v>
      </c>
      <c r="P47" s="13">
        <f>IF('Tables info'!$E41 = 'Tables info'!D$523,1,0)</f>
        <v>0</v>
      </c>
      <c r="Q47" s="13">
        <f>IF('Tables info'!$E41 = 'Tables info'!D$524,1,0)</f>
        <v>0</v>
      </c>
      <c r="R47" s="13">
        <f>IF('Tables info'!$E41 = 'Tables info'!D$525,1,0)</f>
        <v>0</v>
      </c>
      <c r="S47" s="13">
        <f>IF('Tables info'!$E41 = 'Tables info'!D$526,1,0)</f>
        <v>0</v>
      </c>
    </row>
    <row r="48" spans="1:19">
      <c r="A48" t="str">
        <f>'Tables info'!C42</f>
        <v>AJSTO</v>
      </c>
      <c r="B48" s="13">
        <f>IF('Tables info'!E42 = 'Tables info'!D$509,1,0)</f>
        <v>0</v>
      </c>
      <c r="C48" s="13">
        <f>IF('Tables info'!$E42 = 'Tables info'!$D$510,1,0)</f>
        <v>0</v>
      </c>
      <c r="D48" s="13">
        <f>IF('Tables info'!$E42 = 'Tables info'!D$511,1,0)</f>
        <v>0</v>
      </c>
      <c r="E48" s="13">
        <f>IF('Tables info'!$E42 = 'Tables info'!D$512,1,0)</f>
        <v>0</v>
      </c>
      <c r="F48" s="13">
        <f>IF('Tables info'!$E42 = 'Tables info'!D$513,1,0)</f>
        <v>0</v>
      </c>
      <c r="G48" s="13">
        <f>IF('Tables info'!$E42 = 'Tables info'!D$514,1,0)</f>
        <v>0</v>
      </c>
      <c r="H48" s="13">
        <f>IF('Tables info'!$E42 = 'Tables info'!D$515,1, )</f>
        <v>0</v>
      </c>
      <c r="I48" s="13">
        <f>IF('Tables info'!$E42 = 'Tables info'!D$516,1,0)</f>
        <v>0</v>
      </c>
      <c r="J48" s="13">
        <f>IF('Tables info'!$E42 = 'Tables info'!D$517,1,0)</f>
        <v>0</v>
      </c>
      <c r="K48" s="13">
        <f>IF('Tables info'!$E42 = 'Tables info'!D$518,1,0)</f>
        <v>0</v>
      </c>
      <c r="L48" s="13">
        <f>IF('Tables info'!$E42 = 'Tables info'!D$519,1,0)</f>
        <v>0</v>
      </c>
      <c r="M48" s="13">
        <f>IF('Tables info'!$E42 = 'Tables info'!D$520,1,0)</f>
        <v>0</v>
      </c>
      <c r="N48" s="13">
        <f>IF('Tables info'!$E42 = 'Tables info'!D$521,1,0)</f>
        <v>0</v>
      </c>
      <c r="O48" s="13">
        <f>IF('Tables info'!$E42 = 'Tables info'!D$522,1,0)</f>
        <v>0</v>
      </c>
      <c r="P48" s="13">
        <f>IF('Tables info'!$E42 = 'Tables info'!D$523,1,0)</f>
        <v>1</v>
      </c>
      <c r="Q48" s="13">
        <f>IF('Tables info'!$E42 = 'Tables info'!D$524,1,0)</f>
        <v>0</v>
      </c>
      <c r="R48" s="13">
        <f>IF('Tables info'!$E42 = 'Tables info'!D$525,1,0)</f>
        <v>0</v>
      </c>
      <c r="S48" s="13">
        <f>IF('Tables info'!$E42 = 'Tables info'!D$526,1,0)</f>
        <v>0</v>
      </c>
    </row>
    <row r="49" spans="1:19">
      <c r="A49" t="str">
        <f>'Tables info'!C43</f>
        <v>ALGRL</v>
      </c>
      <c r="B49" s="13">
        <f>IF('Tables info'!E43 = 'Tables info'!D$509,1,0)</f>
        <v>0</v>
      </c>
      <c r="C49" s="13">
        <f>IF('Tables info'!$E43 = 'Tables info'!$D$510,1,0)</f>
        <v>0</v>
      </c>
      <c r="D49" s="13">
        <f>IF('Tables info'!$E43 = 'Tables info'!D$511,1,0)</f>
        <v>0</v>
      </c>
      <c r="E49" s="13">
        <f>IF('Tables info'!$E43 = 'Tables info'!D$512,1,0)</f>
        <v>0</v>
      </c>
      <c r="F49" s="13">
        <f>IF('Tables info'!$E43 = 'Tables info'!D$513,1,0)</f>
        <v>0</v>
      </c>
      <c r="G49" s="13">
        <f>IF('Tables info'!$E43 = 'Tables info'!D$514,1,0)</f>
        <v>0</v>
      </c>
      <c r="H49" s="13">
        <f>IF('Tables info'!$E43 = 'Tables info'!D$515,1, )</f>
        <v>0</v>
      </c>
      <c r="I49" s="13">
        <f>IF('Tables info'!$E43 = 'Tables info'!D$516,1,0)</f>
        <v>0</v>
      </c>
      <c r="J49" s="13">
        <f>IF('Tables info'!$E43 = 'Tables info'!D$517,1,0)</f>
        <v>0</v>
      </c>
      <c r="K49" s="13">
        <f>IF('Tables info'!$E43 = 'Tables info'!D$518,1,0)</f>
        <v>0</v>
      </c>
      <c r="L49" s="13">
        <f>IF('Tables info'!$E43 = 'Tables info'!D$519,1,0)</f>
        <v>0</v>
      </c>
      <c r="M49" s="13">
        <f>IF('Tables info'!$E43 = 'Tables info'!D$520,1,0)</f>
        <v>0</v>
      </c>
      <c r="N49" s="13">
        <f>IF('Tables info'!$E43 = 'Tables info'!D$521,1,0)</f>
        <v>0</v>
      </c>
      <c r="O49" s="13">
        <f>IF('Tables info'!$E43 = 'Tables info'!D$522,1,0)</f>
        <v>0</v>
      </c>
      <c r="P49" s="13">
        <f>IF('Tables info'!$E43 = 'Tables info'!D$523,1,0)</f>
        <v>0</v>
      </c>
      <c r="Q49" s="13">
        <f>IF('Tables info'!$E43 = 'Tables info'!D$524,1,0)</f>
        <v>0</v>
      </c>
      <c r="R49" s="13">
        <f>IF('Tables info'!$E43 = 'Tables info'!D$525,1,0)</f>
        <v>0</v>
      </c>
      <c r="S49" s="13">
        <f>IF('Tables info'!$E43 = 'Tables info'!D$526,1,0)</f>
        <v>0</v>
      </c>
    </row>
    <row r="50" spans="1:19">
      <c r="A50" t="str">
        <f>'Tables info'!C44</f>
        <v>ALGRS</v>
      </c>
      <c r="B50" s="13">
        <f>IF('Tables info'!E44 = 'Tables info'!D$509,1,0)</f>
        <v>0</v>
      </c>
      <c r="C50" s="13">
        <f>IF('Tables info'!$E44 = 'Tables info'!$D$510,1,0)</f>
        <v>0</v>
      </c>
      <c r="D50" s="13">
        <f>IF('Tables info'!$E44 = 'Tables info'!D$511,1,0)</f>
        <v>0</v>
      </c>
      <c r="E50" s="13">
        <f>IF('Tables info'!$E44 = 'Tables info'!D$512,1,0)</f>
        <v>0</v>
      </c>
      <c r="F50" s="13">
        <f>IF('Tables info'!$E44 = 'Tables info'!D$513,1,0)</f>
        <v>0</v>
      </c>
      <c r="G50" s="13">
        <f>IF('Tables info'!$E44 = 'Tables info'!D$514,1,0)</f>
        <v>0</v>
      </c>
      <c r="H50" s="13">
        <f>IF('Tables info'!$E44 = 'Tables info'!D$515,1, )</f>
        <v>0</v>
      </c>
      <c r="I50" s="13">
        <f>IF('Tables info'!$E44 = 'Tables info'!D$516,1,0)</f>
        <v>0</v>
      </c>
      <c r="J50" s="13">
        <f>IF('Tables info'!$E44 = 'Tables info'!D$517,1,0)</f>
        <v>0</v>
      </c>
      <c r="K50" s="13">
        <f>IF('Tables info'!$E44 = 'Tables info'!D$518,1,0)</f>
        <v>0</v>
      </c>
      <c r="L50" s="13">
        <f>IF('Tables info'!$E44 = 'Tables info'!D$519,1,0)</f>
        <v>0</v>
      </c>
      <c r="M50" s="13">
        <f>IF('Tables info'!$E44 = 'Tables info'!D$520,1,0)</f>
        <v>0</v>
      </c>
      <c r="N50" s="13">
        <f>IF('Tables info'!$E44 = 'Tables info'!D$521,1,0)</f>
        <v>0</v>
      </c>
      <c r="O50" s="13">
        <f>IF('Tables info'!$E44 = 'Tables info'!D$522,1,0)</f>
        <v>0</v>
      </c>
      <c r="P50" s="13">
        <f>IF('Tables info'!$E44 = 'Tables info'!D$523,1,0)</f>
        <v>1</v>
      </c>
      <c r="Q50" s="13">
        <f>IF('Tables info'!$E44 = 'Tables info'!D$524,1,0)</f>
        <v>0</v>
      </c>
      <c r="R50" s="13">
        <f>IF('Tables info'!$E44 = 'Tables info'!D$525,1,0)</f>
        <v>0</v>
      </c>
      <c r="S50" s="13">
        <f>IF('Tables info'!$E44 = 'Tables info'!D$526,1,0)</f>
        <v>0</v>
      </c>
    </row>
    <row r="51" spans="1:19">
      <c r="A51" t="str">
        <f>'Tables info'!C45</f>
        <v>AMDCO</v>
      </c>
      <c r="B51" s="13">
        <f>IF('Tables info'!E45 = 'Tables info'!D$509,1,0)</f>
        <v>0</v>
      </c>
      <c r="C51" s="13">
        <f>IF('Tables info'!$E45 = 'Tables info'!$D$510,1,0)</f>
        <v>0</v>
      </c>
      <c r="D51" s="13">
        <f>IF('Tables info'!$E45 = 'Tables info'!D$511,1,0)</f>
        <v>0</v>
      </c>
      <c r="E51" s="13">
        <f>IF('Tables info'!$E45 = 'Tables info'!D$512,1,0)</f>
        <v>0</v>
      </c>
      <c r="F51" s="13">
        <f>IF('Tables info'!$E45 = 'Tables info'!D$513,1,0)</f>
        <v>0</v>
      </c>
      <c r="G51" s="13">
        <f>IF('Tables info'!$E45 = 'Tables info'!D$514,1,0)</f>
        <v>0</v>
      </c>
      <c r="H51" s="13">
        <f>IF('Tables info'!$E45 = 'Tables info'!D$515,1, )</f>
        <v>0</v>
      </c>
      <c r="I51" s="13">
        <f>IF('Tables info'!$E45 = 'Tables info'!D$516,1,0)</f>
        <v>0</v>
      </c>
      <c r="J51" s="13">
        <f>IF('Tables info'!$E45 = 'Tables info'!D$517,1,0)</f>
        <v>0</v>
      </c>
      <c r="K51" s="13">
        <f>IF('Tables info'!$E45 = 'Tables info'!D$518,1,0)</f>
        <v>0</v>
      </c>
      <c r="L51" s="13">
        <f>IF('Tables info'!$E45 = 'Tables info'!D$519,1,0)</f>
        <v>0</v>
      </c>
      <c r="M51" s="13">
        <f>IF('Tables info'!$E45 = 'Tables info'!D$520,1,0)</f>
        <v>0</v>
      </c>
      <c r="N51" s="13">
        <f>IF('Tables info'!$E45 = 'Tables info'!D$521,1,0)</f>
        <v>0</v>
      </c>
      <c r="O51" s="13">
        <f>IF('Tables info'!$E45 = 'Tables info'!D$522,1,0)</f>
        <v>0</v>
      </c>
      <c r="P51" s="13">
        <f>IF('Tables info'!$E45 = 'Tables info'!D$523,1,0)</f>
        <v>1</v>
      </c>
      <c r="Q51" s="13">
        <f>IF('Tables info'!$E45 = 'Tables info'!D$524,1,0)</f>
        <v>0</v>
      </c>
      <c r="R51" s="13">
        <f>IF('Tables info'!$E45 = 'Tables info'!D$525,1,0)</f>
        <v>0</v>
      </c>
      <c r="S51" s="13">
        <f>IF('Tables info'!$E45 = 'Tables info'!D$526,1,0)</f>
        <v>0</v>
      </c>
    </row>
    <row r="52" spans="1:19">
      <c r="A52" t="str">
        <f>'Tables info'!C46</f>
        <v>AMVTO</v>
      </c>
      <c r="B52" s="13">
        <f>IF('Tables info'!E46 = 'Tables info'!D$509,1,0)</f>
        <v>0</v>
      </c>
      <c r="C52" s="13">
        <f>IF('Tables info'!$E46 = 'Tables info'!$D$510,1,0)</f>
        <v>0</v>
      </c>
      <c r="D52" s="13">
        <f>IF('Tables info'!$E46 = 'Tables info'!D$511,1,0)</f>
        <v>0</v>
      </c>
      <c r="E52" s="13">
        <f>IF('Tables info'!$E46 = 'Tables info'!D$512,1,0)</f>
        <v>0</v>
      </c>
      <c r="F52" s="13">
        <f>IF('Tables info'!$E46 = 'Tables info'!D$513,1,0)</f>
        <v>0</v>
      </c>
      <c r="G52" s="13">
        <f>IF('Tables info'!$E46 = 'Tables info'!D$514,1,0)</f>
        <v>0</v>
      </c>
      <c r="H52" s="13">
        <f>IF('Tables info'!$E46 = 'Tables info'!D$515,1, )</f>
        <v>0</v>
      </c>
      <c r="I52" s="13">
        <f>IF('Tables info'!$E46 = 'Tables info'!D$516,1,0)</f>
        <v>0</v>
      </c>
      <c r="J52" s="13">
        <f>IF('Tables info'!$E46 = 'Tables info'!D$517,1,0)</f>
        <v>0</v>
      </c>
      <c r="K52" s="13">
        <f>IF('Tables info'!$E46 = 'Tables info'!D$518,1,0)</f>
        <v>0</v>
      </c>
      <c r="L52" s="13">
        <f>IF('Tables info'!$E46 = 'Tables info'!D$519,1,0)</f>
        <v>1</v>
      </c>
      <c r="M52" s="13">
        <f>IF('Tables info'!$E46 = 'Tables info'!D$520,1,0)</f>
        <v>0</v>
      </c>
      <c r="N52" s="13">
        <f>IF('Tables info'!$E46 = 'Tables info'!D$521,1,0)</f>
        <v>0</v>
      </c>
      <c r="O52" s="13">
        <f>IF('Tables info'!$E46 = 'Tables info'!D$522,1,0)</f>
        <v>0</v>
      </c>
      <c r="P52" s="13">
        <f>IF('Tables info'!$E46 = 'Tables info'!D$523,1,0)</f>
        <v>0</v>
      </c>
      <c r="Q52" s="13">
        <f>IF('Tables info'!$E46 = 'Tables info'!D$524,1,0)</f>
        <v>0</v>
      </c>
      <c r="R52" s="13">
        <f>IF('Tables info'!$E46 = 'Tables info'!D$525,1,0)</f>
        <v>0</v>
      </c>
      <c r="S52" s="13">
        <f>IF('Tables info'!$E46 = 'Tables info'!D$526,1,0)</f>
        <v>0</v>
      </c>
    </row>
    <row r="53" spans="1:19">
      <c r="A53" t="str">
        <f>'Tables info'!C47</f>
        <v>ANEUL</v>
      </c>
      <c r="B53" s="13">
        <f>IF('Tables info'!E47 = 'Tables info'!D$509,1,0)</f>
        <v>0</v>
      </c>
      <c r="C53" s="13">
        <f>IF('Tables info'!$E47 = 'Tables info'!$D$510,1,0)</f>
        <v>0</v>
      </c>
      <c r="D53" s="13">
        <f>IF('Tables info'!$E47 = 'Tables info'!D$511,1,0)</f>
        <v>0</v>
      </c>
      <c r="E53" s="13">
        <f>IF('Tables info'!$E47 = 'Tables info'!D$512,1,0)</f>
        <v>0</v>
      </c>
      <c r="F53" s="13">
        <f>IF('Tables info'!$E47 = 'Tables info'!D$513,1,0)</f>
        <v>0</v>
      </c>
      <c r="G53" s="13">
        <f>IF('Tables info'!$E47 = 'Tables info'!D$514,1,0)</f>
        <v>0</v>
      </c>
      <c r="H53" s="13">
        <f>IF('Tables info'!$E47 = 'Tables info'!D$515,1, )</f>
        <v>0</v>
      </c>
      <c r="I53" s="13">
        <f>IF('Tables info'!$E47 = 'Tables info'!D$516,1,0)</f>
        <v>0</v>
      </c>
      <c r="J53" s="13">
        <f>IF('Tables info'!$E47 = 'Tables info'!D$517,1,0)</f>
        <v>0</v>
      </c>
      <c r="K53" s="13">
        <f>IF('Tables info'!$E47 = 'Tables info'!D$518,1,0)</f>
        <v>0</v>
      </c>
      <c r="L53" s="13">
        <f>IF('Tables info'!$E47 = 'Tables info'!D$519,1,0)</f>
        <v>0</v>
      </c>
      <c r="M53" s="13">
        <f>IF('Tables info'!$E47 = 'Tables info'!D$520,1,0)</f>
        <v>0</v>
      </c>
      <c r="N53" s="13">
        <f>IF('Tables info'!$E47 = 'Tables info'!D$521,1,0)</f>
        <v>0</v>
      </c>
      <c r="O53" s="13">
        <f>IF('Tables info'!$E47 = 'Tables info'!D$522,1,0)</f>
        <v>0</v>
      </c>
      <c r="P53" s="13">
        <f>IF('Tables info'!$E47 = 'Tables info'!D$523,1,0)</f>
        <v>0</v>
      </c>
      <c r="Q53" s="13">
        <f>IF('Tables info'!$E47 = 'Tables info'!D$524,1,0)</f>
        <v>0</v>
      </c>
      <c r="R53" s="13">
        <f>IF('Tables info'!$E47 = 'Tables info'!D$525,1,0)</f>
        <v>0</v>
      </c>
      <c r="S53" s="13">
        <f>IF('Tables info'!$E47 = 'Tables info'!D$526,1,0)</f>
        <v>0</v>
      </c>
    </row>
    <row r="54" spans="1:19">
      <c r="A54" t="str">
        <f>'Tables info'!C48</f>
        <v>ANEUO</v>
      </c>
      <c r="B54" s="13">
        <f>IF('Tables info'!E48 = 'Tables info'!D$509,1,0)</f>
        <v>0</v>
      </c>
      <c r="C54" s="13">
        <f>IF('Tables info'!$E48 = 'Tables info'!$D$510,1,0)</f>
        <v>0</v>
      </c>
      <c r="D54" s="13">
        <f>IF('Tables info'!$E48 = 'Tables info'!D$511,1,0)</f>
        <v>0</v>
      </c>
      <c r="E54" s="13">
        <f>IF('Tables info'!$E48 = 'Tables info'!D$512,1,0)</f>
        <v>0</v>
      </c>
      <c r="F54" s="13">
        <f>IF('Tables info'!$E48 = 'Tables info'!D$513,1,0)</f>
        <v>0</v>
      </c>
      <c r="G54" s="13">
        <f>IF('Tables info'!$E48 = 'Tables info'!D$514,1,0)</f>
        <v>0</v>
      </c>
      <c r="H54" s="13">
        <f>IF('Tables info'!$E48 = 'Tables info'!D$515,1, )</f>
        <v>0</v>
      </c>
      <c r="I54" s="13">
        <f>IF('Tables info'!$E48 = 'Tables info'!D$516,1,0)</f>
        <v>0</v>
      </c>
      <c r="J54" s="13">
        <f>IF('Tables info'!$E48 = 'Tables info'!D$517,1,0)</f>
        <v>0</v>
      </c>
      <c r="K54" s="13">
        <f>IF('Tables info'!$E48 = 'Tables info'!D$518,1,0)</f>
        <v>0</v>
      </c>
      <c r="L54" s="13">
        <f>IF('Tables info'!$E48 = 'Tables info'!D$519,1,0)</f>
        <v>0</v>
      </c>
      <c r="M54" s="13">
        <f>IF('Tables info'!$E48 = 'Tables info'!D$520,1,0)</f>
        <v>0</v>
      </c>
      <c r="N54" s="13">
        <f>IF('Tables info'!$E48 = 'Tables info'!D$521,1,0)</f>
        <v>0</v>
      </c>
      <c r="O54" s="13">
        <f>IF('Tables info'!$E48 = 'Tables info'!D$522,1,0)</f>
        <v>0</v>
      </c>
      <c r="P54" s="13">
        <f>IF('Tables info'!$E48 = 'Tables info'!D$523,1,0)</f>
        <v>1</v>
      </c>
      <c r="Q54" s="13">
        <f>IF('Tables info'!$E48 = 'Tables info'!D$524,1,0)</f>
        <v>0</v>
      </c>
      <c r="R54" s="13">
        <f>IF('Tables info'!$E48 = 'Tables info'!D$525,1,0)</f>
        <v>0</v>
      </c>
      <c r="S54" s="13">
        <f>IF('Tables info'!$E48 = 'Tables info'!D$526,1,0)</f>
        <v>0</v>
      </c>
    </row>
    <row r="55" spans="1:19">
      <c r="A55" t="str">
        <f>'Tables info'!C49</f>
        <v>ANTUL</v>
      </c>
      <c r="B55" s="13">
        <f>IF('Tables info'!E49 = 'Tables info'!D$509,1,0)</f>
        <v>0</v>
      </c>
      <c r="C55" s="13">
        <f>IF('Tables info'!$E49 = 'Tables info'!$D$510,1,0)</f>
        <v>0</v>
      </c>
      <c r="D55" s="13">
        <f>IF('Tables info'!$E49 = 'Tables info'!D$511,1,0)</f>
        <v>0</v>
      </c>
      <c r="E55" s="13">
        <f>IF('Tables info'!$E49 = 'Tables info'!D$512,1,0)</f>
        <v>0</v>
      </c>
      <c r="F55" s="13">
        <f>IF('Tables info'!$E49 = 'Tables info'!D$513,1,0)</f>
        <v>0</v>
      </c>
      <c r="G55" s="13">
        <f>IF('Tables info'!$E49 = 'Tables info'!D$514,1,0)</f>
        <v>0</v>
      </c>
      <c r="H55" s="13">
        <f>IF('Tables info'!$E49 = 'Tables info'!D$515,1, )</f>
        <v>0</v>
      </c>
      <c r="I55" s="13">
        <f>IF('Tables info'!$E49 = 'Tables info'!D$516,1,0)</f>
        <v>0</v>
      </c>
      <c r="J55" s="13">
        <f>IF('Tables info'!$E49 = 'Tables info'!D$517,1,0)</f>
        <v>0</v>
      </c>
      <c r="K55" s="13">
        <f>IF('Tables info'!$E49 = 'Tables info'!D$518,1,0)</f>
        <v>0</v>
      </c>
      <c r="L55" s="13">
        <f>IF('Tables info'!$E49 = 'Tables info'!D$519,1,0)</f>
        <v>0</v>
      </c>
      <c r="M55" s="13">
        <f>IF('Tables info'!$E49 = 'Tables info'!D$520,1,0)</f>
        <v>0</v>
      </c>
      <c r="N55" s="13">
        <f>IF('Tables info'!$E49 = 'Tables info'!D$521,1,0)</f>
        <v>0</v>
      </c>
      <c r="O55" s="13">
        <f>IF('Tables info'!$E49 = 'Tables info'!D$522,1,0)</f>
        <v>0</v>
      </c>
      <c r="P55" s="13">
        <f>IF('Tables info'!$E49 = 'Tables info'!D$523,1,0)</f>
        <v>0</v>
      </c>
      <c r="Q55" s="13">
        <f>IF('Tables info'!$E49 = 'Tables info'!D$524,1,0)</f>
        <v>0</v>
      </c>
      <c r="R55" s="13">
        <f>IF('Tables info'!$E49 = 'Tables info'!D$525,1,0)</f>
        <v>0</v>
      </c>
      <c r="S55" s="13">
        <f>IF('Tables info'!$E49 = 'Tables info'!D$526,1,0)</f>
        <v>0</v>
      </c>
    </row>
    <row r="56" spans="1:19">
      <c r="A56" t="str">
        <f>'Tables info'!C50</f>
        <v>ANTUS</v>
      </c>
      <c r="B56" s="13">
        <f>IF('Tables info'!E50 = 'Tables info'!D$509,1,0)</f>
        <v>0</v>
      </c>
      <c r="C56" s="13">
        <f>IF('Tables info'!$E50 = 'Tables info'!$D$510,1,0)</f>
        <v>0</v>
      </c>
      <c r="D56" s="13">
        <f>IF('Tables info'!$E50 = 'Tables info'!D$511,1,0)</f>
        <v>0</v>
      </c>
      <c r="E56" s="13">
        <f>IF('Tables info'!$E50 = 'Tables info'!D$512,1,0)</f>
        <v>0</v>
      </c>
      <c r="F56" s="13">
        <f>IF('Tables info'!$E50 = 'Tables info'!D$513,1,0)</f>
        <v>0</v>
      </c>
      <c r="G56" s="13">
        <f>IF('Tables info'!$E50 = 'Tables info'!D$514,1,0)</f>
        <v>0</v>
      </c>
      <c r="H56" s="13">
        <f>IF('Tables info'!$E50 = 'Tables info'!D$515,1, )</f>
        <v>0</v>
      </c>
      <c r="I56" s="13">
        <f>IF('Tables info'!$E50 = 'Tables info'!D$516,1,0)</f>
        <v>0</v>
      </c>
      <c r="J56" s="13">
        <f>IF('Tables info'!$E50 = 'Tables info'!D$517,1,0)</f>
        <v>0</v>
      </c>
      <c r="K56" s="13">
        <f>IF('Tables info'!$E50 = 'Tables info'!D$518,1,0)</f>
        <v>0</v>
      </c>
      <c r="L56" s="13">
        <f>IF('Tables info'!$E50 = 'Tables info'!D$519,1,0)</f>
        <v>1</v>
      </c>
      <c r="M56" s="13">
        <f>IF('Tables info'!$E50 = 'Tables info'!D$520,1,0)</f>
        <v>0</v>
      </c>
      <c r="N56" s="13">
        <f>IF('Tables info'!$E50 = 'Tables info'!D$521,1,0)</f>
        <v>0</v>
      </c>
      <c r="O56" s="13">
        <f>IF('Tables info'!$E50 = 'Tables info'!D$522,1,0)</f>
        <v>0</v>
      </c>
      <c r="P56" s="13">
        <f>IF('Tables info'!$E50 = 'Tables info'!D$523,1,0)</f>
        <v>0</v>
      </c>
      <c r="Q56" s="13">
        <f>IF('Tables info'!$E50 = 'Tables info'!D$524,1,0)</f>
        <v>0</v>
      </c>
      <c r="R56" s="13">
        <f>IF('Tables info'!$E50 = 'Tables info'!D$525,1,0)</f>
        <v>0</v>
      </c>
      <c r="S56" s="13">
        <f>IF('Tables info'!$E50 = 'Tables info'!D$526,1,0)</f>
        <v>0</v>
      </c>
    </row>
    <row r="57" spans="1:19">
      <c r="A57" t="str">
        <f>'Tables info'!C51</f>
        <v>APPNL</v>
      </c>
      <c r="B57" s="13">
        <f>IF('Tables info'!E51 = 'Tables info'!D$509,1,0)</f>
        <v>0</v>
      </c>
      <c r="C57" s="13">
        <f>IF('Tables info'!$E51 = 'Tables info'!$D$510,1,0)</f>
        <v>0</v>
      </c>
      <c r="D57" s="13">
        <f>IF('Tables info'!$E51 = 'Tables info'!D$511,1,0)</f>
        <v>0</v>
      </c>
      <c r="E57" s="13">
        <f>IF('Tables info'!$E51 = 'Tables info'!D$512,1,0)</f>
        <v>0</v>
      </c>
      <c r="F57" s="13">
        <f>IF('Tables info'!$E51 = 'Tables info'!D$513,1,0)</f>
        <v>0</v>
      </c>
      <c r="G57" s="13">
        <f>IF('Tables info'!$E51 = 'Tables info'!D$514,1,0)</f>
        <v>0</v>
      </c>
      <c r="H57" s="13">
        <f>IF('Tables info'!$E51 = 'Tables info'!D$515,1, )</f>
        <v>0</v>
      </c>
      <c r="I57" s="13">
        <f>IF('Tables info'!$E51 = 'Tables info'!D$516,1,0)</f>
        <v>0</v>
      </c>
      <c r="J57" s="13">
        <f>IF('Tables info'!$E51 = 'Tables info'!D$517,1,0)</f>
        <v>0</v>
      </c>
      <c r="K57" s="13">
        <f>IF('Tables info'!$E51 = 'Tables info'!D$518,1,0)</f>
        <v>0</v>
      </c>
      <c r="L57" s="13">
        <f>IF('Tables info'!$E51 = 'Tables info'!D$519,1,0)</f>
        <v>0</v>
      </c>
      <c r="M57" s="13">
        <f>IF('Tables info'!$E51 = 'Tables info'!D$520,1,0)</f>
        <v>0</v>
      </c>
      <c r="N57" s="13">
        <f>IF('Tables info'!$E51 = 'Tables info'!D$521,1,0)</f>
        <v>0</v>
      </c>
      <c r="O57" s="13">
        <f>IF('Tables info'!$E51 = 'Tables info'!D$522,1,0)</f>
        <v>0</v>
      </c>
      <c r="P57" s="13">
        <f>IF('Tables info'!$E51 = 'Tables info'!D$523,1,0)</f>
        <v>0</v>
      </c>
      <c r="Q57" s="13">
        <f>IF('Tables info'!$E51 = 'Tables info'!D$524,1,0)</f>
        <v>0</v>
      </c>
      <c r="R57" s="13">
        <f>IF('Tables info'!$E51 = 'Tables info'!D$525,1,0)</f>
        <v>0</v>
      </c>
      <c r="S57" s="13">
        <f>IF('Tables info'!$E51 = 'Tables info'!D$526,1,0)</f>
        <v>0</v>
      </c>
    </row>
    <row r="58" spans="1:19">
      <c r="A58" t="str">
        <f>'Tables info'!C52</f>
        <v>APPNO</v>
      </c>
      <c r="B58" s="13">
        <f>IF('Tables info'!E52 = 'Tables info'!D$509,1,0)</f>
        <v>0</v>
      </c>
      <c r="C58" s="13">
        <f>IF('Tables info'!$E52 = 'Tables info'!$D$510,1,0)</f>
        <v>0</v>
      </c>
      <c r="D58" s="13">
        <f>IF('Tables info'!$E52 = 'Tables info'!D$511,1,0)</f>
        <v>0</v>
      </c>
      <c r="E58" s="13">
        <f>IF('Tables info'!$E52 = 'Tables info'!D$512,1,0)</f>
        <v>0</v>
      </c>
      <c r="F58" s="13">
        <f>IF('Tables info'!$E52 = 'Tables info'!D$513,1,0)</f>
        <v>0</v>
      </c>
      <c r="G58" s="13">
        <f>IF('Tables info'!$E52 = 'Tables info'!D$514,1,0)</f>
        <v>0</v>
      </c>
      <c r="H58" s="13">
        <f>IF('Tables info'!$E52 = 'Tables info'!D$515,1, )</f>
        <v>0</v>
      </c>
      <c r="I58" s="13">
        <f>IF('Tables info'!$E52 = 'Tables info'!D$516,1,0)</f>
        <v>0</v>
      </c>
      <c r="J58" s="13">
        <f>IF('Tables info'!$E52 = 'Tables info'!D$517,1,0)</f>
        <v>0</v>
      </c>
      <c r="K58" s="13">
        <f>IF('Tables info'!$E52 = 'Tables info'!D$518,1,0)</f>
        <v>0</v>
      </c>
      <c r="L58" s="13">
        <f>IF('Tables info'!$E52 = 'Tables info'!D$519,1,0)</f>
        <v>0</v>
      </c>
      <c r="M58" s="13">
        <f>IF('Tables info'!$E52 = 'Tables info'!D$520,1,0)</f>
        <v>0</v>
      </c>
      <c r="N58" s="13">
        <f>IF('Tables info'!$E52 = 'Tables info'!D$521,1,0)</f>
        <v>0</v>
      </c>
      <c r="O58" s="13">
        <f>IF('Tables info'!$E52 = 'Tables info'!D$522,1,0)</f>
        <v>0</v>
      </c>
      <c r="P58" s="13">
        <f>IF('Tables info'!$E52 = 'Tables info'!D$523,1,0)</f>
        <v>0</v>
      </c>
      <c r="Q58" s="13">
        <f>IF('Tables info'!$E52 = 'Tables info'!D$524,1,0)</f>
        <v>0</v>
      </c>
      <c r="R58" s="13">
        <f>IF('Tables info'!$E52 = 'Tables info'!D$525,1,0)</f>
        <v>0</v>
      </c>
      <c r="S58" s="13">
        <f>IF('Tables info'!$E52 = 'Tables info'!D$526,1,0)</f>
        <v>0</v>
      </c>
    </row>
    <row r="59" spans="1:19">
      <c r="A59" t="str">
        <f>'Tables info'!C53</f>
        <v>ARBRL</v>
      </c>
      <c r="B59" s="13">
        <f>IF('Tables info'!E53 = 'Tables info'!D$509,1,0)</f>
        <v>0</v>
      </c>
      <c r="C59" s="13">
        <f>IF('Tables info'!$E53 = 'Tables info'!$D$510,1,0)</f>
        <v>0</v>
      </c>
      <c r="D59" s="13">
        <f>IF('Tables info'!$E53 = 'Tables info'!D$511,1,0)</f>
        <v>0</v>
      </c>
      <c r="E59" s="13">
        <f>IF('Tables info'!$E53 = 'Tables info'!D$512,1,0)</f>
        <v>0</v>
      </c>
      <c r="F59" s="13">
        <f>IF('Tables info'!$E53 = 'Tables info'!D$513,1,0)</f>
        <v>0</v>
      </c>
      <c r="G59" s="13">
        <f>IF('Tables info'!$E53 = 'Tables info'!D$514,1,0)</f>
        <v>0</v>
      </c>
      <c r="H59" s="13">
        <f>IF('Tables info'!$E53 = 'Tables info'!D$515,1, )</f>
        <v>0</v>
      </c>
      <c r="I59" s="13">
        <f>IF('Tables info'!$E53 = 'Tables info'!D$516,1,0)</f>
        <v>0</v>
      </c>
      <c r="J59" s="13">
        <f>IF('Tables info'!$E53 = 'Tables info'!D$517,1,0)</f>
        <v>0</v>
      </c>
      <c r="K59" s="13">
        <f>IF('Tables info'!$E53 = 'Tables info'!D$518,1,0)</f>
        <v>0</v>
      </c>
      <c r="L59" s="13">
        <f>IF('Tables info'!$E53 = 'Tables info'!D$519,1,0)</f>
        <v>0</v>
      </c>
      <c r="M59" s="13">
        <f>IF('Tables info'!$E53 = 'Tables info'!D$520,1,0)</f>
        <v>0</v>
      </c>
      <c r="N59" s="13">
        <f>IF('Tables info'!$E53 = 'Tables info'!D$521,1,0)</f>
        <v>0</v>
      </c>
      <c r="O59" s="13">
        <f>IF('Tables info'!$E53 = 'Tables info'!D$522,1,0)</f>
        <v>0</v>
      </c>
      <c r="P59" s="13">
        <f>IF('Tables info'!$E53 = 'Tables info'!D$523,1,0)</f>
        <v>0</v>
      </c>
      <c r="Q59" s="13">
        <f>IF('Tables info'!$E53 = 'Tables info'!D$524,1,0)</f>
        <v>0</v>
      </c>
      <c r="R59" s="13">
        <f>IF('Tables info'!$E53 = 'Tables info'!D$525,1,0)</f>
        <v>0</v>
      </c>
      <c r="S59" s="13">
        <f>IF('Tables info'!$E53 = 'Tables info'!D$526,1,0)</f>
        <v>0</v>
      </c>
    </row>
    <row r="60" spans="1:19">
      <c r="A60" t="str">
        <f>'Tables info'!C54</f>
        <v>ARBRO</v>
      </c>
      <c r="B60" s="13">
        <f>IF('Tables info'!E54 = 'Tables info'!D$509,1,0)</f>
        <v>0</v>
      </c>
      <c r="C60" s="13">
        <f>IF('Tables info'!$E54 = 'Tables info'!$D$510,1,0)</f>
        <v>0</v>
      </c>
      <c r="D60" s="13">
        <f>IF('Tables info'!$E54 = 'Tables info'!D$511,1,0)</f>
        <v>0</v>
      </c>
      <c r="E60" s="13">
        <f>IF('Tables info'!$E54 = 'Tables info'!D$512,1,0)</f>
        <v>0</v>
      </c>
      <c r="F60" s="13">
        <f>IF('Tables info'!$E54 = 'Tables info'!D$513,1,0)</f>
        <v>0</v>
      </c>
      <c r="G60" s="13">
        <f>IF('Tables info'!$E54 = 'Tables info'!D$514,1,0)</f>
        <v>0</v>
      </c>
      <c r="H60" s="13">
        <f>IF('Tables info'!$E54 = 'Tables info'!D$515,1, )</f>
        <v>0</v>
      </c>
      <c r="I60" s="13">
        <f>IF('Tables info'!$E54 = 'Tables info'!D$516,1,0)</f>
        <v>0</v>
      </c>
      <c r="J60" s="13">
        <f>IF('Tables info'!$E54 = 'Tables info'!D$517,1,0)</f>
        <v>0</v>
      </c>
      <c r="K60" s="13">
        <f>IF('Tables info'!$E54 = 'Tables info'!D$518,1,0)</f>
        <v>0</v>
      </c>
      <c r="L60" s="13">
        <f>IF('Tables info'!$E54 = 'Tables info'!D$519,1,0)</f>
        <v>0</v>
      </c>
      <c r="M60" s="13">
        <f>IF('Tables info'!$E54 = 'Tables info'!D$520,1,0)</f>
        <v>0</v>
      </c>
      <c r="N60" s="13">
        <f>IF('Tables info'!$E54 = 'Tables info'!D$521,1,0)</f>
        <v>0</v>
      </c>
      <c r="O60" s="13">
        <f>IF('Tables info'!$E54 = 'Tables info'!D$522,1,0)</f>
        <v>0</v>
      </c>
      <c r="P60" s="13">
        <f>IF('Tables info'!$E54 = 'Tables info'!D$523,1,0)</f>
        <v>1</v>
      </c>
      <c r="Q60" s="13">
        <f>IF('Tables info'!$E54 = 'Tables info'!D$524,1,0)</f>
        <v>0</v>
      </c>
      <c r="R60" s="13">
        <f>IF('Tables info'!$E54 = 'Tables info'!D$525,1,0)</f>
        <v>0</v>
      </c>
      <c r="S60" s="13">
        <f>IF('Tables info'!$E54 = 'Tables info'!D$526,1,0)</f>
        <v>0</v>
      </c>
    </row>
    <row r="61" spans="1:19">
      <c r="A61" t="str">
        <f>'Tables info'!C55</f>
        <v>ARCDL</v>
      </c>
      <c r="B61" s="13">
        <f>IF('Tables info'!E55 = 'Tables info'!D$509,1,0)</f>
        <v>0</v>
      </c>
      <c r="C61" s="13">
        <f>IF('Tables info'!$E55 = 'Tables info'!$D$510,1,0)</f>
        <v>0</v>
      </c>
      <c r="D61" s="13">
        <f>IF('Tables info'!$E55 = 'Tables info'!D$511,1,0)</f>
        <v>0</v>
      </c>
      <c r="E61" s="13">
        <f>IF('Tables info'!$E55 = 'Tables info'!D$512,1,0)</f>
        <v>0</v>
      </c>
      <c r="F61" s="13">
        <f>IF('Tables info'!$E55 = 'Tables info'!D$513,1,0)</f>
        <v>0</v>
      </c>
      <c r="G61" s="13">
        <f>IF('Tables info'!$E55 = 'Tables info'!D$514,1,0)</f>
        <v>0</v>
      </c>
      <c r="H61" s="13">
        <f>IF('Tables info'!$E55 = 'Tables info'!D$515,1, )</f>
        <v>0</v>
      </c>
      <c r="I61" s="13">
        <f>IF('Tables info'!$E55 = 'Tables info'!D$516,1,0)</f>
        <v>0</v>
      </c>
      <c r="J61" s="13">
        <f>IF('Tables info'!$E55 = 'Tables info'!D$517,1,0)</f>
        <v>0</v>
      </c>
      <c r="K61" s="13">
        <f>IF('Tables info'!$E55 = 'Tables info'!D$518,1,0)</f>
        <v>0</v>
      </c>
      <c r="L61" s="13">
        <f>IF('Tables info'!$E55 = 'Tables info'!D$519,1,0)</f>
        <v>0</v>
      </c>
      <c r="M61" s="13">
        <f>IF('Tables info'!$E55 = 'Tables info'!D$520,1,0)</f>
        <v>0</v>
      </c>
      <c r="N61" s="13">
        <f>IF('Tables info'!$E55 = 'Tables info'!D$521,1,0)</f>
        <v>0</v>
      </c>
      <c r="O61" s="13">
        <f>IF('Tables info'!$E55 = 'Tables info'!D$522,1,0)</f>
        <v>0</v>
      </c>
      <c r="P61" s="13">
        <f>IF('Tables info'!$E55 = 'Tables info'!D$523,1,0)</f>
        <v>0</v>
      </c>
      <c r="Q61" s="13">
        <f>IF('Tables info'!$E55 = 'Tables info'!D$524,1,0)</f>
        <v>0</v>
      </c>
      <c r="R61" s="13">
        <f>IF('Tables info'!$E55 = 'Tables info'!D$525,1,0)</f>
        <v>0</v>
      </c>
      <c r="S61" s="13">
        <f>IF('Tables info'!$E55 = 'Tables info'!D$526,1,0)</f>
        <v>0</v>
      </c>
    </row>
    <row r="62" spans="1:19">
      <c r="A62" t="str">
        <f>'Tables info'!C56</f>
        <v>ARCDO</v>
      </c>
      <c r="B62" s="13">
        <f>IF('Tables info'!E56 = 'Tables info'!D$509,1,0)</f>
        <v>0</v>
      </c>
      <c r="C62" s="13">
        <f>IF('Tables info'!$E56 = 'Tables info'!$D$510,1,0)</f>
        <v>0</v>
      </c>
      <c r="D62" s="13">
        <f>IF('Tables info'!$E56 = 'Tables info'!D$511,1,0)</f>
        <v>0</v>
      </c>
      <c r="E62" s="13">
        <f>IF('Tables info'!$E56 = 'Tables info'!D$512,1,0)</f>
        <v>0</v>
      </c>
      <c r="F62" s="13">
        <f>IF('Tables info'!$E56 = 'Tables info'!D$513,1,0)</f>
        <v>0</v>
      </c>
      <c r="G62" s="13">
        <f>IF('Tables info'!$E56 = 'Tables info'!D$514,1,0)</f>
        <v>0</v>
      </c>
      <c r="H62" s="13">
        <f>IF('Tables info'!$E56 = 'Tables info'!D$515,1, )</f>
        <v>0</v>
      </c>
      <c r="I62" s="13">
        <f>IF('Tables info'!$E56 = 'Tables info'!D$516,1,0)</f>
        <v>0</v>
      </c>
      <c r="J62" s="13">
        <f>IF('Tables info'!$E56 = 'Tables info'!D$517,1,0)</f>
        <v>0</v>
      </c>
      <c r="K62" s="13">
        <f>IF('Tables info'!$E56 = 'Tables info'!D$518,1,0)</f>
        <v>0</v>
      </c>
      <c r="L62" s="13">
        <f>IF('Tables info'!$E56 = 'Tables info'!D$519,1,0)</f>
        <v>0</v>
      </c>
      <c r="M62" s="13">
        <f>IF('Tables info'!$E56 = 'Tables info'!D$520,1,0)</f>
        <v>0</v>
      </c>
      <c r="N62" s="13">
        <f>IF('Tables info'!$E56 = 'Tables info'!D$521,1,0)</f>
        <v>0</v>
      </c>
      <c r="O62" s="13">
        <f>IF('Tables info'!$E56 = 'Tables info'!D$522,1,0)</f>
        <v>0</v>
      </c>
      <c r="P62" s="13">
        <f>IF('Tables info'!$E56 = 'Tables info'!D$523,1,0)</f>
        <v>1</v>
      </c>
      <c r="Q62" s="13">
        <f>IF('Tables info'!$E56 = 'Tables info'!D$524,1,0)</f>
        <v>0</v>
      </c>
      <c r="R62" s="13">
        <f>IF('Tables info'!$E56 = 'Tables info'!D$525,1,0)</f>
        <v>0</v>
      </c>
      <c r="S62" s="13">
        <f>IF('Tables info'!$E56 = 'Tables info'!D$526,1,0)</f>
        <v>0</v>
      </c>
    </row>
    <row r="63" spans="1:19">
      <c r="A63" t="str">
        <f>'Tables info'!C57</f>
        <v>AREIO</v>
      </c>
      <c r="B63" s="13">
        <f>IF('Tables info'!E57 = 'Tables info'!D$509,1,0)</f>
        <v>0</v>
      </c>
      <c r="C63" s="13">
        <f>IF('Tables info'!$E57 = 'Tables info'!$D$510,1,0)</f>
        <v>0</v>
      </c>
      <c r="D63" s="13">
        <f>IF('Tables info'!$E57 = 'Tables info'!D$511,1,0)</f>
        <v>0</v>
      </c>
      <c r="E63" s="13">
        <f>IF('Tables info'!$E57 = 'Tables info'!D$512,1,0)</f>
        <v>0</v>
      </c>
      <c r="F63" s="13">
        <f>IF('Tables info'!$E57 = 'Tables info'!D$513,1,0)</f>
        <v>0</v>
      </c>
      <c r="G63" s="13">
        <f>IF('Tables info'!$E57 = 'Tables info'!D$514,1,0)</f>
        <v>0</v>
      </c>
      <c r="H63" s="13">
        <f>IF('Tables info'!$E57 = 'Tables info'!D$515,1, )</f>
        <v>0</v>
      </c>
      <c r="I63" s="13">
        <f>IF('Tables info'!$E57 = 'Tables info'!D$516,1,0)</f>
        <v>0</v>
      </c>
      <c r="J63" s="13">
        <f>IF('Tables info'!$E57 = 'Tables info'!D$517,1,0)</f>
        <v>0</v>
      </c>
      <c r="K63" s="13">
        <f>IF('Tables info'!$E57 = 'Tables info'!D$518,1,0)</f>
        <v>0</v>
      </c>
      <c r="L63" s="13">
        <f>IF('Tables info'!$E57 = 'Tables info'!D$519,1,0)</f>
        <v>0</v>
      </c>
      <c r="M63" s="13">
        <f>IF('Tables info'!$E57 = 'Tables info'!D$520,1,0)</f>
        <v>0</v>
      </c>
      <c r="N63" s="13">
        <f>IF('Tables info'!$E57 = 'Tables info'!D$521,1,0)</f>
        <v>0</v>
      </c>
      <c r="O63" s="13">
        <f>IF('Tables info'!$E57 = 'Tables info'!D$522,1,0)</f>
        <v>0</v>
      </c>
      <c r="P63" s="13">
        <f>IF('Tables info'!$E57 = 'Tables info'!D$523,1,0)</f>
        <v>0</v>
      </c>
      <c r="Q63" s="13">
        <f>IF('Tables info'!$E57 = 'Tables info'!D$524,1,0)</f>
        <v>0</v>
      </c>
      <c r="R63" s="13">
        <f>IF('Tables info'!$E57 = 'Tables info'!D$525,1,0)</f>
        <v>0</v>
      </c>
      <c r="S63" s="13">
        <f>IF('Tables info'!$E57 = 'Tables info'!D$526,1,0)</f>
        <v>0</v>
      </c>
    </row>
    <row r="64" spans="1:19">
      <c r="A64" t="str">
        <f>'Tables info'!C58</f>
        <v>ARESL</v>
      </c>
      <c r="B64" s="13">
        <f>IF('Tables info'!E58 = 'Tables info'!D$509,1,0)</f>
        <v>0</v>
      </c>
      <c r="C64" s="13">
        <f>IF('Tables info'!$E58 = 'Tables info'!$D$510,1,0)</f>
        <v>0</v>
      </c>
      <c r="D64" s="13">
        <f>IF('Tables info'!$E58 = 'Tables info'!D$511,1,0)</f>
        <v>0</v>
      </c>
      <c r="E64" s="13">
        <f>IF('Tables info'!$E58 = 'Tables info'!D$512,1,0)</f>
        <v>0</v>
      </c>
      <c r="F64" s="13">
        <f>IF('Tables info'!$E58 = 'Tables info'!D$513,1,0)</f>
        <v>0</v>
      </c>
      <c r="G64" s="13">
        <f>IF('Tables info'!$E58 = 'Tables info'!D$514,1,0)</f>
        <v>0</v>
      </c>
      <c r="H64" s="13">
        <f>IF('Tables info'!$E58 = 'Tables info'!D$515,1, )</f>
        <v>0</v>
      </c>
      <c r="I64" s="13">
        <f>IF('Tables info'!$E58 = 'Tables info'!D$516,1,0)</f>
        <v>0</v>
      </c>
      <c r="J64" s="13">
        <f>IF('Tables info'!$E58 = 'Tables info'!D$517,1,0)</f>
        <v>0</v>
      </c>
      <c r="K64" s="13">
        <f>IF('Tables info'!$E58 = 'Tables info'!D$518,1,0)</f>
        <v>0</v>
      </c>
      <c r="L64" s="13">
        <f>IF('Tables info'!$E58 = 'Tables info'!D$519,1,0)</f>
        <v>0</v>
      </c>
      <c r="M64" s="13">
        <f>IF('Tables info'!$E58 = 'Tables info'!D$520,1,0)</f>
        <v>0</v>
      </c>
      <c r="N64" s="13">
        <f>IF('Tables info'!$E58 = 'Tables info'!D$521,1,0)</f>
        <v>0</v>
      </c>
      <c r="O64" s="13">
        <f>IF('Tables info'!$E58 = 'Tables info'!D$522,1,0)</f>
        <v>0</v>
      </c>
      <c r="P64" s="13">
        <f>IF('Tables info'!$E58 = 'Tables info'!D$523,1,0)</f>
        <v>0</v>
      </c>
      <c r="Q64" s="13">
        <f>IF('Tables info'!$E58 = 'Tables info'!D$524,1,0)</f>
        <v>0</v>
      </c>
      <c r="R64" s="13">
        <f>IF('Tables info'!$E58 = 'Tables info'!D$525,1,0)</f>
        <v>0</v>
      </c>
      <c r="S64" s="13">
        <f>IF('Tables info'!$E58 = 'Tables info'!D$526,1,0)</f>
        <v>0</v>
      </c>
    </row>
    <row r="65" spans="1:19">
      <c r="A65" t="str">
        <f>'Tables info'!C59</f>
        <v>ARESS</v>
      </c>
      <c r="B65" s="13">
        <f>IF('Tables info'!E59 = 'Tables info'!D$509,1,0)</f>
        <v>0</v>
      </c>
      <c r="C65" s="13">
        <f>IF('Tables info'!$E59 = 'Tables info'!$D$510,1,0)</f>
        <v>0</v>
      </c>
      <c r="D65" s="13">
        <f>IF('Tables info'!$E59 = 'Tables info'!D$511,1,0)</f>
        <v>0</v>
      </c>
      <c r="E65" s="13">
        <f>IF('Tables info'!$E59 = 'Tables info'!D$512,1,0)</f>
        <v>0</v>
      </c>
      <c r="F65" s="13">
        <f>IF('Tables info'!$E59 = 'Tables info'!D$513,1,0)</f>
        <v>0</v>
      </c>
      <c r="G65" s="13">
        <f>IF('Tables info'!$E59 = 'Tables info'!D$514,1,0)</f>
        <v>0</v>
      </c>
      <c r="H65" s="13">
        <f>IF('Tables info'!$E59 = 'Tables info'!D$515,1, )</f>
        <v>0</v>
      </c>
      <c r="I65" s="13">
        <f>IF('Tables info'!$E59 = 'Tables info'!D$516,1,0)</f>
        <v>0</v>
      </c>
      <c r="J65" s="13">
        <f>IF('Tables info'!$E59 = 'Tables info'!D$517,1,0)</f>
        <v>0</v>
      </c>
      <c r="K65" s="13">
        <f>IF('Tables info'!$E59 = 'Tables info'!D$518,1,0)</f>
        <v>0</v>
      </c>
      <c r="L65" s="13">
        <f>IF('Tables info'!$E59 = 'Tables info'!D$519,1,0)</f>
        <v>1</v>
      </c>
      <c r="M65" s="13">
        <f>IF('Tables info'!$E59 = 'Tables info'!D$520,1,0)</f>
        <v>0</v>
      </c>
      <c r="N65" s="13">
        <f>IF('Tables info'!$E59 = 'Tables info'!D$521,1,0)</f>
        <v>0</v>
      </c>
      <c r="O65" s="13">
        <f>IF('Tables info'!$E59 = 'Tables info'!D$522,1,0)</f>
        <v>0</v>
      </c>
      <c r="P65" s="13">
        <f>IF('Tables info'!$E59 = 'Tables info'!D$523,1,0)</f>
        <v>0</v>
      </c>
      <c r="Q65" s="13">
        <f>IF('Tables info'!$E59 = 'Tables info'!D$524,1,0)</f>
        <v>0</v>
      </c>
      <c r="R65" s="13">
        <f>IF('Tables info'!$E59 = 'Tables info'!D$525,1,0)</f>
        <v>0</v>
      </c>
      <c r="S65" s="13">
        <f>IF('Tables info'!$E59 = 'Tables info'!D$526,1,0)</f>
        <v>0</v>
      </c>
    </row>
    <row r="66" spans="1:19">
      <c r="A66" t="str">
        <f>'Tables info'!C60</f>
        <v>ARETL</v>
      </c>
      <c r="B66" s="13">
        <f>IF('Tables info'!E60 = 'Tables info'!D$509,1,0)</f>
        <v>0</v>
      </c>
      <c r="C66" s="13">
        <f>IF('Tables info'!$E60 = 'Tables info'!$D$510,1,0)</f>
        <v>0</v>
      </c>
      <c r="D66" s="13">
        <f>IF('Tables info'!$E60 = 'Tables info'!D$511,1,0)</f>
        <v>0</v>
      </c>
      <c r="E66" s="13">
        <f>IF('Tables info'!$E60 = 'Tables info'!D$512,1,0)</f>
        <v>0</v>
      </c>
      <c r="F66" s="13">
        <f>IF('Tables info'!$E60 = 'Tables info'!D$513,1,0)</f>
        <v>0</v>
      </c>
      <c r="G66" s="13">
        <f>IF('Tables info'!$E60 = 'Tables info'!D$514,1,0)</f>
        <v>0</v>
      </c>
      <c r="H66" s="13">
        <f>IF('Tables info'!$E60 = 'Tables info'!D$515,1, )</f>
        <v>0</v>
      </c>
      <c r="I66" s="13">
        <f>IF('Tables info'!$E60 = 'Tables info'!D$516,1,0)</f>
        <v>0</v>
      </c>
      <c r="J66" s="13">
        <f>IF('Tables info'!$E60 = 'Tables info'!D$517,1,0)</f>
        <v>0</v>
      </c>
      <c r="K66" s="13">
        <f>IF('Tables info'!$E60 = 'Tables info'!D$518,1,0)</f>
        <v>0</v>
      </c>
      <c r="L66" s="13">
        <f>IF('Tables info'!$E60 = 'Tables info'!D$519,1,0)</f>
        <v>0</v>
      </c>
      <c r="M66" s="13">
        <f>IF('Tables info'!$E60 = 'Tables info'!D$520,1,0)</f>
        <v>0</v>
      </c>
      <c r="N66" s="13">
        <f>IF('Tables info'!$E60 = 'Tables info'!D$521,1,0)</f>
        <v>0</v>
      </c>
      <c r="O66" s="13">
        <f>IF('Tables info'!$E60 = 'Tables info'!D$522,1,0)</f>
        <v>0</v>
      </c>
      <c r="P66" s="13">
        <f>IF('Tables info'!$E60 = 'Tables info'!D$523,1,0)</f>
        <v>0</v>
      </c>
      <c r="Q66" s="13">
        <f>IF('Tables info'!$E60 = 'Tables info'!D$524,1,0)</f>
        <v>0</v>
      </c>
      <c r="R66" s="13">
        <f>IF('Tables info'!$E60 = 'Tables info'!D$525,1,0)</f>
        <v>0</v>
      </c>
      <c r="S66" s="13">
        <f>IF('Tables info'!$E60 = 'Tables info'!D$526,1,0)</f>
        <v>0</v>
      </c>
    </row>
    <row r="67" spans="1:19">
      <c r="A67" t="str">
        <f>'Tables info'!C61</f>
        <v>ARETO</v>
      </c>
      <c r="B67" s="13">
        <f>IF('Tables info'!E61 = 'Tables info'!D$509,1,0)</f>
        <v>0</v>
      </c>
      <c r="C67" s="13">
        <f>IF('Tables info'!$E61 = 'Tables info'!$D$510,1,0)</f>
        <v>0</v>
      </c>
      <c r="D67" s="13">
        <f>IF('Tables info'!$E61 = 'Tables info'!D$511,1,0)</f>
        <v>0</v>
      </c>
      <c r="E67" s="13">
        <f>IF('Tables info'!$E61 = 'Tables info'!D$512,1,0)</f>
        <v>0</v>
      </c>
      <c r="F67" s="13">
        <f>IF('Tables info'!$E61 = 'Tables info'!D$513,1,0)</f>
        <v>0</v>
      </c>
      <c r="G67" s="13">
        <f>IF('Tables info'!$E61 = 'Tables info'!D$514,1,0)</f>
        <v>0</v>
      </c>
      <c r="H67" s="13">
        <f>IF('Tables info'!$E61 = 'Tables info'!D$515,1, )</f>
        <v>0</v>
      </c>
      <c r="I67" s="13">
        <f>IF('Tables info'!$E61 = 'Tables info'!D$516,1,0)</f>
        <v>0</v>
      </c>
      <c r="J67" s="13">
        <f>IF('Tables info'!$E61 = 'Tables info'!D$517,1,0)</f>
        <v>0</v>
      </c>
      <c r="K67" s="13">
        <f>IF('Tables info'!$E61 = 'Tables info'!D$518,1,0)</f>
        <v>0</v>
      </c>
      <c r="L67" s="13">
        <f>IF('Tables info'!$E61 = 'Tables info'!D$519,1,0)</f>
        <v>1</v>
      </c>
      <c r="M67" s="13">
        <f>IF('Tables info'!$E61 = 'Tables info'!D$520,1,0)</f>
        <v>0</v>
      </c>
      <c r="N67" s="13">
        <f>IF('Tables info'!$E61 = 'Tables info'!D$521,1,0)</f>
        <v>0</v>
      </c>
      <c r="O67" s="13">
        <f>IF('Tables info'!$E61 = 'Tables info'!D$522,1,0)</f>
        <v>0</v>
      </c>
      <c r="P67" s="13">
        <f>IF('Tables info'!$E61 = 'Tables info'!D$523,1,0)</f>
        <v>0</v>
      </c>
      <c r="Q67" s="13">
        <f>IF('Tables info'!$E61 = 'Tables info'!D$524,1,0)</f>
        <v>0</v>
      </c>
      <c r="R67" s="13">
        <f>IF('Tables info'!$E61 = 'Tables info'!D$525,1,0)</f>
        <v>0</v>
      </c>
      <c r="S67" s="13">
        <f>IF('Tables info'!$E61 = 'Tables info'!D$526,1,0)</f>
        <v>0</v>
      </c>
    </row>
    <row r="68" spans="1:19">
      <c r="A68" t="str">
        <f>'Tables info'!C62</f>
        <v>AROTL</v>
      </c>
      <c r="B68" s="13">
        <f>IF('Tables info'!E62 = 'Tables info'!D$509,1,0)</f>
        <v>0</v>
      </c>
      <c r="C68" s="13">
        <f>IF('Tables info'!$E62 = 'Tables info'!$D$510,1,0)</f>
        <v>0</v>
      </c>
      <c r="D68" s="13">
        <f>IF('Tables info'!$E62 = 'Tables info'!D$511,1,0)</f>
        <v>0</v>
      </c>
      <c r="E68" s="13">
        <f>IF('Tables info'!$E62 = 'Tables info'!D$512,1,0)</f>
        <v>0</v>
      </c>
      <c r="F68" s="13">
        <f>IF('Tables info'!$E62 = 'Tables info'!D$513,1,0)</f>
        <v>0</v>
      </c>
      <c r="G68" s="13">
        <f>IF('Tables info'!$E62 = 'Tables info'!D$514,1,0)</f>
        <v>0</v>
      </c>
      <c r="H68" s="13">
        <f>IF('Tables info'!$E62 = 'Tables info'!D$515,1, )</f>
        <v>0</v>
      </c>
      <c r="I68" s="13">
        <f>IF('Tables info'!$E62 = 'Tables info'!D$516,1,0)</f>
        <v>0</v>
      </c>
      <c r="J68" s="13">
        <f>IF('Tables info'!$E62 = 'Tables info'!D$517,1,0)</f>
        <v>0</v>
      </c>
      <c r="K68" s="13">
        <f>IF('Tables info'!$E62 = 'Tables info'!D$518,1,0)</f>
        <v>0</v>
      </c>
      <c r="L68" s="13">
        <f>IF('Tables info'!$E62 = 'Tables info'!D$519,1,0)</f>
        <v>0</v>
      </c>
      <c r="M68" s="13">
        <f>IF('Tables info'!$E62 = 'Tables info'!D$520,1,0)</f>
        <v>0</v>
      </c>
      <c r="N68" s="13">
        <f>IF('Tables info'!$E62 = 'Tables info'!D$521,1,0)</f>
        <v>0</v>
      </c>
      <c r="O68" s="13">
        <f>IF('Tables info'!$E62 = 'Tables info'!D$522,1,0)</f>
        <v>0</v>
      </c>
      <c r="P68" s="13">
        <f>IF('Tables info'!$E62 = 'Tables info'!D$523,1,0)</f>
        <v>0</v>
      </c>
      <c r="Q68" s="13">
        <f>IF('Tables info'!$E62 = 'Tables info'!D$524,1,0)</f>
        <v>0</v>
      </c>
      <c r="R68" s="13">
        <f>IF('Tables info'!$E62 = 'Tables info'!D$525,1,0)</f>
        <v>0</v>
      </c>
      <c r="S68" s="13">
        <f>IF('Tables info'!$E62 = 'Tables info'!D$526,1,0)</f>
        <v>0</v>
      </c>
    </row>
    <row r="69" spans="1:19">
      <c r="A69" t="str">
        <f>'Tables info'!C63</f>
        <v>AROTO</v>
      </c>
      <c r="B69" s="13">
        <f>IF('Tables info'!E63 = 'Tables info'!D$509,1,0)</f>
        <v>0</v>
      </c>
      <c r="C69" s="13">
        <f>IF('Tables info'!$E63 = 'Tables info'!$D$510,1,0)</f>
        <v>0</v>
      </c>
      <c r="D69" s="13">
        <f>IF('Tables info'!$E63 = 'Tables info'!D$511,1,0)</f>
        <v>0</v>
      </c>
      <c r="E69" s="13">
        <f>IF('Tables info'!$E63 = 'Tables info'!D$512,1,0)</f>
        <v>0</v>
      </c>
      <c r="F69" s="13">
        <f>IF('Tables info'!$E63 = 'Tables info'!D$513,1,0)</f>
        <v>0</v>
      </c>
      <c r="G69" s="13">
        <f>IF('Tables info'!$E63 = 'Tables info'!D$514,1,0)</f>
        <v>0</v>
      </c>
      <c r="H69" s="13">
        <f>IF('Tables info'!$E63 = 'Tables info'!D$515,1, )</f>
        <v>0</v>
      </c>
      <c r="I69" s="13">
        <f>IF('Tables info'!$E63 = 'Tables info'!D$516,1,0)</f>
        <v>0</v>
      </c>
      <c r="J69" s="13">
        <f>IF('Tables info'!$E63 = 'Tables info'!D$517,1,0)</f>
        <v>0</v>
      </c>
      <c r="K69" s="13">
        <f>IF('Tables info'!$E63 = 'Tables info'!D$518,1,0)</f>
        <v>0</v>
      </c>
      <c r="L69" s="13">
        <f>IF('Tables info'!$E63 = 'Tables info'!D$519,1,0)</f>
        <v>0</v>
      </c>
      <c r="M69" s="13">
        <f>IF('Tables info'!$E63 = 'Tables info'!D$520,1,0)</f>
        <v>0</v>
      </c>
      <c r="N69" s="13">
        <f>IF('Tables info'!$E63 = 'Tables info'!D$521,1,0)</f>
        <v>0</v>
      </c>
      <c r="O69" s="13">
        <f>IF('Tables info'!$E63 = 'Tables info'!D$522,1,0)</f>
        <v>0</v>
      </c>
      <c r="P69" s="13">
        <f>IF('Tables info'!$E63 = 'Tables info'!D$523,1,0)</f>
        <v>1</v>
      </c>
      <c r="Q69" s="13">
        <f>IF('Tables info'!$E63 = 'Tables info'!D$524,1,0)</f>
        <v>0</v>
      </c>
      <c r="R69" s="13">
        <f>IF('Tables info'!$E63 = 'Tables info'!D$525,1,0)</f>
        <v>0</v>
      </c>
      <c r="S69" s="13">
        <f>IF('Tables info'!$E63 = 'Tables info'!D$526,1,0)</f>
        <v>0</v>
      </c>
    </row>
    <row r="70" spans="1:19">
      <c r="A70" t="str">
        <f>'Tables info'!C64</f>
        <v>ARPPO</v>
      </c>
      <c r="B70" s="13">
        <f>IF('Tables info'!E64 = 'Tables info'!D$509,1,0)</f>
        <v>0</v>
      </c>
      <c r="C70" s="13">
        <f>IF('Tables info'!$E64 = 'Tables info'!$D$510,1,0)</f>
        <v>0</v>
      </c>
      <c r="D70" s="13">
        <f>IF('Tables info'!$E64 = 'Tables info'!D$511,1,0)</f>
        <v>0</v>
      </c>
      <c r="E70" s="13">
        <f>IF('Tables info'!$E64 = 'Tables info'!D$512,1,0)</f>
        <v>0</v>
      </c>
      <c r="F70" s="13">
        <f>IF('Tables info'!$E64 = 'Tables info'!D$513,1,0)</f>
        <v>0</v>
      </c>
      <c r="G70" s="13">
        <f>IF('Tables info'!$E64 = 'Tables info'!D$514,1,0)</f>
        <v>0</v>
      </c>
      <c r="H70" s="13">
        <f>IF('Tables info'!$E64 = 'Tables info'!D$515,1, )</f>
        <v>0</v>
      </c>
      <c r="I70" s="13">
        <f>IF('Tables info'!$E64 = 'Tables info'!D$516,1,0)</f>
        <v>0</v>
      </c>
      <c r="J70" s="13">
        <f>IF('Tables info'!$E64 = 'Tables info'!D$517,1,0)</f>
        <v>0</v>
      </c>
      <c r="K70" s="13">
        <f>IF('Tables info'!$E64 = 'Tables info'!D$518,1,0)</f>
        <v>0</v>
      </c>
      <c r="L70" s="13">
        <f>IF('Tables info'!$E64 = 'Tables info'!D$519,1,0)</f>
        <v>0</v>
      </c>
      <c r="M70" s="13">
        <f>IF('Tables info'!$E64 = 'Tables info'!D$520,1,0)</f>
        <v>0</v>
      </c>
      <c r="N70" s="13">
        <f>IF('Tables info'!$E64 = 'Tables info'!D$521,1,0)</f>
        <v>0</v>
      </c>
      <c r="O70" s="13">
        <f>IF('Tables info'!$E64 = 'Tables info'!D$522,1,0)</f>
        <v>0</v>
      </c>
      <c r="P70" s="13">
        <f>IF('Tables info'!$E64 = 'Tables info'!D$523,1,0)</f>
        <v>0</v>
      </c>
      <c r="Q70" s="13">
        <f>IF('Tables info'!$E64 = 'Tables info'!D$524,1,0)</f>
        <v>0</v>
      </c>
      <c r="R70" s="13">
        <f>IF('Tables info'!$E64 = 'Tables info'!D$525,1,0)</f>
        <v>0</v>
      </c>
      <c r="S70" s="13">
        <f>IF('Tables info'!$E64 = 'Tables info'!D$526,1,0)</f>
        <v>0</v>
      </c>
    </row>
    <row r="71" spans="1:19">
      <c r="A71" t="str">
        <f>'Tables info'!C65</f>
        <v>ASELL</v>
      </c>
      <c r="B71" s="13">
        <f>IF('Tables info'!E65 = 'Tables info'!D$509,1,0)</f>
        <v>0</v>
      </c>
      <c r="C71" s="13">
        <f>IF('Tables info'!$E65 = 'Tables info'!$D$510,1,0)</f>
        <v>0</v>
      </c>
      <c r="D71" s="13">
        <f>IF('Tables info'!$E65 = 'Tables info'!D$511,1,0)</f>
        <v>0</v>
      </c>
      <c r="E71" s="13">
        <f>IF('Tables info'!$E65 = 'Tables info'!D$512,1,0)</f>
        <v>0</v>
      </c>
      <c r="F71" s="13">
        <f>IF('Tables info'!$E65 = 'Tables info'!D$513,1,0)</f>
        <v>0</v>
      </c>
      <c r="G71" s="13">
        <f>IF('Tables info'!$E65 = 'Tables info'!D$514,1,0)</f>
        <v>0</v>
      </c>
      <c r="H71" s="13">
        <f>IF('Tables info'!$E65 = 'Tables info'!D$515,1, )</f>
        <v>0</v>
      </c>
      <c r="I71" s="13">
        <f>IF('Tables info'!$E65 = 'Tables info'!D$516,1,0)</f>
        <v>0</v>
      </c>
      <c r="J71" s="13">
        <f>IF('Tables info'!$E65 = 'Tables info'!D$517,1,0)</f>
        <v>0</v>
      </c>
      <c r="K71" s="13">
        <f>IF('Tables info'!$E65 = 'Tables info'!D$518,1,0)</f>
        <v>0</v>
      </c>
      <c r="L71" s="13">
        <f>IF('Tables info'!$E65 = 'Tables info'!D$519,1,0)</f>
        <v>0</v>
      </c>
      <c r="M71" s="13">
        <f>IF('Tables info'!$E65 = 'Tables info'!D$520,1,0)</f>
        <v>0</v>
      </c>
      <c r="N71" s="13">
        <f>IF('Tables info'!$E65 = 'Tables info'!D$521,1,0)</f>
        <v>0</v>
      </c>
      <c r="O71" s="13">
        <f>IF('Tables info'!$E65 = 'Tables info'!D$522,1,0)</f>
        <v>0</v>
      </c>
      <c r="P71" s="13">
        <f>IF('Tables info'!$E65 = 'Tables info'!D$523,1,0)</f>
        <v>0</v>
      </c>
      <c r="Q71" s="13">
        <f>IF('Tables info'!$E65 = 'Tables info'!D$524,1,0)</f>
        <v>0</v>
      </c>
      <c r="R71" s="13">
        <f>IF('Tables info'!$E65 = 'Tables info'!D$525,1,0)</f>
        <v>0</v>
      </c>
      <c r="S71" s="13">
        <f>IF('Tables info'!$E65 = 'Tables info'!D$526,1,0)</f>
        <v>0</v>
      </c>
    </row>
    <row r="72" spans="1:19">
      <c r="A72" t="str">
        <f>'Tables info'!C66</f>
        <v>ASELO</v>
      </c>
      <c r="B72" s="13">
        <f>IF('Tables info'!E66 = 'Tables info'!D$509,1,0)</f>
        <v>0</v>
      </c>
      <c r="C72" s="13">
        <f>IF('Tables info'!$E66 = 'Tables info'!$D$510,1,0)</f>
        <v>0</v>
      </c>
      <c r="D72" s="13">
        <f>IF('Tables info'!$E66 = 'Tables info'!D$511,1,0)</f>
        <v>0</v>
      </c>
      <c r="E72" s="13">
        <f>IF('Tables info'!$E66 = 'Tables info'!D$512,1,0)</f>
        <v>0</v>
      </c>
      <c r="F72" s="13">
        <f>IF('Tables info'!$E66 = 'Tables info'!D$513,1,0)</f>
        <v>0</v>
      </c>
      <c r="G72" s="13">
        <f>IF('Tables info'!$E66 = 'Tables info'!D$514,1,0)</f>
        <v>0</v>
      </c>
      <c r="H72" s="13">
        <f>IF('Tables info'!$E66 = 'Tables info'!D$515,1, )</f>
        <v>0</v>
      </c>
      <c r="I72" s="13">
        <f>IF('Tables info'!$E66 = 'Tables info'!D$516,1,0)</f>
        <v>0</v>
      </c>
      <c r="J72" s="13">
        <f>IF('Tables info'!$E66 = 'Tables info'!D$517,1,0)</f>
        <v>0</v>
      </c>
      <c r="K72" s="13">
        <f>IF('Tables info'!$E66 = 'Tables info'!D$518,1,0)</f>
        <v>0</v>
      </c>
      <c r="L72" s="13">
        <f>IF('Tables info'!$E66 = 'Tables info'!D$519,1,0)</f>
        <v>0</v>
      </c>
      <c r="M72" s="13">
        <f>IF('Tables info'!$E66 = 'Tables info'!D$520,1,0)</f>
        <v>0</v>
      </c>
      <c r="N72" s="13">
        <f>IF('Tables info'!$E66 = 'Tables info'!D$521,1,0)</f>
        <v>0</v>
      </c>
      <c r="O72" s="13">
        <f>IF('Tables info'!$E66 = 'Tables info'!D$522,1,0)</f>
        <v>0</v>
      </c>
      <c r="P72" s="13">
        <f>IF('Tables info'!$E66 = 'Tables info'!D$523,1,0)</f>
        <v>0</v>
      </c>
      <c r="Q72" s="13">
        <f>IF('Tables info'!$E66 = 'Tables info'!D$524,1,0)</f>
        <v>0</v>
      </c>
      <c r="R72" s="13">
        <f>IF('Tables info'!$E66 = 'Tables info'!D$525,1,0)</f>
        <v>0</v>
      </c>
      <c r="S72" s="13">
        <f>IF('Tables info'!$E66 = 'Tables info'!D$526,1,0)</f>
        <v>0</v>
      </c>
    </row>
    <row r="73" spans="1:19">
      <c r="A73" t="str">
        <f>'Tables info'!C67</f>
        <v>ASPAL</v>
      </c>
      <c r="B73" s="13">
        <f>IF('Tables info'!E67 = 'Tables info'!D$509,1,0)</f>
        <v>0</v>
      </c>
      <c r="C73" s="13">
        <f>IF('Tables info'!$E67 = 'Tables info'!$D$510,1,0)</f>
        <v>0</v>
      </c>
      <c r="D73" s="13">
        <f>IF('Tables info'!$E67 = 'Tables info'!D$511,1,0)</f>
        <v>0</v>
      </c>
      <c r="E73" s="13">
        <f>IF('Tables info'!$E67 = 'Tables info'!D$512,1,0)</f>
        <v>0</v>
      </c>
      <c r="F73" s="13">
        <f>IF('Tables info'!$E67 = 'Tables info'!D$513,1,0)</f>
        <v>0</v>
      </c>
      <c r="G73" s="13">
        <f>IF('Tables info'!$E67 = 'Tables info'!D$514,1,0)</f>
        <v>0</v>
      </c>
      <c r="H73" s="13">
        <f>IF('Tables info'!$E67 = 'Tables info'!D$515,1, )</f>
        <v>0</v>
      </c>
      <c r="I73" s="13">
        <f>IF('Tables info'!$E67 = 'Tables info'!D$516,1,0)</f>
        <v>0</v>
      </c>
      <c r="J73" s="13">
        <f>IF('Tables info'!$E67 = 'Tables info'!D$517,1,0)</f>
        <v>0</v>
      </c>
      <c r="K73" s="13">
        <f>IF('Tables info'!$E67 = 'Tables info'!D$518,1,0)</f>
        <v>0</v>
      </c>
      <c r="L73" s="13">
        <f>IF('Tables info'!$E67 = 'Tables info'!D$519,1,0)</f>
        <v>0</v>
      </c>
      <c r="M73" s="13">
        <f>IF('Tables info'!$E67 = 'Tables info'!D$520,1,0)</f>
        <v>0</v>
      </c>
      <c r="N73" s="13">
        <f>IF('Tables info'!$E67 = 'Tables info'!D$521,1,0)</f>
        <v>0</v>
      </c>
      <c r="O73" s="13">
        <f>IF('Tables info'!$E67 = 'Tables info'!D$522,1,0)</f>
        <v>0</v>
      </c>
      <c r="P73" s="13">
        <f>IF('Tables info'!$E67 = 'Tables info'!D$523,1,0)</f>
        <v>0</v>
      </c>
      <c r="Q73" s="13">
        <f>IF('Tables info'!$E67 = 'Tables info'!D$524,1,0)</f>
        <v>0</v>
      </c>
      <c r="R73" s="13">
        <f>IF('Tables info'!$E67 = 'Tables info'!D$525,1,0)</f>
        <v>0</v>
      </c>
      <c r="S73" s="13">
        <f>IF('Tables info'!$E67 = 'Tables info'!D$526,1,0)</f>
        <v>0</v>
      </c>
    </row>
    <row r="74" spans="1:19">
      <c r="A74" t="str">
        <f>'Tables info'!C68</f>
        <v>ASPAS</v>
      </c>
      <c r="B74" s="13">
        <f>IF('Tables info'!E68 = 'Tables info'!D$509,1,0)</f>
        <v>0</v>
      </c>
      <c r="C74" s="13">
        <f>IF('Tables info'!$E68 = 'Tables info'!$D$510,1,0)</f>
        <v>0</v>
      </c>
      <c r="D74" s="13">
        <f>IF('Tables info'!$E68 = 'Tables info'!D$511,1,0)</f>
        <v>0</v>
      </c>
      <c r="E74" s="13">
        <f>IF('Tables info'!$E68 = 'Tables info'!D$512,1,0)</f>
        <v>0</v>
      </c>
      <c r="F74" s="13">
        <f>IF('Tables info'!$E68 = 'Tables info'!D$513,1,0)</f>
        <v>0</v>
      </c>
      <c r="G74" s="13">
        <f>IF('Tables info'!$E68 = 'Tables info'!D$514,1,0)</f>
        <v>0</v>
      </c>
      <c r="H74" s="13">
        <f>IF('Tables info'!$E68 = 'Tables info'!D$515,1, )</f>
        <v>0</v>
      </c>
      <c r="I74" s="13">
        <f>IF('Tables info'!$E68 = 'Tables info'!D$516,1,0)</f>
        <v>0</v>
      </c>
      <c r="J74" s="13">
        <f>IF('Tables info'!$E68 = 'Tables info'!D$517,1,0)</f>
        <v>0</v>
      </c>
      <c r="K74" s="13">
        <f>IF('Tables info'!$E68 = 'Tables info'!D$518,1,0)</f>
        <v>0</v>
      </c>
      <c r="L74" s="13">
        <f>IF('Tables info'!$E68 = 'Tables info'!D$519,1,0)</f>
        <v>0</v>
      </c>
      <c r="M74" s="13">
        <f>IF('Tables info'!$E68 = 'Tables info'!D$520,1,0)</f>
        <v>0</v>
      </c>
      <c r="N74" s="13">
        <f>IF('Tables info'!$E68 = 'Tables info'!D$521,1,0)</f>
        <v>1</v>
      </c>
      <c r="O74" s="13">
        <f>IF('Tables info'!$E68 = 'Tables info'!D$522,1,0)</f>
        <v>0</v>
      </c>
      <c r="P74" s="13">
        <f>IF('Tables info'!$E68 = 'Tables info'!D$523,1,0)</f>
        <v>0</v>
      </c>
      <c r="Q74" s="13">
        <f>IF('Tables info'!$E68 = 'Tables info'!D$524,1,0)</f>
        <v>0</v>
      </c>
      <c r="R74" s="13">
        <f>IF('Tables info'!$E68 = 'Tables info'!D$525,1,0)</f>
        <v>0</v>
      </c>
      <c r="S74" s="13">
        <f>IF('Tables info'!$E68 = 'Tables info'!D$526,1,0)</f>
        <v>0</v>
      </c>
    </row>
    <row r="75" spans="1:19">
      <c r="A75" t="str">
        <f>'Tables info'!C69</f>
        <v>ASPIO</v>
      </c>
      <c r="B75" s="13">
        <f>IF('Tables info'!E69 = 'Tables info'!D$509,1,0)</f>
        <v>0</v>
      </c>
      <c r="C75" s="13">
        <f>IF('Tables info'!$E69 = 'Tables info'!$D$510,1,0)</f>
        <v>0</v>
      </c>
      <c r="D75" s="13">
        <f>IF('Tables info'!$E69 = 'Tables info'!D$511,1,0)</f>
        <v>0</v>
      </c>
      <c r="E75" s="13">
        <f>IF('Tables info'!$E69 = 'Tables info'!D$512,1,0)</f>
        <v>0</v>
      </c>
      <c r="F75" s="13">
        <f>IF('Tables info'!$E69 = 'Tables info'!D$513,1,0)</f>
        <v>0</v>
      </c>
      <c r="G75" s="13">
        <f>IF('Tables info'!$E69 = 'Tables info'!D$514,1,0)</f>
        <v>0</v>
      </c>
      <c r="H75" s="13">
        <f>IF('Tables info'!$E69 = 'Tables info'!D$515,1, )</f>
        <v>0</v>
      </c>
      <c r="I75" s="13">
        <f>IF('Tables info'!$E69 = 'Tables info'!D$516,1,0)</f>
        <v>0</v>
      </c>
      <c r="J75" s="13">
        <f>IF('Tables info'!$E69 = 'Tables info'!D$517,1,0)</f>
        <v>0</v>
      </c>
      <c r="K75" s="13">
        <f>IF('Tables info'!$E69 = 'Tables info'!D$518,1,0)</f>
        <v>0</v>
      </c>
      <c r="L75" s="13">
        <f>IF('Tables info'!$E69 = 'Tables info'!D$519,1,0)</f>
        <v>0</v>
      </c>
      <c r="M75" s="13">
        <f>IF('Tables info'!$E69 = 'Tables info'!D$520,1,0)</f>
        <v>0</v>
      </c>
      <c r="N75" s="13">
        <f>IF('Tables info'!$E69 = 'Tables info'!D$521,1,0)</f>
        <v>0</v>
      </c>
      <c r="O75" s="13">
        <f>IF('Tables info'!$E69 = 'Tables info'!D$522,1,0)</f>
        <v>0</v>
      </c>
      <c r="P75" s="13">
        <f>IF('Tables info'!$E69 = 'Tables info'!D$523,1,0)</f>
        <v>0</v>
      </c>
      <c r="Q75" s="13">
        <f>IF('Tables info'!$E69 = 'Tables info'!D$524,1,0)</f>
        <v>0</v>
      </c>
      <c r="R75" s="13">
        <f>IF('Tables info'!$E69 = 'Tables info'!D$525,1,0)</f>
        <v>0</v>
      </c>
      <c r="S75" s="13">
        <f>IF('Tables info'!$E69 = 'Tables info'!D$526,1,0)</f>
        <v>0</v>
      </c>
    </row>
    <row r="76" spans="1:19">
      <c r="A76" t="str">
        <f>'Tables info'!C70</f>
        <v>ASTDO</v>
      </c>
      <c r="B76" s="13">
        <f>IF('Tables info'!E70 = 'Tables info'!D$509,1,0)</f>
        <v>0</v>
      </c>
      <c r="C76" s="13">
        <f>IF('Tables info'!$E70 = 'Tables info'!$D$510,1,0)</f>
        <v>0</v>
      </c>
      <c r="D76" s="13">
        <f>IF('Tables info'!$E70 = 'Tables info'!D$511,1,0)</f>
        <v>0</v>
      </c>
      <c r="E76" s="13">
        <f>IF('Tables info'!$E70 = 'Tables info'!D$512,1,0)</f>
        <v>0</v>
      </c>
      <c r="F76" s="13">
        <f>IF('Tables info'!$E70 = 'Tables info'!D$513,1,0)</f>
        <v>0</v>
      </c>
      <c r="G76" s="13">
        <f>IF('Tables info'!$E70 = 'Tables info'!D$514,1,0)</f>
        <v>0</v>
      </c>
      <c r="H76" s="13">
        <f>IF('Tables info'!$E70 = 'Tables info'!D$515,1, )</f>
        <v>0</v>
      </c>
      <c r="I76" s="13">
        <f>IF('Tables info'!$E70 = 'Tables info'!D$516,1,0)</f>
        <v>0</v>
      </c>
      <c r="J76" s="13">
        <f>IF('Tables info'!$E70 = 'Tables info'!D$517,1,0)</f>
        <v>0</v>
      </c>
      <c r="K76" s="13">
        <f>IF('Tables info'!$E70 = 'Tables info'!D$518,1,0)</f>
        <v>0</v>
      </c>
      <c r="L76" s="13">
        <f>IF('Tables info'!$E70 = 'Tables info'!D$519,1,0)</f>
        <v>0</v>
      </c>
      <c r="M76" s="13">
        <f>IF('Tables info'!$E70 = 'Tables info'!D$520,1,0)</f>
        <v>0</v>
      </c>
      <c r="N76" s="13">
        <f>IF('Tables info'!$E70 = 'Tables info'!D$521,1,0)</f>
        <v>0</v>
      </c>
      <c r="O76" s="13">
        <f>IF('Tables info'!$E70 = 'Tables info'!D$522,1,0)</f>
        <v>0</v>
      </c>
      <c r="P76" s="13">
        <f>IF('Tables info'!$E70 = 'Tables info'!D$523,1,0)</f>
        <v>1</v>
      </c>
      <c r="Q76" s="13">
        <f>IF('Tables info'!$E70 = 'Tables info'!D$524,1,0)</f>
        <v>0</v>
      </c>
      <c r="R76" s="13">
        <f>IF('Tables info'!$E70 = 'Tables info'!D$525,1,0)</f>
        <v>0</v>
      </c>
      <c r="S76" s="13">
        <f>IF('Tables info'!$E70 = 'Tables info'!D$526,1,0)</f>
        <v>0</v>
      </c>
    </row>
    <row r="77" spans="1:19">
      <c r="A77" t="str">
        <f>'Tables info'!C71</f>
        <v>ASTMO</v>
      </c>
      <c r="B77" s="13">
        <f>IF('Tables info'!E71 = 'Tables info'!D$509,1,0)</f>
        <v>0</v>
      </c>
      <c r="C77" s="13">
        <f>IF('Tables info'!$E71 = 'Tables info'!$D$510,1,0)</f>
        <v>0</v>
      </c>
      <c r="D77" s="13">
        <f>IF('Tables info'!$E71 = 'Tables info'!D$511,1,0)</f>
        <v>0</v>
      </c>
      <c r="E77" s="13">
        <f>IF('Tables info'!$E71 = 'Tables info'!D$512,1,0)</f>
        <v>0</v>
      </c>
      <c r="F77" s="13">
        <f>IF('Tables info'!$E71 = 'Tables info'!D$513,1,0)</f>
        <v>0</v>
      </c>
      <c r="G77" s="13">
        <f>IF('Tables info'!$E71 = 'Tables info'!D$514,1,0)</f>
        <v>0</v>
      </c>
      <c r="H77" s="13">
        <f>IF('Tables info'!$E71 = 'Tables info'!D$515,1, )</f>
        <v>0</v>
      </c>
      <c r="I77" s="13">
        <f>IF('Tables info'!$E71 = 'Tables info'!D$516,1,0)</f>
        <v>0</v>
      </c>
      <c r="J77" s="13">
        <f>IF('Tables info'!$E71 = 'Tables info'!D$517,1,0)</f>
        <v>0</v>
      </c>
      <c r="K77" s="13">
        <f>IF('Tables info'!$E71 = 'Tables info'!D$518,1,0)</f>
        <v>0</v>
      </c>
      <c r="L77" s="13">
        <f>IF('Tables info'!$E71 = 'Tables info'!D$519,1,0)</f>
        <v>0</v>
      </c>
      <c r="M77" s="13">
        <f>IF('Tables info'!$E71 = 'Tables info'!D$520,1,0)</f>
        <v>0</v>
      </c>
      <c r="N77" s="13">
        <f>IF('Tables info'!$E71 = 'Tables info'!D$521,1,0)</f>
        <v>0</v>
      </c>
      <c r="O77" s="13">
        <f>IF('Tables info'!$E71 = 'Tables info'!D$522,1,0)</f>
        <v>0</v>
      </c>
      <c r="P77" s="13">
        <f>IF('Tables info'!$E71 = 'Tables info'!D$523,1,0)</f>
        <v>0</v>
      </c>
      <c r="Q77" s="13">
        <f>IF('Tables info'!$E71 = 'Tables info'!D$524,1,0)</f>
        <v>0</v>
      </c>
      <c r="R77" s="13">
        <f>IF('Tables info'!$E71 = 'Tables info'!D$525,1,0)</f>
        <v>0</v>
      </c>
      <c r="S77" s="13">
        <f>IF('Tables info'!$E71 = 'Tables info'!D$526,1,0)</f>
        <v>0</v>
      </c>
    </row>
    <row r="78" spans="1:19">
      <c r="A78" t="str">
        <f>'Tables info'!C72</f>
        <v>ASTMS</v>
      </c>
      <c r="B78" s="13">
        <f>IF('Tables info'!E72 = 'Tables info'!D$509,1,0)</f>
        <v>0</v>
      </c>
      <c r="C78" s="13">
        <f>IF('Tables info'!$E72 = 'Tables info'!$D$510,1,0)</f>
        <v>0</v>
      </c>
      <c r="D78" s="13">
        <f>IF('Tables info'!$E72 = 'Tables info'!D$511,1,0)</f>
        <v>0</v>
      </c>
      <c r="E78" s="13">
        <f>IF('Tables info'!$E72 = 'Tables info'!D$512,1,0)</f>
        <v>0</v>
      </c>
      <c r="F78" s="13">
        <f>IF('Tables info'!$E72 = 'Tables info'!D$513,1,0)</f>
        <v>0</v>
      </c>
      <c r="G78" s="13">
        <f>IF('Tables info'!$E72 = 'Tables info'!D$514,1,0)</f>
        <v>0</v>
      </c>
      <c r="H78" s="13">
        <f>IF('Tables info'!$E72 = 'Tables info'!D$515,1, )</f>
        <v>0</v>
      </c>
      <c r="I78" s="13">
        <f>IF('Tables info'!$E72 = 'Tables info'!D$516,1,0)</f>
        <v>0</v>
      </c>
      <c r="J78" s="13">
        <f>IF('Tables info'!$E72 = 'Tables info'!D$517,1,0)</f>
        <v>0</v>
      </c>
      <c r="K78" s="13">
        <f>IF('Tables info'!$E72 = 'Tables info'!D$518,1,0)</f>
        <v>0</v>
      </c>
      <c r="L78" s="13">
        <f>IF('Tables info'!$E72 = 'Tables info'!D$519,1,0)</f>
        <v>0</v>
      </c>
      <c r="M78" s="13">
        <f>IF('Tables info'!$E72 = 'Tables info'!D$520,1,0)</f>
        <v>0</v>
      </c>
      <c r="N78" s="13">
        <f>IF('Tables info'!$E72 = 'Tables info'!D$521,1,0)</f>
        <v>0</v>
      </c>
      <c r="O78" s="13">
        <f>IF('Tables info'!$E72 = 'Tables info'!D$522,1,0)</f>
        <v>0</v>
      </c>
      <c r="P78" s="13">
        <f>IF('Tables info'!$E72 = 'Tables info'!D$523,1,0)</f>
        <v>0</v>
      </c>
      <c r="Q78" s="13">
        <f>IF('Tables info'!$E72 = 'Tables info'!D$524,1,0)</f>
        <v>0</v>
      </c>
      <c r="R78" s="13">
        <f>IF('Tables info'!$E72 = 'Tables info'!D$525,1,0)</f>
        <v>0</v>
      </c>
      <c r="S78" s="13">
        <f>IF('Tables info'!$E72 = 'Tables info'!D$526,1,0)</f>
        <v>0</v>
      </c>
    </row>
    <row r="79" spans="1:19">
      <c r="A79" t="str">
        <f>'Tables info'!C73</f>
        <v>ATADL</v>
      </c>
      <c r="B79" s="13">
        <f>IF('Tables info'!E73 = 'Tables info'!D$509,1,0)</f>
        <v>0</v>
      </c>
      <c r="C79" s="13">
        <f>IF('Tables info'!$E73 = 'Tables info'!$D$510,1,0)</f>
        <v>0</v>
      </c>
      <c r="D79" s="13">
        <f>IF('Tables info'!$E73 = 'Tables info'!D$511,1,0)</f>
        <v>0</v>
      </c>
      <c r="E79" s="13">
        <f>IF('Tables info'!$E73 = 'Tables info'!D$512,1,0)</f>
        <v>0</v>
      </c>
      <c r="F79" s="13">
        <f>IF('Tables info'!$E73 = 'Tables info'!D$513,1,0)</f>
        <v>0</v>
      </c>
      <c r="G79" s="13">
        <f>IF('Tables info'!$E73 = 'Tables info'!D$514,1,0)</f>
        <v>0</v>
      </c>
      <c r="H79" s="13">
        <f>IF('Tables info'!$E73 = 'Tables info'!D$515,1, )</f>
        <v>0</v>
      </c>
      <c r="I79" s="13">
        <f>IF('Tables info'!$E73 = 'Tables info'!D$516,1,0)</f>
        <v>0</v>
      </c>
      <c r="J79" s="13">
        <f>IF('Tables info'!$E73 = 'Tables info'!D$517,1,0)</f>
        <v>0</v>
      </c>
      <c r="K79" s="13">
        <f>IF('Tables info'!$E73 = 'Tables info'!D$518,1,0)</f>
        <v>0</v>
      </c>
      <c r="L79" s="13">
        <f>IF('Tables info'!$E73 = 'Tables info'!D$519,1,0)</f>
        <v>0</v>
      </c>
      <c r="M79" s="13">
        <f>IF('Tables info'!$E73 = 'Tables info'!D$520,1,0)</f>
        <v>0</v>
      </c>
      <c r="N79" s="13">
        <f>IF('Tables info'!$E73 = 'Tables info'!D$521,1,0)</f>
        <v>0</v>
      </c>
      <c r="O79" s="13">
        <f>IF('Tables info'!$E73 = 'Tables info'!D$522,1,0)</f>
        <v>0</v>
      </c>
      <c r="P79" s="13">
        <f>IF('Tables info'!$E73 = 'Tables info'!D$523,1,0)</f>
        <v>0</v>
      </c>
      <c r="Q79" s="13">
        <f>IF('Tables info'!$E73 = 'Tables info'!D$524,1,0)</f>
        <v>0</v>
      </c>
      <c r="R79" s="13">
        <f>IF('Tables info'!$E73 = 'Tables info'!D$525,1,0)</f>
        <v>0</v>
      </c>
      <c r="S79" s="13">
        <f>IF('Tables info'!$E73 = 'Tables info'!D$526,1,0)</f>
        <v>0</v>
      </c>
    </row>
    <row r="80" spans="1:19">
      <c r="A80" t="str">
        <f>'Tables info'!C74</f>
        <v>ATADO</v>
      </c>
      <c r="B80" s="13">
        <f>IF('Tables info'!E74 = 'Tables info'!D$509,1,0)</f>
        <v>0</v>
      </c>
      <c r="C80" s="13">
        <f>IF('Tables info'!$E74 = 'Tables info'!$D$510,1,0)</f>
        <v>0</v>
      </c>
      <c r="D80" s="13">
        <f>IF('Tables info'!$E74 = 'Tables info'!D$511,1,0)</f>
        <v>0</v>
      </c>
      <c r="E80" s="13">
        <f>IF('Tables info'!$E74 = 'Tables info'!D$512,1,0)</f>
        <v>0</v>
      </c>
      <c r="F80" s="13">
        <f>IF('Tables info'!$E74 = 'Tables info'!D$513,1,0)</f>
        <v>0</v>
      </c>
      <c r="G80" s="13">
        <f>IF('Tables info'!$E74 = 'Tables info'!D$514,1,0)</f>
        <v>0</v>
      </c>
      <c r="H80" s="13">
        <f>IF('Tables info'!$E74 = 'Tables info'!D$515,1, )</f>
        <v>0</v>
      </c>
      <c r="I80" s="13">
        <f>IF('Tables info'!$E74 = 'Tables info'!D$516,1,0)</f>
        <v>0</v>
      </c>
      <c r="J80" s="13">
        <f>IF('Tables info'!$E74 = 'Tables info'!D$517,1,0)</f>
        <v>0</v>
      </c>
      <c r="K80" s="13">
        <f>IF('Tables info'!$E74 = 'Tables info'!D$518,1,0)</f>
        <v>0</v>
      </c>
      <c r="L80" s="13">
        <f>IF('Tables info'!$E74 = 'Tables info'!D$519,1,0)</f>
        <v>0</v>
      </c>
      <c r="M80" s="13">
        <f>IF('Tables info'!$E74 = 'Tables info'!D$520,1,0)</f>
        <v>0</v>
      </c>
      <c r="N80" s="13">
        <f>IF('Tables info'!$E74 = 'Tables info'!D$521,1,0)</f>
        <v>0</v>
      </c>
      <c r="O80" s="13">
        <f>IF('Tables info'!$E74 = 'Tables info'!D$522,1,0)</f>
        <v>0</v>
      </c>
      <c r="P80" s="13">
        <f>IF('Tables info'!$E74 = 'Tables info'!D$523,1,0)</f>
        <v>0</v>
      </c>
      <c r="Q80" s="13">
        <f>IF('Tables info'!$E74 = 'Tables info'!D$524,1,0)</f>
        <v>0</v>
      </c>
      <c r="R80" s="13">
        <f>IF('Tables info'!$E74 = 'Tables info'!D$525,1,0)</f>
        <v>0</v>
      </c>
      <c r="S80" s="13">
        <f>IF('Tables info'!$E74 = 'Tables info'!D$526,1,0)</f>
        <v>0</v>
      </c>
    </row>
    <row r="81" spans="1:19">
      <c r="A81" t="str">
        <f>'Tables info'!C75</f>
        <v>ATAHL</v>
      </c>
      <c r="B81" s="13">
        <f>IF('Tables info'!E75 = 'Tables info'!D$509,1,0)</f>
        <v>0</v>
      </c>
      <c r="C81" s="13">
        <f>IF('Tables info'!$E75 = 'Tables info'!$D$510,1,0)</f>
        <v>0</v>
      </c>
      <c r="D81" s="13">
        <f>IF('Tables info'!$E75 = 'Tables info'!D$511,1,0)</f>
        <v>0</v>
      </c>
      <c r="E81" s="13">
        <f>IF('Tables info'!$E75 = 'Tables info'!D$512,1,0)</f>
        <v>0</v>
      </c>
      <c r="F81" s="13">
        <f>IF('Tables info'!$E75 = 'Tables info'!D$513,1,0)</f>
        <v>0</v>
      </c>
      <c r="G81" s="13">
        <f>IF('Tables info'!$E75 = 'Tables info'!D$514,1,0)</f>
        <v>0</v>
      </c>
      <c r="H81" s="13">
        <f>IF('Tables info'!$E75 = 'Tables info'!D$515,1, )</f>
        <v>0</v>
      </c>
      <c r="I81" s="13">
        <f>IF('Tables info'!$E75 = 'Tables info'!D$516,1,0)</f>
        <v>0</v>
      </c>
      <c r="J81" s="13">
        <f>IF('Tables info'!$E75 = 'Tables info'!D$517,1,0)</f>
        <v>0</v>
      </c>
      <c r="K81" s="13">
        <f>IF('Tables info'!$E75 = 'Tables info'!D$518,1,0)</f>
        <v>0</v>
      </c>
      <c r="L81" s="13">
        <f>IF('Tables info'!$E75 = 'Tables info'!D$519,1,0)</f>
        <v>0</v>
      </c>
      <c r="M81" s="13">
        <f>IF('Tables info'!$E75 = 'Tables info'!D$520,1,0)</f>
        <v>0</v>
      </c>
      <c r="N81" s="13">
        <f>IF('Tables info'!$E75 = 'Tables info'!D$521,1,0)</f>
        <v>0</v>
      </c>
      <c r="O81" s="13">
        <f>IF('Tables info'!$E75 = 'Tables info'!D$522,1,0)</f>
        <v>0</v>
      </c>
      <c r="P81" s="13">
        <f>IF('Tables info'!$E75 = 'Tables info'!D$523,1,0)</f>
        <v>0</v>
      </c>
      <c r="Q81" s="13">
        <f>IF('Tables info'!$E75 = 'Tables info'!D$524,1,0)</f>
        <v>0</v>
      </c>
      <c r="R81" s="13">
        <f>IF('Tables info'!$E75 = 'Tables info'!D$525,1,0)</f>
        <v>0</v>
      </c>
      <c r="S81" s="13">
        <f>IF('Tables info'!$E75 = 'Tables info'!D$526,1,0)</f>
        <v>0</v>
      </c>
    </row>
    <row r="82" spans="1:19">
      <c r="A82" t="str">
        <f>'Tables info'!C76</f>
        <v>ATAHS</v>
      </c>
      <c r="B82" s="13">
        <f>IF('Tables info'!E76 = 'Tables info'!D$509,1,0)</f>
        <v>0</v>
      </c>
      <c r="C82" s="13">
        <f>IF('Tables info'!$E76 = 'Tables info'!$D$510,1,0)</f>
        <v>0</v>
      </c>
      <c r="D82" s="13">
        <f>IF('Tables info'!$E76 = 'Tables info'!D$511,1,0)</f>
        <v>0</v>
      </c>
      <c r="E82" s="13">
        <f>IF('Tables info'!$E76 = 'Tables info'!D$512,1,0)</f>
        <v>0</v>
      </c>
      <c r="F82" s="13">
        <f>IF('Tables info'!$E76 = 'Tables info'!D$513,1,0)</f>
        <v>0</v>
      </c>
      <c r="G82" s="13">
        <f>IF('Tables info'!$E76 = 'Tables info'!D$514,1,0)</f>
        <v>0</v>
      </c>
      <c r="H82" s="13">
        <f>IF('Tables info'!$E76 = 'Tables info'!D$515,1, )</f>
        <v>0</v>
      </c>
      <c r="I82" s="13">
        <f>IF('Tables info'!$E76 = 'Tables info'!D$516,1,0)</f>
        <v>0</v>
      </c>
      <c r="J82" s="13">
        <f>IF('Tables info'!$E76 = 'Tables info'!D$517,1,0)</f>
        <v>0</v>
      </c>
      <c r="K82" s="13">
        <f>IF('Tables info'!$E76 = 'Tables info'!D$518,1,0)</f>
        <v>0</v>
      </c>
      <c r="L82" s="13">
        <f>IF('Tables info'!$E76 = 'Tables info'!D$519,1,0)</f>
        <v>0</v>
      </c>
      <c r="M82" s="13">
        <f>IF('Tables info'!$E76 = 'Tables info'!D$520,1,0)</f>
        <v>0</v>
      </c>
      <c r="N82" s="13">
        <f>IF('Tables info'!$E76 = 'Tables info'!D$521,1,0)</f>
        <v>0</v>
      </c>
      <c r="O82" s="13">
        <f>IF('Tables info'!$E76 = 'Tables info'!D$522,1,0)</f>
        <v>0</v>
      </c>
      <c r="P82" s="13">
        <f>IF('Tables info'!$E76 = 'Tables info'!D$523,1,0)</f>
        <v>0</v>
      </c>
      <c r="Q82" s="13">
        <f>IF('Tables info'!$E76 = 'Tables info'!D$524,1,0)</f>
        <v>0</v>
      </c>
      <c r="R82" s="13">
        <f>IF('Tables info'!$E76 = 'Tables info'!D$525,1,0)</f>
        <v>0</v>
      </c>
      <c r="S82" s="13">
        <f>IF('Tables info'!$E76 = 'Tables info'!D$526,1,0)</f>
        <v>0</v>
      </c>
    </row>
    <row r="83" spans="1:19">
      <c r="A83" t="str">
        <f>'Tables info'!C77</f>
        <v>ATAXL</v>
      </c>
      <c r="B83" s="13">
        <f>IF('Tables info'!E77 = 'Tables info'!D$509,1,0)</f>
        <v>0</v>
      </c>
      <c r="C83" s="13">
        <f>IF('Tables info'!$E77 = 'Tables info'!$D$510,1,0)</f>
        <v>0</v>
      </c>
      <c r="D83" s="13">
        <f>IF('Tables info'!$E77 = 'Tables info'!D$511,1,0)</f>
        <v>0</v>
      </c>
      <c r="E83" s="13">
        <f>IF('Tables info'!$E77 = 'Tables info'!D$512,1,0)</f>
        <v>0</v>
      </c>
      <c r="F83" s="13">
        <f>IF('Tables info'!$E77 = 'Tables info'!D$513,1,0)</f>
        <v>0</v>
      </c>
      <c r="G83" s="13">
        <f>IF('Tables info'!$E77 = 'Tables info'!D$514,1,0)</f>
        <v>0</v>
      </c>
      <c r="H83" s="13">
        <f>IF('Tables info'!$E77 = 'Tables info'!D$515,1, )</f>
        <v>0</v>
      </c>
      <c r="I83" s="13">
        <f>IF('Tables info'!$E77 = 'Tables info'!D$516,1,0)</f>
        <v>0</v>
      </c>
      <c r="J83" s="13">
        <f>IF('Tables info'!$E77 = 'Tables info'!D$517,1,0)</f>
        <v>0</v>
      </c>
      <c r="K83" s="13">
        <f>IF('Tables info'!$E77 = 'Tables info'!D$518,1,0)</f>
        <v>0</v>
      </c>
      <c r="L83" s="13">
        <f>IF('Tables info'!$E77 = 'Tables info'!D$519,1,0)</f>
        <v>0</v>
      </c>
      <c r="M83" s="13">
        <f>IF('Tables info'!$E77 = 'Tables info'!D$520,1,0)</f>
        <v>0</v>
      </c>
      <c r="N83" s="13">
        <f>IF('Tables info'!$E77 = 'Tables info'!D$521,1,0)</f>
        <v>0</v>
      </c>
      <c r="O83" s="13">
        <f>IF('Tables info'!$E77 = 'Tables info'!D$522,1,0)</f>
        <v>0</v>
      </c>
      <c r="P83" s="13">
        <f>IF('Tables info'!$E77 = 'Tables info'!D$523,1,0)</f>
        <v>0</v>
      </c>
      <c r="Q83" s="13">
        <f>IF('Tables info'!$E77 = 'Tables info'!D$524,1,0)</f>
        <v>0</v>
      </c>
      <c r="R83" s="13">
        <f>IF('Tables info'!$E77 = 'Tables info'!D$525,1,0)</f>
        <v>0</v>
      </c>
      <c r="S83" s="13">
        <f>IF('Tables info'!$E77 = 'Tables info'!D$526,1,0)</f>
        <v>0</v>
      </c>
    </row>
    <row r="84" spans="1:19">
      <c r="A84" t="str">
        <f>'Tables info'!C78</f>
        <v>ATAXO</v>
      </c>
      <c r="B84" s="13">
        <f>IF('Tables info'!E78 = 'Tables info'!D$509,1,0)</f>
        <v>0</v>
      </c>
      <c r="C84" s="13">
        <f>IF('Tables info'!$E78 = 'Tables info'!$D$510,1,0)</f>
        <v>0</v>
      </c>
      <c r="D84" s="13">
        <f>IF('Tables info'!$E78 = 'Tables info'!D$511,1,0)</f>
        <v>0</v>
      </c>
      <c r="E84" s="13">
        <f>IF('Tables info'!$E78 = 'Tables info'!D$512,1,0)</f>
        <v>0</v>
      </c>
      <c r="F84" s="13">
        <f>IF('Tables info'!$E78 = 'Tables info'!D$513,1,0)</f>
        <v>0</v>
      </c>
      <c r="G84" s="13">
        <f>IF('Tables info'!$E78 = 'Tables info'!D$514,1,0)</f>
        <v>0</v>
      </c>
      <c r="H84" s="13">
        <f>IF('Tables info'!$E78 = 'Tables info'!D$515,1, )</f>
        <v>0</v>
      </c>
      <c r="I84" s="13">
        <f>IF('Tables info'!$E78 = 'Tables info'!D$516,1,0)</f>
        <v>0</v>
      </c>
      <c r="J84" s="13">
        <f>IF('Tables info'!$E78 = 'Tables info'!D$517,1,0)</f>
        <v>0</v>
      </c>
      <c r="K84" s="13">
        <f>IF('Tables info'!$E78 = 'Tables info'!D$518,1,0)</f>
        <v>0</v>
      </c>
      <c r="L84" s="13">
        <f>IF('Tables info'!$E78 = 'Tables info'!D$519,1,0)</f>
        <v>1</v>
      </c>
      <c r="M84" s="13">
        <f>IF('Tables info'!$E78 = 'Tables info'!D$520,1,0)</f>
        <v>0</v>
      </c>
      <c r="N84" s="13">
        <f>IF('Tables info'!$E78 = 'Tables info'!D$521,1,0)</f>
        <v>0</v>
      </c>
      <c r="O84" s="13">
        <f>IF('Tables info'!$E78 = 'Tables info'!D$522,1,0)</f>
        <v>0</v>
      </c>
      <c r="P84" s="13">
        <f>IF('Tables info'!$E78 = 'Tables info'!D$523,1,0)</f>
        <v>0</v>
      </c>
      <c r="Q84" s="13">
        <f>IF('Tables info'!$E78 = 'Tables info'!D$524,1,0)</f>
        <v>0</v>
      </c>
      <c r="R84" s="13">
        <f>IF('Tables info'!$E78 = 'Tables info'!D$525,1,0)</f>
        <v>0</v>
      </c>
      <c r="S84" s="13">
        <f>IF('Tables info'!$E78 = 'Tables info'!D$526,1,0)</f>
        <v>0</v>
      </c>
    </row>
    <row r="85" spans="1:19">
      <c r="A85" t="str">
        <f>'Tables info'!C79</f>
        <v>ATDCL</v>
      </c>
      <c r="B85" s="13">
        <f>IF('Tables info'!E79 = 'Tables info'!D$509,1,0)</f>
        <v>0</v>
      </c>
      <c r="C85" s="13">
        <f>IF('Tables info'!$E79 = 'Tables info'!$D$510,1,0)</f>
        <v>0</v>
      </c>
      <c r="D85" s="13">
        <f>IF('Tables info'!$E79 = 'Tables info'!D$511,1,0)</f>
        <v>0</v>
      </c>
      <c r="E85" s="13">
        <f>IF('Tables info'!$E79 = 'Tables info'!D$512,1,0)</f>
        <v>0</v>
      </c>
      <c r="F85" s="13">
        <f>IF('Tables info'!$E79 = 'Tables info'!D$513,1,0)</f>
        <v>0</v>
      </c>
      <c r="G85" s="13">
        <f>IF('Tables info'!$E79 = 'Tables info'!D$514,1,0)</f>
        <v>0</v>
      </c>
      <c r="H85" s="13">
        <f>IF('Tables info'!$E79 = 'Tables info'!D$515,1, )</f>
        <v>0</v>
      </c>
      <c r="I85" s="13">
        <f>IF('Tables info'!$E79 = 'Tables info'!D$516,1,0)</f>
        <v>0</v>
      </c>
      <c r="J85" s="13">
        <f>IF('Tables info'!$E79 = 'Tables info'!D$517,1,0)</f>
        <v>0</v>
      </c>
      <c r="K85" s="13">
        <f>IF('Tables info'!$E79 = 'Tables info'!D$518,1,0)</f>
        <v>0</v>
      </c>
      <c r="L85" s="13">
        <f>IF('Tables info'!$E79 = 'Tables info'!D$519,1,0)</f>
        <v>0</v>
      </c>
      <c r="M85" s="13">
        <f>IF('Tables info'!$E79 = 'Tables info'!D$520,1,0)</f>
        <v>0</v>
      </c>
      <c r="N85" s="13">
        <f>IF('Tables info'!$E79 = 'Tables info'!D$521,1,0)</f>
        <v>0</v>
      </c>
      <c r="O85" s="13">
        <f>IF('Tables info'!$E79 = 'Tables info'!D$522,1,0)</f>
        <v>0</v>
      </c>
      <c r="P85" s="13">
        <f>IF('Tables info'!$E79 = 'Tables info'!D$523,1,0)</f>
        <v>0</v>
      </c>
      <c r="Q85" s="13">
        <f>IF('Tables info'!$E79 = 'Tables info'!D$524,1,0)</f>
        <v>0</v>
      </c>
      <c r="R85" s="13">
        <f>IF('Tables info'!$E79 = 'Tables info'!D$525,1,0)</f>
        <v>0</v>
      </c>
      <c r="S85" s="13">
        <f>IF('Tables info'!$E79 = 'Tables info'!D$526,1,0)</f>
        <v>0</v>
      </c>
    </row>
    <row r="86" spans="1:19">
      <c r="A86" t="str">
        <f>'Tables info'!C80</f>
        <v>ATDCS</v>
      </c>
      <c r="B86" s="13">
        <f>IF('Tables info'!E80 = 'Tables info'!D$509,1,0)</f>
        <v>0</v>
      </c>
      <c r="C86" s="13">
        <f>IF('Tables info'!$E80 = 'Tables info'!$D$510,1,0)</f>
        <v>0</v>
      </c>
      <c r="D86" s="13">
        <f>IF('Tables info'!$E80 = 'Tables info'!D$511,1,0)</f>
        <v>0</v>
      </c>
      <c r="E86" s="13">
        <f>IF('Tables info'!$E80 = 'Tables info'!D$512,1,0)</f>
        <v>0</v>
      </c>
      <c r="F86" s="13">
        <f>IF('Tables info'!$E80 = 'Tables info'!D$513,1,0)</f>
        <v>0</v>
      </c>
      <c r="G86" s="13">
        <f>IF('Tables info'!$E80 = 'Tables info'!D$514,1,0)</f>
        <v>0</v>
      </c>
      <c r="H86" s="13">
        <f>IF('Tables info'!$E80 = 'Tables info'!D$515,1, )</f>
        <v>0</v>
      </c>
      <c r="I86" s="13">
        <f>IF('Tables info'!$E80 = 'Tables info'!D$516,1,0)</f>
        <v>0</v>
      </c>
      <c r="J86" s="13">
        <f>IF('Tables info'!$E80 = 'Tables info'!D$517,1,0)</f>
        <v>0</v>
      </c>
      <c r="K86" s="13">
        <f>IF('Tables info'!$E80 = 'Tables info'!D$518,1,0)</f>
        <v>0</v>
      </c>
      <c r="L86" s="13">
        <f>IF('Tables info'!$E80 = 'Tables info'!D$519,1,0)</f>
        <v>0</v>
      </c>
      <c r="M86" s="13">
        <f>IF('Tables info'!$E80 = 'Tables info'!D$520,1,0)</f>
        <v>0</v>
      </c>
      <c r="N86" s="13">
        <f>IF('Tables info'!$E80 = 'Tables info'!D$521,1,0)</f>
        <v>0</v>
      </c>
      <c r="O86" s="13">
        <f>IF('Tables info'!$E80 = 'Tables info'!D$522,1,0)</f>
        <v>0</v>
      </c>
      <c r="P86" s="13">
        <f>IF('Tables info'!$E80 = 'Tables info'!D$523,1,0)</f>
        <v>0</v>
      </c>
      <c r="Q86" s="13">
        <f>IF('Tables info'!$E80 = 'Tables info'!D$524,1,0)</f>
        <v>0</v>
      </c>
      <c r="R86" s="13">
        <f>IF('Tables info'!$E80 = 'Tables info'!D$525,1,0)</f>
        <v>0</v>
      </c>
      <c r="S86" s="13">
        <f>IF('Tables info'!$E80 = 'Tables info'!D$526,1,0)</f>
        <v>0</v>
      </c>
    </row>
    <row r="87" spans="1:19">
      <c r="A87" t="str">
        <f>'Tables info'!C81</f>
        <v>ATMPO</v>
      </c>
      <c r="B87" s="13">
        <f>IF('Tables info'!E81 = 'Tables info'!D$509,1,0)</f>
        <v>0</v>
      </c>
      <c r="C87" s="13">
        <f>IF('Tables info'!$E81 = 'Tables info'!$D$510,1,0)</f>
        <v>0</v>
      </c>
      <c r="D87" s="13">
        <f>IF('Tables info'!$E81 = 'Tables info'!D$511,1,0)</f>
        <v>0</v>
      </c>
      <c r="E87" s="13">
        <f>IF('Tables info'!$E81 = 'Tables info'!D$512,1,0)</f>
        <v>0</v>
      </c>
      <c r="F87" s="13">
        <f>IF('Tables info'!$E81 = 'Tables info'!D$513,1,0)</f>
        <v>0</v>
      </c>
      <c r="G87" s="13">
        <f>IF('Tables info'!$E81 = 'Tables info'!D$514,1,0)</f>
        <v>0</v>
      </c>
      <c r="H87" s="13">
        <f>IF('Tables info'!$E81 = 'Tables info'!D$515,1, )</f>
        <v>0</v>
      </c>
      <c r="I87" s="13">
        <f>IF('Tables info'!$E81 = 'Tables info'!D$516,1,0)</f>
        <v>0</v>
      </c>
      <c r="J87" s="13">
        <f>IF('Tables info'!$E81 = 'Tables info'!D$517,1,0)</f>
        <v>0</v>
      </c>
      <c r="K87" s="13">
        <f>IF('Tables info'!$E81 = 'Tables info'!D$518,1,0)</f>
        <v>0</v>
      </c>
      <c r="L87" s="13">
        <f>IF('Tables info'!$E81 = 'Tables info'!D$519,1,0)</f>
        <v>0</v>
      </c>
      <c r="M87" s="13">
        <f>IF('Tables info'!$E81 = 'Tables info'!D$520,1,0)</f>
        <v>0</v>
      </c>
      <c r="N87" s="13">
        <f>IF('Tables info'!$E81 = 'Tables info'!D$521,1,0)</f>
        <v>1</v>
      </c>
      <c r="O87" s="13">
        <f>IF('Tables info'!$E81 = 'Tables info'!D$522,1,0)</f>
        <v>0</v>
      </c>
      <c r="P87" s="13">
        <f>IF('Tables info'!$E81 = 'Tables info'!D$523,1,0)</f>
        <v>0</v>
      </c>
      <c r="Q87" s="13">
        <f>IF('Tables info'!$E81 = 'Tables info'!D$524,1,0)</f>
        <v>0</v>
      </c>
      <c r="R87" s="13">
        <f>IF('Tables info'!$E81 = 'Tables info'!D$525,1,0)</f>
        <v>0</v>
      </c>
      <c r="S87" s="13">
        <f>IF('Tables info'!$E81 = 'Tables info'!D$526,1,0)</f>
        <v>0</v>
      </c>
    </row>
    <row r="88" spans="1:19">
      <c r="A88" t="str">
        <f>'Tables info'!C82</f>
        <v>ATRCL</v>
      </c>
      <c r="B88" s="13">
        <f>IF('Tables info'!E82 = 'Tables info'!D$509,1,0)</f>
        <v>0</v>
      </c>
      <c r="C88" s="13">
        <f>IF('Tables info'!$E82 = 'Tables info'!$D$510,1,0)</f>
        <v>0</v>
      </c>
      <c r="D88" s="13">
        <f>IF('Tables info'!$E82 = 'Tables info'!D$511,1,0)</f>
        <v>0</v>
      </c>
      <c r="E88" s="13">
        <f>IF('Tables info'!$E82 = 'Tables info'!D$512,1,0)</f>
        <v>0</v>
      </c>
      <c r="F88" s="13">
        <f>IF('Tables info'!$E82 = 'Tables info'!D$513,1,0)</f>
        <v>0</v>
      </c>
      <c r="G88" s="13">
        <f>IF('Tables info'!$E82 = 'Tables info'!D$514,1,0)</f>
        <v>0</v>
      </c>
      <c r="H88" s="13">
        <f>IF('Tables info'!$E82 = 'Tables info'!D$515,1, )</f>
        <v>0</v>
      </c>
      <c r="I88" s="13">
        <f>IF('Tables info'!$E82 = 'Tables info'!D$516,1,0)</f>
        <v>0</v>
      </c>
      <c r="J88" s="13">
        <f>IF('Tables info'!$E82 = 'Tables info'!D$517,1,0)</f>
        <v>0</v>
      </c>
      <c r="K88" s="13">
        <f>IF('Tables info'!$E82 = 'Tables info'!D$518,1,0)</f>
        <v>0</v>
      </c>
      <c r="L88" s="13">
        <f>IF('Tables info'!$E82 = 'Tables info'!D$519,1,0)</f>
        <v>0</v>
      </c>
      <c r="M88" s="13">
        <f>IF('Tables info'!$E82 = 'Tables info'!D$520,1,0)</f>
        <v>0</v>
      </c>
      <c r="N88" s="13">
        <f>IF('Tables info'!$E82 = 'Tables info'!D$521,1,0)</f>
        <v>0</v>
      </c>
      <c r="O88" s="13">
        <f>IF('Tables info'!$E82 = 'Tables info'!D$522,1,0)</f>
        <v>0</v>
      </c>
      <c r="P88" s="13">
        <f>IF('Tables info'!$E82 = 'Tables info'!D$523,1,0)</f>
        <v>0</v>
      </c>
      <c r="Q88" s="13">
        <f>IF('Tables info'!$E82 = 'Tables info'!D$524,1,0)</f>
        <v>0</v>
      </c>
      <c r="R88" s="13">
        <f>IF('Tables info'!$E82 = 'Tables info'!D$525,1,0)</f>
        <v>0</v>
      </c>
      <c r="S88" s="13">
        <f>IF('Tables info'!$E82 = 'Tables info'!D$526,1,0)</f>
        <v>0</v>
      </c>
    </row>
    <row r="89" spans="1:19">
      <c r="A89" t="str">
        <f>'Tables info'!C83</f>
        <v>ATRCS</v>
      </c>
      <c r="B89" s="13">
        <f>IF('Tables info'!E83 = 'Tables info'!D$509,1,0)</f>
        <v>0</v>
      </c>
      <c r="C89" s="13">
        <f>IF('Tables info'!$E83 = 'Tables info'!$D$510,1,0)</f>
        <v>0</v>
      </c>
      <c r="D89" s="13">
        <f>IF('Tables info'!$E83 = 'Tables info'!D$511,1,0)</f>
        <v>0</v>
      </c>
      <c r="E89" s="13">
        <f>IF('Tables info'!$E83 = 'Tables info'!D$512,1,0)</f>
        <v>0</v>
      </c>
      <c r="F89" s="13">
        <f>IF('Tables info'!$E83 = 'Tables info'!D$513,1,0)</f>
        <v>0</v>
      </c>
      <c r="G89" s="13">
        <f>IF('Tables info'!$E83 = 'Tables info'!D$514,1,0)</f>
        <v>0</v>
      </c>
      <c r="H89" s="13">
        <f>IF('Tables info'!$E83 = 'Tables info'!D$515,1, )</f>
        <v>0</v>
      </c>
      <c r="I89" s="13">
        <f>IF('Tables info'!$E83 = 'Tables info'!D$516,1,0)</f>
        <v>0</v>
      </c>
      <c r="J89" s="13">
        <f>IF('Tables info'!$E83 = 'Tables info'!D$517,1,0)</f>
        <v>0</v>
      </c>
      <c r="K89" s="13">
        <f>IF('Tables info'!$E83 = 'Tables info'!D$518,1,0)</f>
        <v>0</v>
      </c>
      <c r="L89" s="13">
        <f>IF('Tables info'!$E83 = 'Tables info'!D$519,1,0)</f>
        <v>0</v>
      </c>
      <c r="M89" s="13">
        <f>IF('Tables info'!$E83 = 'Tables info'!D$520,1,0)</f>
        <v>0</v>
      </c>
      <c r="N89" s="13">
        <f>IF('Tables info'!$E83 = 'Tables info'!D$521,1,0)</f>
        <v>0</v>
      </c>
      <c r="O89" s="13">
        <f>IF('Tables info'!$E83 = 'Tables info'!D$522,1,0)</f>
        <v>0</v>
      </c>
      <c r="P89" s="13">
        <f>IF('Tables info'!$E83 = 'Tables info'!D$523,1,0)</f>
        <v>1</v>
      </c>
      <c r="Q89" s="13">
        <f>IF('Tables info'!$E83 = 'Tables info'!D$524,1,0)</f>
        <v>0</v>
      </c>
      <c r="R89" s="13">
        <f>IF('Tables info'!$E83 = 'Tables info'!D$525,1,0)</f>
        <v>0</v>
      </c>
      <c r="S89" s="13">
        <f>IF('Tables info'!$E83 = 'Tables info'!D$526,1,0)</f>
        <v>0</v>
      </c>
    </row>
    <row r="90" spans="1:19">
      <c r="A90" t="str">
        <f>'Tables info'!C84</f>
        <v>ATRDO</v>
      </c>
      <c r="B90" s="13">
        <f>IF('Tables info'!E84 = 'Tables info'!D$509,1,0)</f>
        <v>0</v>
      </c>
      <c r="C90" s="13">
        <f>IF('Tables info'!$E84 = 'Tables info'!$D$510,1,0)</f>
        <v>0</v>
      </c>
      <c r="D90" s="13">
        <f>IF('Tables info'!$E84 = 'Tables info'!D$511,1,0)</f>
        <v>0</v>
      </c>
      <c r="E90" s="13">
        <f>IF('Tables info'!$E84 = 'Tables info'!D$512,1,0)</f>
        <v>0</v>
      </c>
      <c r="F90" s="13">
        <f>IF('Tables info'!$E84 = 'Tables info'!D$513,1,0)</f>
        <v>0</v>
      </c>
      <c r="G90" s="13">
        <f>IF('Tables info'!$E84 = 'Tables info'!D$514,1,0)</f>
        <v>0</v>
      </c>
      <c r="H90" s="13">
        <f>IF('Tables info'!$E84 = 'Tables info'!D$515,1, )</f>
        <v>0</v>
      </c>
      <c r="I90" s="13">
        <f>IF('Tables info'!$E84 = 'Tables info'!D$516,1,0)</f>
        <v>0</v>
      </c>
      <c r="J90" s="13">
        <f>IF('Tables info'!$E84 = 'Tables info'!D$517,1,0)</f>
        <v>0</v>
      </c>
      <c r="K90" s="13">
        <f>IF('Tables info'!$E84 = 'Tables info'!D$518,1,0)</f>
        <v>0</v>
      </c>
      <c r="L90" s="13">
        <f>IF('Tables info'!$E84 = 'Tables info'!D$519,1,0)</f>
        <v>1</v>
      </c>
      <c r="M90" s="13">
        <f>IF('Tables info'!$E84 = 'Tables info'!D$520,1,0)</f>
        <v>0</v>
      </c>
      <c r="N90" s="13">
        <f>IF('Tables info'!$E84 = 'Tables info'!D$521,1,0)</f>
        <v>0</v>
      </c>
      <c r="O90" s="13">
        <f>IF('Tables info'!$E84 = 'Tables info'!D$522,1,0)</f>
        <v>0</v>
      </c>
      <c r="P90" s="13">
        <f>IF('Tables info'!$E84 = 'Tables info'!D$523,1,0)</f>
        <v>0</v>
      </c>
      <c r="Q90" s="13">
        <f>IF('Tables info'!$E84 = 'Tables info'!D$524,1,0)</f>
        <v>0</v>
      </c>
      <c r="R90" s="13">
        <f>IF('Tables info'!$E84 = 'Tables info'!D$525,1,0)</f>
        <v>0</v>
      </c>
      <c r="S90" s="13">
        <f>IF('Tables info'!$E84 = 'Tables info'!D$526,1,0)</f>
        <v>0</v>
      </c>
    </row>
    <row r="91" spans="1:19">
      <c r="A91" t="str">
        <f>'Tables info'!C85</f>
        <v>ATRTL</v>
      </c>
      <c r="B91" s="13">
        <f>IF('Tables info'!E85 = 'Tables info'!D$509,1,0)</f>
        <v>0</v>
      </c>
      <c r="C91" s="13">
        <f>IF('Tables info'!$E85 = 'Tables info'!$D$510,1,0)</f>
        <v>0</v>
      </c>
      <c r="D91" s="13">
        <f>IF('Tables info'!$E85 = 'Tables info'!D$511,1,0)</f>
        <v>0</v>
      </c>
      <c r="E91" s="13">
        <f>IF('Tables info'!$E85 = 'Tables info'!D$512,1,0)</f>
        <v>0</v>
      </c>
      <c r="F91" s="13">
        <f>IF('Tables info'!$E85 = 'Tables info'!D$513,1,0)</f>
        <v>0</v>
      </c>
      <c r="G91" s="13">
        <f>IF('Tables info'!$E85 = 'Tables info'!D$514,1,0)</f>
        <v>0</v>
      </c>
      <c r="H91" s="13">
        <f>IF('Tables info'!$E85 = 'Tables info'!D$515,1, )</f>
        <v>0</v>
      </c>
      <c r="I91" s="13">
        <f>IF('Tables info'!$E85 = 'Tables info'!D$516,1,0)</f>
        <v>0</v>
      </c>
      <c r="J91" s="13">
        <f>IF('Tables info'!$E85 = 'Tables info'!D$517,1,0)</f>
        <v>0</v>
      </c>
      <c r="K91" s="13">
        <f>IF('Tables info'!$E85 = 'Tables info'!D$518,1,0)</f>
        <v>0</v>
      </c>
      <c r="L91" s="13">
        <f>IF('Tables info'!$E85 = 'Tables info'!D$519,1,0)</f>
        <v>0</v>
      </c>
      <c r="M91" s="13">
        <f>IF('Tables info'!$E85 = 'Tables info'!D$520,1,0)</f>
        <v>0</v>
      </c>
      <c r="N91" s="13">
        <f>IF('Tables info'!$E85 = 'Tables info'!D$521,1,0)</f>
        <v>0</v>
      </c>
      <c r="O91" s="13">
        <f>IF('Tables info'!$E85 = 'Tables info'!D$522,1,0)</f>
        <v>0</v>
      </c>
      <c r="P91" s="13">
        <f>IF('Tables info'!$E85 = 'Tables info'!D$523,1,0)</f>
        <v>0</v>
      </c>
      <c r="Q91" s="13">
        <f>IF('Tables info'!$E85 = 'Tables info'!D$524,1,0)</f>
        <v>0</v>
      </c>
      <c r="R91" s="13">
        <f>IF('Tables info'!$E85 = 'Tables info'!D$525,1,0)</f>
        <v>0</v>
      </c>
      <c r="S91" s="13">
        <f>IF('Tables info'!$E85 = 'Tables info'!D$526,1,0)</f>
        <v>0</v>
      </c>
    </row>
    <row r="92" spans="1:19">
      <c r="A92" t="str">
        <f>'Tables info'!C86</f>
        <v>ATRTS</v>
      </c>
      <c r="B92" s="13">
        <f>IF('Tables info'!E86 = 'Tables info'!D$509,1,0)</f>
        <v>0</v>
      </c>
      <c r="C92" s="13">
        <f>IF('Tables info'!$E86 = 'Tables info'!$D$510,1,0)</f>
        <v>0</v>
      </c>
      <c r="D92" s="13">
        <f>IF('Tables info'!$E86 = 'Tables info'!D$511,1,0)</f>
        <v>0</v>
      </c>
      <c r="E92" s="13">
        <f>IF('Tables info'!$E86 = 'Tables info'!D$512,1,0)</f>
        <v>0</v>
      </c>
      <c r="F92" s="13">
        <f>IF('Tables info'!$E86 = 'Tables info'!D$513,1,0)</f>
        <v>0</v>
      </c>
      <c r="G92" s="13">
        <f>IF('Tables info'!$E86 = 'Tables info'!D$514,1,0)</f>
        <v>0</v>
      </c>
      <c r="H92" s="13">
        <f>IF('Tables info'!$E86 = 'Tables info'!D$515,1, )</f>
        <v>0</v>
      </c>
      <c r="I92" s="13">
        <f>IF('Tables info'!$E86 = 'Tables info'!D$516,1,0)</f>
        <v>0</v>
      </c>
      <c r="J92" s="13">
        <f>IF('Tables info'!$E86 = 'Tables info'!D$517,1,0)</f>
        <v>0</v>
      </c>
      <c r="K92" s="13">
        <f>IF('Tables info'!$E86 = 'Tables info'!D$518,1,0)</f>
        <v>0</v>
      </c>
      <c r="L92" s="13">
        <f>IF('Tables info'!$E86 = 'Tables info'!D$519,1,0)</f>
        <v>0</v>
      </c>
      <c r="M92" s="13">
        <f>IF('Tables info'!$E86 = 'Tables info'!D$520,1,0)</f>
        <v>0</v>
      </c>
      <c r="N92" s="13">
        <f>IF('Tables info'!$E86 = 'Tables info'!D$521,1,0)</f>
        <v>0</v>
      </c>
      <c r="O92" s="13">
        <f>IF('Tables info'!$E86 = 'Tables info'!D$522,1,0)</f>
        <v>0</v>
      </c>
      <c r="P92" s="13">
        <f>IF('Tables info'!$E86 = 'Tables info'!D$523,1,0)</f>
        <v>1</v>
      </c>
      <c r="Q92" s="13">
        <f>IF('Tables info'!$E86 = 'Tables info'!D$524,1,0)</f>
        <v>0</v>
      </c>
      <c r="R92" s="13">
        <f>IF('Tables info'!$E86 = 'Tables info'!D$525,1,0)</f>
        <v>0</v>
      </c>
      <c r="S92" s="13">
        <f>IF('Tables info'!$E86 = 'Tables info'!D$526,1,0)</f>
        <v>0</v>
      </c>
    </row>
    <row r="93" spans="1:19">
      <c r="A93" t="str">
        <f>'Tables info'!C87</f>
        <v>ATXCL</v>
      </c>
      <c r="B93" s="13">
        <f>IF('Tables info'!E87 = 'Tables info'!D$509,1,0)</f>
        <v>0</v>
      </c>
      <c r="C93" s="13">
        <f>IF('Tables info'!$E87 = 'Tables info'!$D$510,1,0)</f>
        <v>0</v>
      </c>
      <c r="D93" s="13">
        <f>IF('Tables info'!$E87 = 'Tables info'!D$511,1,0)</f>
        <v>0</v>
      </c>
      <c r="E93" s="13">
        <f>IF('Tables info'!$E87 = 'Tables info'!D$512,1,0)</f>
        <v>0</v>
      </c>
      <c r="F93" s="13">
        <f>IF('Tables info'!$E87 = 'Tables info'!D$513,1,0)</f>
        <v>0</v>
      </c>
      <c r="G93" s="13">
        <f>IF('Tables info'!$E87 = 'Tables info'!D$514,1,0)</f>
        <v>0</v>
      </c>
      <c r="H93" s="13">
        <f>IF('Tables info'!$E87 = 'Tables info'!D$515,1, )</f>
        <v>0</v>
      </c>
      <c r="I93" s="13">
        <f>IF('Tables info'!$E87 = 'Tables info'!D$516,1,0)</f>
        <v>0</v>
      </c>
      <c r="J93" s="13">
        <f>IF('Tables info'!$E87 = 'Tables info'!D$517,1,0)</f>
        <v>0</v>
      </c>
      <c r="K93" s="13">
        <f>IF('Tables info'!$E87 = 'Tables info'!D$518,1,0)</f>
        <v>0</v>
      </c>
      <c r="L93" s="13">
        <f>IF('Tables info'!$E87 = 'Tables info'!D$519,1,0)</f>
        <v>0</v>
      </c>
      <c r="M93" s="13">
        <f>IF('Tables info'!$E87 = 'Tables info'!D$520,1,0)</f>
        <v>0</v>
      </c>
      <c r="N93" s="13">
        <f>IF('Tables info'!$E87 = 'Tables info'!D$521,1,0)</f>
        <v>0</v>
      </c>
      <c r="O93" s="13">
        <f>IF('Tables info'!$E87 = 'Tables info'!D$522,1,0)</f>
        <v>0</v>
      </c>
      <c r="P93" s="13">
        <f>IF('Tables info'!$E87 = 'Tables info'!D$523,1,0)</f>
        <v>0</v>
      </c>
      <c r="Q93" s="13">
        <f>IF('Tables info'!$E87 = 'Tables info'!D$524,1,0)</f>
        <v>0</v>
      </c>
      <c r="R93" s="13">
        <f>IF('Tables info'!$E87 = 'Tables info'!D$525,1,0)</f>
        <v>0</v>
      </c>
      <c r="S93" s="13">
        <f>IF('Tables info'!$E87 = 'Tables info'!D$526,1,0)</f>
        <v>0</v>
      </c>
    </row>
    <row r="94" spans="1:19">
      <c r="A94" t="str">
        <f>'Tables info'!C88</f>
        <v>ATXCO</v>
      </c>
      <c r="B94" s="13">
        <f>IF('Tables info'!E88 = 'Tables info'!D$509,1,0)</f>
        <v>0</v>
      </c>
      <c r="C94" s="13">
        <f>IF('Tables info'!$E88 = 'Tables info'!$D$510,1,0)</f>
        <v>0</v>
      </c>
      <c r="D94" s="13">
        <f>IF('Tables info'!$E88 = 'Tables info'!D$511,1,0)</f>
        <v>0</v>
      </c>
      <c r="E94" s="13">
        <f>IF('Tables info'!$E88 = 'Tables info'!D$512,1,0)</f>
        <v>0</v>
      </c>
      <c r="F94" s="13">
        <f>IF('Tables info'!$E88 = 'Tables info'!D$513,1,0)</f>
        <v>0</v>
      </c>
      <c r="G94" s="13">
        <f>IF('Tables info'!$E88 = 'Tables info'!D$514,1,0)</f>
        <v>0</v>
      </c>
      <c r="H94" s="13">
        <f>IF('Tables info'!$E88 = 'Tables info'!D$515,1, )</f>
        <v>0</v>
      </c>
      <c r="I94" s="13">
        <f>IF('Tables info'!$E88 = 'Tables info'!D$516,1,0)</f>
        <v>0</v>
      </c>
      <c r="J94" s="13">
        <f>IF('Tables info'!$E88 = 'Tables info'!D$517,1,0)</f>
        <v>0</v>
      </c>
      <c r="K94" s="13">
        <f>IF('Tables info'!$E88 = 'Tables info'!D$518,1,0)</f>
        <v>0</v>
      </c>
      <c r="L94" s="13">
        <f>IF('Tables info'!$E88 = 'Tables info'!D$519,1,0)</f>
        <v>1</v>
      </c>
      <c r="M94" s="13">
        <f>IF('Tables info'!$E88 = 'Tables info'!D$520,1,0)</f>
        <v>0</v>
      </c>
      <c r="N94" s="13">
        <f>IF('Tables info'!$E88 = 'Tables info'!D$521,1,0)</f>
        <v>0</v>
      </c>
      <c r="O94" s="13">
        <f>IF('Tables info'!$E88 = 'Tables info'!D$522,1,0)</f>
        <v>0</v>
      </c>
      <c r="P94" s="13">
        <f>IF('Tables info'!$E88 = 'Tables info'!D$523,1,0)</f>
        <v>0</v>
      </c>
      <c r="Q94" s="13">
        <f>IF('Tables info'!$E88 = 'Tables info'!D$524,1,0)</f>
        <v>0</v>
      </c>
      <c r="R94" s="13">
        <f>IF('Tables info'!$E88 = 'Tables info'!D$525,1,0)</f>
        <v>0</v>
      </c>
      <c r="S94" s="13">
        <f>IF('Tables info'!$E88 = 'Tables info'!D$526,1,0)</f>
        <v>0</v>
      </c>
    </row>
    <row r="95" spans="1:19">
      <c r="A95" t="str">
        <f>'Tables info'!C89</f>
        <v>BASWO</v>
      </c>
      <c r="B95" s="13">
        <f>IF('Tables info'!E89 = 'Tables info'!D$509,1,0)</f>
        <v>0</v>
      </c>
      <c r="C95" s="13">
        <f>IF('Tables info'!$E89 = 'Tables info'!$D$510,1,0)</f>
        <v>0</v>
      </c>
      <c r="D95" s="13">
        <f>IF('Tables info'!$E89 = 'Tables info'!D$511,1,0)</f>
        <v>0</v>
      </c>
      <c r="E95" s="13">
        <f>IF('Tables info'!$E89 = 'Tables info'!D$512,1,0)</f>
        <v>0</v>
      </c>
      <c r="F95" s="13">
        <f>IF('Tables info'!$E89 = 'Tables info'!D$513,1,0)</f>
        <v>0</v>
      </c>
      <c r="G95" s="13">
        <f>IF('Tables info'!$E89 = 'Tables info'!D$514,1,0)</f>
        <v>0</v>
      </c>
      <c r="H95" s="13">
        <f>IF('Tables info'!$E89 = 'Tables info'!D$515,1, )</f>
        <v>0</v>
      </c>
      <c r="I95" s="13">
        <f>IF('Tables info'!$E89 = 'Tables info'!D$516,1,0)</f>
        <v>0</v>
      </c>
      <c r="J95" s="13">
        <f>IF('Tables info'!$E89 = 'Tables info'!D$517,1,0)</f>
        <v>0</v>
      </c>
      <c r="K95" s="13">
        <f>IF('Tables info'!$E89 = 'Tables info'!D$518,1,0)</f>
        <v>0</v>
      </c>
      <c r="L95" s="13">
        <f>IF('Tables info'!$E89 = 'Tables info'!D$519,1,0)</f>
        <v>0</v>
      </c>
      <c r="M95" s="13">
        <f>IF('Tables info'!$E89 = 'Tables info'!D$520,1,0)</f>
        <v>0</v>
      </c>
      <c r="N95" s="13">
        <f>IF('Tables info'!$E89 = 'Tables info'!D$521,1,0)</f>
        <v>0</v>
      </c>
      <c r="O95" s="13">
        <f>IF('Tables info'!$E89 = 'Tables info'!D$522,1,0)</f>
        <v>1</v>
      </c>
      <c r="P95" s="13">
        <f>IF('Tables info'!$E89 = 'Tables info'!D$523,1,0)</f>
        <v>0</v>
      </c>
      <c r="Q95" s="13">
        <f>IF('Tables info'!$E89 = 'Tables info'!D$524,1,0)</f>
        <v>0</v>
      </c>
      <c r="R95" s="13">
        <f>IF('Tables info'!$E89 = 'Tables info'!D$525,1,0)</f>
        <v>0</v>
      </c>
      <c r="S95" s="13">
        <f>IF('Tables info'!$E89 = 'Tables info'!D$526,1,0)</f>
        <v>0</v>
      </c>
    </row>
    <row r="96" spans="1:19">
      <c r="A96" t="str">
        <f>'Tables info'!C90</f>
        <v>BATCH</v>
      </c>
      <c r="B96" s="13">
        <f>IF('Tables info'!E90 = 'Tables info'!D$509,1,0)</f>
        <v>0</v>
      </c>
      <c r="C96" s="13">
        <f>IF('Tables info'!$E90 = 'Tables info'!$D$510,1,0)</f>
        <v>0</v>
      </c>
      <c r="D96" s="13">
        <f>IF('Tables info'!$E90 = 'Tables info'!D$511,1,0)</f>
        <v>0</v>
      </c>
      <c r="E96" s="13">
        <f>IF('Tables info'!$E90 = 'Tables info'!D$512,1,0)</f>
        <v>0</v>
      </c>
      <c r="F96" s="13">
        <f>IF('Tables info'!$E90 = 'Tables info'!D$513,1,0)</f>
        <v>0</v>
      </c>
      <c r="G96" s="13">
        <f>IF('Tables info'!$E90 = 'Tables info'!D$514,1,0)</f>
        <v>0</v>
      </c>
      <c r="H96" s="13">
        <f>IF('Tables info'!$E90 = 'Tables info'!D$515,1, )</f>
        <v>0</v>
      </c>
      <c r="I96" s="13">
        <f>IF('Tables info'!$E90 = 'Tables info'!D$516,1,0)</f>
        <v>0</v>
      </c>
      <c r="J96" s="13">
        <f>IF('Tables info'!$E90 = 'Tables info'!D$517,1,0)</f>
        <v>0</v>
      </c>
      <c r="K96" s="13">
        <f>IF('Tables info'!$E90 = 'Tables info'!D$518,1,0)</f>
        <v>0</v>
      </c>
      <c r="L96" s="13">
        <f>IF('Tables info'!$E90 = 'Tables info'!D$519,1,0)</f>
        <v>0</v>
      </c>
      <c r="M96" s="13">
        <f>IF('Tables info'!$E90 = 'Tables info'!D$520,1,0)</f>
        <v>0</v>
      </c>
      <c r="N96" s="13">
        <f>IF('Tables info'!$E90 = 'Tables info'!D$521,1,0)</f>
        <v>0</v>
      </c>
      <c r="O96" s="13">
        <f>IF('Tables info'!$E90 = 'Tables info'!D$522,1,0)</f>
        <v>0</v>
      </c>
      <c r="P96" s="13">
        <f>IF('Tables info'!$E90 = 'Tables info'!D$523,1,0)</f>
        <v>0</v>
      </c>
      <c r="Q96" s="13">
        <f>IF('Tables info'!$E90 = 'Tables info'!D$524,1,0)</f>
        <v>0</v>
      </c>
      <c r="R96" s="13">
        <f>IF('Tables info'!$E90 = 'Tables info'!D$525,1,0)</f>
        <v>0</v>
      </c>
      <c r="S96" s="13">
        <f>IF('Tables info'!$E90 = 'Tables info'!D$526,1,0)</f>
        <v>0</v>
      </c>
    </row>
    <row r="97" spans="1:19">
      <c r="A97" t="str">
        <f>'Tables info'!C91</f>
        <v>BBOKS</v>
      </c>
      <c r="B97" s="13">
        <f>IF('Tables info'!E91 = 'Tables info'!D$509,1,0)</f>
        <v>0</v>
      </c>
      <c r="C97" s="13">
        <f>IF('Tables info'!$E91 = 'Tables info'!$D$510,1,0)</f>
        <v>0</v>
      </c>
      <c r="D97" s="13">
        <f>IF('Tables info'!$E91 = 'Tables info'!D$511,1,0)</f>
        <v>0</v>
      </c>
      <c r="E97" s="13">
        <f>IF('Tables info'!$E91 = 'Tables info'!D$512,1,0)</f>
        <v>0</v>
      </c>
      <c r="F97" s="13">
        <f>IF('Tables info'!$E91 = 'Tables info'!D$513,1,0)</f>
        <v>0</v>
      </c>
      <c r="G97" s="13">
        <f>IF('Tables info'!$E91 = 'Tables info'!D$514,1,0)</f>
        <v>0</v>
      </c>
      <c r="H97" s="13">
        <f>IF('Tables info'!$E91 = 'Tables info'!D$515,1, )</f>
        <v>0</v>
      </c>
      <c r="I97" s="13">
        <f>IF('Tables info'!$E91 = 'Tables info'!D$516,1,0)</f>
        <v>0</v>
      </c>
      <c r="J97" s="13">
        <f>IF('Tables info'!$E91 = 'Tables info'!D$517,1,0)</f>
        <v>0</v>
      </c>
      <c r="K97" s="13">
        <f>IF('Tables info'!$E91 = 'Tables info'!D$518,1,0)</f>
        <v>0</v>
      </c>
      <c r="L97" s="13">
        <f>IF('Tables info'!$E91 = 'Tables info'!D$519,1,0)</f>
        <v>0</v>
      </c>
      <c r="M97" s="13">
        <f>IF('Tables info'!$E91 = 'Tables info'!D$520,1,0)</f>
        <v>0</v>
      </c>
      <c r="N97" s="13">
        <f>IF('Tables info'!$E91 = 'Tables info'!D$521,1,0)</f>
        <v>0</v>
      </c>
      <c r="O97" s="13">
        <f>IF('Tables info'!$E91 = 'Tables info'!D$522,1,0)</f>
        <v>1</v>
      </c>
      <c r="P97" s="13">
        <f>IF('Tables info'!$E91 = 'Tables info'!D$523,1,0)</f>
        <v>0</v>
      </c>
      <c r="Q97" s="13">
        <f>IF('Tables info'!$E91 = 'Tables info'!D$524,1,0)</f>
        <v>0</v>
      </c>
      <c r="R97" s="13">
        <f>IF('Tables info'!$E91 = 'Tables info'!D$525,1,0)</f>
        <v>0</v>
      </c>
      <c r="S97" s="13">
        <f>IF('Tables info'!$E91 = 'Tables info'!D$526,1,0)</f>
        <v>0</v>
      </c>
    </row>
    <row r="98" spans="1:19">
      <c r="A98" t="str">
        <f>'Tables info'!C92</f>
        <v>BDLAO</v>
      </c>
      <c r="B98" s="13">
        <f>IF('Tables info'!E92 = 'Tables info'!D$509,1,0)</f>
        <v>0</v>
      </c>
      <c r="C98" s="13">
        <f>IF('Tables info'!$E92 = 'Tables info'!$D$510,1,0)</f>
        <v>0</v>
      </c>
      <c r="D98" s="13">
        <f>IF('Tables info'!$E92 = 'Tables info'!D$511,1,0)</f>
        <v>0</v>
      </c>
      <c r="E98" s="13">
        <f>IF('Tables info'!$E92 = 'Tables info'!D$512,1,0)</f>
        <v>0</v>
      </c>
      <c r="F98" s="13">
        <f>IF('Tables info'!$E92 = 'Tables info'!D$513,1,0)</f>
        <v>0</v>
      </c>
      <c r="G98" s="13">
        <f>IF('Tables info'!$E92 = 'Tables info'!D$514,1,0)</f>
        <v>0</v>
      </c>
      <c r="H98" s="13">
        <f>IF('Tables info'!$E92 = 'Tables info'!D$515,1, )</f>
        <v>0</v>
      </c>
      <c r="I98" s="13">
        <f>IF('Tables info'!$E92 = 'Tables info'!D$516,1,0)</f>
        <v>0</v>
      </c>
      <c r="J98" s="13">
        <f>IF('Tables info'!$E92 = 'Tables info'!D$517,1,0)</f>
        <v>0</v>
      </c>
      <c r="K98" s="13">
        <f>IF('Tables info'!$E92 = 'Tables info'!D$518,1,0)</f>
        <v>0</v>
      </c>
      <c r="L98" s="13">
        <f>IF('Tables info'!$E92 = 'Tables info'!D$519,1,0)</f>
        <v>0</v>
      </c>
      <c r="M98" s="13">
        <f>IF('Tables info'!$E92 = 'Tables info'!D$520,1,0)</f>
        <v>0</v>
      </c>
      <c r="N98" s="13">
        <f>IF('Tables info'!$E92 = 'Tables info'!D$521,1,0)</f>
        <v>0</v>
      </c>
      <c r="O98" s="13">
        <f>IF('Tables info'!$E92 = 'Tables info'!D$522,1,0)</f>
        <v>1</v>
      </c>
      <c r="P98" s="13">
        <f>IF('Tables info'!$E92 = 'Tables info'!D$523,1,0)</f>
        <v>0</v>
      </c>
      <c r="Q98" s="13">
        <f>IF('Tables info'!$E92 = 'Tables info'!D$524,1,0)</f>
        <v>0</v>
      </c>
      <c r="R98" s="13">
        <f>IF('Tables info'!$E92 = 'Tables info'!D$525,1,0)</f>
        <v>0</v>
      </c>
      <c r="S98" s="13">
        <f>IF('Tables info'!$E92 = 'Tables info'!D$526,1,0)</f>
        <v>0</v>
      </c>
    </row>
    <row r="99" spans="1:19">
      <c r="A99" t="str">
        <f>'Tables info'!C93</f>
        <v>BDLGL</v>
      </c>
      <c r="B99" s="13">
        <f>IF('Tables info'!E93 = 'Tables info'!D$509,1,0)</f>
        <v>0</v>
      </c>
      <c r="C99" s="13">
        <f>IF('Tables info'!$E93 = 'Tables info'!$D$510,1,0)</f>
        <v>0</v>
      </c>
      <c r="D99" s="13">
        <f>IF('Tables info'!$E93 = 'Tables info'!D$511,1,0)</f>
        <v>0</v>
      </c>
      <c r="E99" s="13">
        <f>IF('Tables info'!$E93 = 'Tables info'!D$512,1,0)</f>
        <v>0</v>
      </c>
      <c r="F99" s="13">
        <f>IF('Tables info'!$E93 = 'Tables info'!D$513,1,0)</f>
        <v>0</v>
      </c>
      <c r="G99" s="13">
        <f>IF('Tables info'!$E93 = 'Tables info'!D$514,1,0)</f>
        <v>0</v>
      </c>
      <c r="H99" s="13">
        <f>IF('Tables info'!$E93 = 'Tables info'!D$515,1, )</f>
        <v>0</v>
      </c>
      <c r="I99" s="13">
        <f>IF('Tables info'!$E93 = 'Tables info'!D$516,1,0)</f>
        <v>0</v>
      </c>
      <c r="J99" s="13">
        <f>IF('Tables info'!$E93 = 'Tables info'!D$517,1,0)</f>
        <v>0</v>
      </c>
      <c r="K99" s="13">
        <f>IF('Tables info'!$E93 = 'Tables info'!D$518,1,0)</f>
        <v>0</v>
      </c>
      <c r="L99" s="13">
        <f>IF('Tables info'!$E93 = 'Tables info'!D$519,1,0)</f>
        <v>0</v>
      </c>
      <c r="M99" s="13">
        <f>IF('Tables info'!$E93 = 'Tables info'!D$520,1,0)</f>
        <v>0</v>
      </c>
      <c r="N99" s="13">
        <f>IF('Tables info'!$E93 = 'Tables info'!D$521,1,0)</f>
        <v>0</v>
      </c>
      <c r="O99" s="13">
        <f>IF('Tables info'!$E93 = 'Tables info'!D$522,1,0)</f>
        <v>0</v>
      </c>
      <c r="P99" s="13">
        <f>IF('Tables info'!$E93 = 'Tables info'!D$523,1,0)</f>
        <v>0</v>
      </c>
      <c r="Q99" s="13">
        <f>IF('Tables info'!$E93 = 'Tables info'!D$524,1,0)</f>
        <v>0</v>
      </c>
      <c r="R99" s="13">
        <f>IF('Tables info'!$E93 = 'Tables info'!D$525,1,0)</f>
        <v>0</v>
      </c>
      <c r="S99" s="13">
        <f>IF('Tables info'!$E93 = 'Tables info'!D$526,1,0)</f>
        <v>0</v>
      </c>
    </row>
    <row r="100" spans="1:19">
      <c r="A100" t="str">
        <f>'Tables info'!C94</f>
        <v>BDLGO</v>
      </c>
      <c r="B100" s="13">
        <f>IF('Tables info'!E94 = 'Tables info'!D$509,1,0)</f>
        <v>0</v>
      </c>
      <c r="C100" s="13">
        <f>IF('Tables info'!$E94 = 'Tables info'!$D$510,1,0)</f>
        <v>0</v>
      </c>
      <c r="D100" s="13">
        <f>IF('Tables info'!$E94 = 'Tables info'!D$511,1,0)</f>
        <v>0</v>
      </c>
      <c r="E100" s="13">
        <f>IF('Tables info'!$E94 = 'Tables info'!D$512,1,0)</f>
        <v>0</v>
      </c>
      <c r="F100" s="13">
        <f>IF('Tables info'!$E94 = 'Tables info'!D$513,1,0)</f>
        <v>0</v>
      </c>
      <c r="G100" s="13">
        <f>IF('Tables info'!$E94 = 'Tables info'!D$514,1,0)</f>
        <v>0</v>
      </c>
      <c r="H100" s="13">
        <f>IF('Tables info'!$E94 = 'Tables info'!D$515,1, )</f>
        <v>0</v>
      </c>
      <c r="I100" s="13">
        <f>IF('Tables info'!$E94 = 'Tables info'!D$516,1,0)</f>
        <v>0</v>
      </c>
      <c r="J100" s="13">
        <f>IF('Tables info'!$E94 = 'Tables info'!D$517,1,0)</f>
        <v>0</v>
      </c>
      <c r="K100" s="13">
        <f>IF('Tables info'!$E94 = 'Tables info'!D$518,1,0)</f>
        <v>0</v>
      </c>
      <c r="L100" s="13">
        <f>IF('Tables info'!$E94 = 'Tables info'!D$519,1,0)</f>
        <v>0</v>
      </c>
      <c r="M100" s="13">
        <f>IF('Tables info'!$E94 = 'Tables info'!D$520,1,0)</f>
        <v>0</v>
      </c>
      <c r="N100" s="13">
        <f>IF('Tables info'!$E94 = 'Tables info'!D$521,1,0)</f>
        <v>0</v>
      </c>
      <c r="O100" s="13">
        <f>IF('Tables info'!$E94 = 'Tables info'!D$522,1,0)</f>
        <v>1</v>
      </c>
      <c r="P100" s="13">
        <f>IF('Tables info'!$E94 = 'Tables info'!D$523,1,0)</f>
        <v>0</v>
      </c>
      <c r="Q100" s="13">
        <f>IF('Tables info'!$E94 = 'Tables info'!D$524,1,0)</f>
        <v>0</v>
      </c>
      <c r="R100" s="13">
        <f>IF('Tables info'!$E94 = 'Tables info'!D$525,1,0)</f>
        <v>0</v>
      </c>
      <c r="S100" s="13">
        <f>IF('Tables info'!$E94 = 'Tables info'!D$526,1,0)</f>
        <v>0</v>
      </c>
    </row>
    <row r="101" spans="1:19">
      <c r="A101" t="str">
        <f>'Tables info'!C95</f>
        <v>BDLPO</v>
      </c>
      <c r="B101" s="13">
        <f>IF('Tables info'!E95 = 'Tables info'!D$509,1,0)</f>
        <v>0</v>
      </c>
      <c r="C101" s="13">
        <f>IF('Tables info'!$E95 = 'Tables info'!$D$510,1,0)</f>
        <v>0</v>
      </c>
      <c r="D101" s="13">
        <f>IF('Tables info'!$E95 = 'Tables info'!D$511,1,0)</f>
        <v>0</v>
      </c>
      <c r="E101" s="13">
        <f>IF('Tables info'!$E95 = 'Tables info'!D$512,1,0)</f>
        <v>0</v>
      </c>
      <c r="F101" s="13">
        <f>IF('Tables info'!$E95 = 'Tables info'!D$513,1,0)</f>
        <v>0</v>
      </c>
      <c r="G101" s="13">
        <f>IF('Tables info'!$E95 = 'Tables info'!D$514,1,0)</f>
        <v>0</v>
      </c>
      <c r="H101" s="13">
        <f>IF('Tables info'!$E95 = 'Tables info'!D$515,1, )</f>
        <v>0</v>
      </c>
      <c r="I101" s="13">
        <f>IF('Tables info'!$E95 = 'Tables info'!D$516,1,0)</f>
        <v>0</v>
      </c>
      <c r="J101" s="13">
        <f>IF('Tables info'!$E95 = 'Tables info'!D$517,1,0)</f>
        <v>0</v>
      </c>
      <c r="K101" s="13">
        <f>IF('Tables info'!$E95 = 'Tables info'!D$518,1,0)</f>
        <v>0</v>
      </c>
      <c r="L101" s="13">
        <f>IF('Tables info'!$E95 = 'Tables info'!D$519,1,0)</f>
        <v>0</v>
      </c>
      <c r="M101" s="13">
        <f>IF('Tables info'!$E95 = 'Tables info'!D$520,1,0)</f>
        <v>0</v>
      </c>
      <c r="N101" s="13">
        <f>IF('Tables info'!$E95 = 'Tables info'!D$521,1,0)</f>
        <v>0</v>
      </c>
      <c r="O101" s="13">
        <f>IF('Tables info'!$E95 = 'Tables info'!D$522,1,0)</f>
        <v>1</v>
      </c>
      <c r="P101" s="13">
        <f>IF('Tables info'!$E95 = 'Tables info'!D$523,1,0)</f>
        <v>0</v>
      </c>
      <c r="Q101" s="13">
        <f>IF('Tables info'!$E95 = 'Tables info'!D$524,1,0)</f>
        <v>0</v>
      </c>
      <c r="R101" s="13">
        <f>IF('Tables info'!$E95 = 'Tables info'!D$525,1,0)</f>
        <v>0</v>
      </c>
      <c r="S101" s="13">
        <f>IF('Tables info'!$E95 = 'Tables info'!D$526,1,0)</f>
        <v>0</v>
      </c>
    </row>
    <row r="102" spans="1:19">
      <c r="A102" t="str">
        <f>'Tables info'!C96</f>
        <v>BDLTO</v>
      </c>
      <c r="B102" s="13">
        <f>IF('Tables info'!E96 = 'Tables info'!D$509,1,0)</f>
        <v>0</v>
      </c>
      <c r="C102" s="13">
        <f>IF('Tables info'!$E96 = 'Tables info'!$D$510,1,0)</f>
        <v>0</v>
      </c>
      <c r="D102" s="13">
        <f>IF('Tables info'!$E96 = 'Tables info'!D$511,1,0)</f>
        <v>0</v>
      </c>
      <c r="E102" s="13">
        <f>IF('Tables info'!$E96 = 'Tables info'!D$512,1,0)</f>
        <v>0</v>
      </c>
      <c r="F102" s="13">
        <f>IF('Tables info'!$E96 = 'Tables info'!D$513,1,0)</f>
        <v>0</v>
      </c>
      <c r="G102" s="13">
        <f>IF('Tables info'!$E96 = 'Tables info'!D$514,1,0)</f>
        <v>0</v>
      </c>
      <c r="H102" s="13">
        <f>IF('Tables info'!$E96 = 'Tables info'!D$515,1, )</f>
        <v>0</v>
      </c>
      <c r="I102" s="13">
        <f>IF('Tables info'!$E96 = 'Tables info'!D$516,1,0)</f>
        <v>0</v>
      </c>
      <c r="J102" s="13">
        <f>IF('Tables info'!$E96 = 'Tables info'!D$517,1,0)</f>
        <v>0</v>
      </c>
      <c r="K102" s="13">
        <f>IF('Tables info'!$E96 = 'Tables info'!D$518,1,0)</f>
        <v>0</v>
      </c>
      <c r="L102" s="13">
        <f>IF('Tables info'!$E96 = 'Tables info'!D$519,1,0)</f>
        <v>0</v>
      </c>
      <c r="M102" s="13">
        <f>IF('Tables info'!$E96 = 'Tables info'!D$520,1,0)</f>
        <v>0</v>
      </c>
      <c r="N102" s="13">
        <f>IF('Tables info'!$E96 = 'Tables info'!D$521,1,0)</f>
        <v>0</v>
      </c>
      <c r="O102" s="13">
        <f>IF('Tables info'!$E96 = 'Tables info'!D$522,1,0)</f>
        <v>1</v>
      </c>
      <c r="P102" s="13">
        <f>IF('Tables info'!$E96 = 'Tables info'!D$523,1,0)</f>
        <v>0</v>
      </c>
      <c r="Q102" s="13">
        <f>IF('Tables info'!$E96 = 'Tables info'!D$524,1,0)</f>
        <v>0</v>
      </c>
      <c r="R102" s="13">
        <f>IF('Tables info'!$E96 = 'Tables info'!D$525,1,0)</f>
        <v>0</v>
      </c>
      <c r="S102" s="13">
        <f>IF('Tables info'!$E96 = 'Tables info'!D$526,1,0)</f>
        <v>0</v>
      </c>
    </row>
    <row r="103" spans="1:19">
      <c r="A103" t="str">
        <f>'Tables info'!C97</f>
        <v>BICTO</v>
      </c>
      <c r="B103" s="13">
        <f>IF('Tables info'!E97 = 'Tables info'!D$509,1,0)</f>
        <v>0</v>
      </c>
      <c r="C103" s="13">
        <f>IF('Tables info'!$E97 = 'Tables info'!$D$510,1,0)</f>
        <v>0</v>
      </c>
      <c r="D103" s="13">
        <f>IF('Tables info'!$E97 = 'Tables info'!D$511,1,0)</f>
        <v>0</v>
      </c>
      <c r="E103" s="13">
        <f>IF('Tables info'!$E97 = 'Tables info'!D$512,1,0)</f>
        <v>0</v>
      </c>
      <c r="F103" s="13">
        <f>IF('Tables info'!$E97 = 'Tables info'!D$513,1,0)</f>
        <v>0</v>
      </c>
      <c r="G103" s="13">
        <f>IF('Tables info'!$E97 = 'Tables info'!D$514,1,0)</f>
        <v>0</v>
      </c>
      <c r="H103" s="13">
        <f>IF('Tables info'!$E97 = 'Tables info'!D$515,1, )</f>
        <v>0</v>
      </c>
      <c r="I103" s="13">
        <f>IF('Tables info'!$E97 = 'Tables info'!D$516,1,0)</f>
        <v>0</v>
      </c>
      <c r="J103" s="13">
        <f>IF('Tables info'!$E97 = 'Tables info'!D$517,1,0)</f>
        <v>0</v>
      </c>
      <c r="K103" s="13">
        <f>IF('Tables info'!$E97 = 'Tables info'!D$518,1,0)</f>
        <v>0</v>
      </c>
      <c r="L103" s="13">
        <f>IF('Tables info'!$E97 = 'Tables info'!D$519,1,0)</f>
        <v>0</v>
      </c>
      <c r="M103" s="13">
        <f>IF('Tables info'!$E97 = 'Tables info'!D$520,1,0)</f>
        <v>0</v>
      </c>
      <c r="N103" s="13">
        <f>IF('Tables info'!$E97 = 'Tables info'!D$521,1,0)</f>
        <v>0</v>
      </c>
      <c r="O103" s="13">
        <f>IF('Tables info'!$E97 = 'Tables info'!D$522,1,0)</f>
        <v>1</v>
      </c>
      <c r="P103" s="13">
        <f>IF('Tables info'!$E97 = 'Tables info'!D$523,1,0)</f>
        <v>0</v>
      </c>
      <c r="Q103" s="13">
        <f>IF('Tables info'!$E97 = 'Tables info'!D$524,1,0)</f>
        <v>0</v>
      </c>
      <c r="R103" s="13">
        <f>IF('Tables info'!$E97 = 'Tables info'!D$525,1,0)</f>
        <v>0</v>
      </c>
      <c r="S103" s="13">
        <f>IF('Tables info'!$E97 = 'Tables info'!D$526,1,0)</f>
        <v>0</v>
      </c>
    </row>
    <row r="104" spans="1:19">
      <c r="A104" t="str">
        <f>'Tables info'!C98</f>
        <v>BISPO</v>
      </c>
      <c r="B104" s="13">
        <f>IF('Tables info'!E98 = 'Tables info'!D$509,1,0)</f>
        <v>0</v>
      </c>
      <c r="C104" s="13">
        <f>IF('Tables info'!$E98 = 'Tables info'!$D$510,1,0)</f>
        <v>0</v>
      </c>
      <c r="D104" s="13">
        <f>IF('Tables info'!$E98 = 'Tables info'!D$511,1,0)</f>
        <v>0</v>
      </c>
      <c r="E104" s="13">
        <f>IF('Tables info'!$E98 = 'Tables info'!D$512,1,0)</f>
        <v>0</v>
      </c>
      <c r="F104" s="13">
        <f>IF('Tables info'!$E98 = 'Tables info'!D$513,1,0)</f>
        <v>0</v>
      </c>
      <c r="G104" s="13">
        <f>IF('Tables info'!$E98 = 'Tables info'!D$514,1,0)</f>
        <v>0</v>
      </c>
      <c r="H104" s="13">
        <f>IF('Tables info'!$E98 = 'Tables info'!D$515,1, )</f>
        <v>0</v>
      </c>
      <c r="I104" s="13">
        <f>IF('Tables info'!$E98 = 'Tables info'!D$516,1,0)</f>
        <v>0</v>
      </c>
      <c r="J104" s="13">
        <f>IF('Tables info'!$E98 = 'Tables info'!D$517,1,0)</f>
        <v>0</v>
      </c>
      <c r="K104" s="13">
        <f>IF('Tables info'!$E98 = 'Tables info'!D$518,1,0)</f>
        <v>0</v>
      </c>
      <c r="L104" s="13">
        <f>IF('Tables info'!$E98 = 'Tables info'!D$519,1,0)</f>
        <v>0</v>
      </c>
      <c r="M104" s="13">
        <f>IF('Tables info'!$E98 = 'Tables info'!D$520,1,0)</f>
        <v>0</v>
      </c>
      <c r="N104" s="13">
        <f>IF('Tables info'!$E98 = 'Tables info'!D$521,1,0)</f>
        <v>0</v>
      </c>
      <c r="O104" s="13">
        <f>IF('Tables info'!$E98 = 'Tables info'!D$522,1,0)</f>
        <v>1</v>
      </c>
      <c r="P104" s="13">
        <f>IF('Tables info'!$E98 = 'Tables info'!D$523,1,0)</f>
        <v>0</v>
      </c>
      <c r="Q104" s="13">
        <f>IF('Tables info'!$E98 = 'Tables info'!D$524,1,0)</f>
        <v>0</v>
      </c>
      <c r="R104" s="13">
        <f>IF('Tables info'!$E98 = 'Tables info'!D$525,1,0)</f>
        <v>0</v>
      </c>
      <c r="S104" s="13">
        <f>IF('Tables info'!$E98 = 'Tables info'!D$526,1,0)</f>
        <v>0</v>
      </c>
    </row>
    <row r="105" spans="1:19">
      <c r="A105" t="str">
        <f>'Tables info'!C99</f>
        <v>BISSO</v>
      </c>
      <c r="B105" s="13">
        <f>IF('Tables info'!E99 = 'Tables info'!D$509,1,0)</f>
        <v>0</v>
      </c>
      <c r="C105" s="13">
        <f>IF('Tables info'!$E99 = 'Tables info'!$D$510,1,0)</f>
        <v>0</v>
      </c>
      <c r="D105" s="13">
        <f>IF('Tables info'!$E99 = 'Tables info'!D$511,1,0)</f>
        <v>0</v>
      </c>
      <c r="E105" s="13">
        <f>IF('Tables info'!$E99 = 'Tables info'!D$512,1,0)</f>
        <v>0</v>
      </c>
      <c r="F105" s="13">
        <f>IF('Tables info'!$E99 = 'Tables info'!D$513,1,0)</f>
        <v>0</v>
      </c>
      <c r="G105" s="13">
        <f>IF('Tables info'!$E99 = 'Tables info'!D$514,1,0)</f>
        <v>0</v>
      </c>
      <c r="H105" s="13">
        <f>IF('Tables info'!$E99 = 'Tables info'!D$515,1, )</f>
        <v>0</v>
      </c>
      <c r="I105" s="13">
        <f>IF('Tables info'!$E99 = 'Tables info'!D$516,1,0)</f>
        <v>0</v>
      </c>
      <c r="J105" s="13">
        <f>IF('Tables info'!$E99 = 'Tables info'!D$517,1,0)</f>
        <v>0</v>
      </c>
      <c r="K105" s="13">
        <f>IF('Tables info'!$E99 = 'Tables info'!D$518,1,0)</f>
        <v>0</v>
      </c>
      <c r="L105" s="13">
        <f>IF('Tables info'!$E99 = 'Tables info'!D$519,1,0)</f>
        <v>0</v>
      </c>
      <c r="M105" s="13">
        <f>IF('Tables info'!$E99 = 'Tables info'!D$520,1,0)</f>
        <v>0</v>
      </c>
      <c r="N105" s="13">
        <f>IF('Tables info'!$E99 = 'Tables info'!D$521,1,0)</f>
        <v>0</v>
      </c>
      <c r="O105" s="13">
        <f>IF('Tables info'!$E99 = 'Tables info'!D$522,1,0)</f>
        <v>1</v>
      </c>
      <c r="P105" s="13">
        <f>IF('Tables info'!$E99 = 'Tables info'!D$523,1,0)</f>
        <v>0</v>
      </c>
      <c r="Q105" s="13">
        <f>IF('Tables info'!$E99 = 'Tables info'!D$524,1,0)</f>
        <v>0</v>
      </c>
      <c r="R105" s="13">
        <f>IF('Tables info'!$E99 = 'Tables info'!D$525,1,0)</f>
        <v>0</v>
      </c>
      <c r="S105" s="13">
        <f>IF('Tables info'!$E99 = 'Tables info'!D$526,1,0)</f>
        <v>0</v>
      </c>
    </row>
    <row r="106" spans="1:19">
      <c r="A106" t="str">
        <f>'Tables info'!C100</f>
        <v>BITTO</v>
      </c>
      <c r="B106" s="13">
        <f>IF('Tables info'!E100 = 'Tables info'!D$509,1,0)</f>
        <v>0</v>
      </c>
      <c r="C106" s="13">
        <f>IF('Tables info'!$E100 = 'Tables info'!$D$510,1,0)</f>
        <v>0</v>
      </c>
      <c r="D106" s="13">
        <f>IF('Tables info'!$E100 = 'Tables info'!D$511,1,0)</f>
        <v>0</v>
      </c>
      <c r="E106" s="13">
        <f>IF('Tables info'!$E100 = 'Tables info'!D$512,1,0)</f>
        <v>0</v>
      </c>
      <c r="F106" s="13">
        <f>IF('Tables info'!$E100 = 'Tables info'!D$513,1,0)</f>
        <v>0</v>
      </c>
      <c r="G106" s="13">
        <f>IF('Tables info'!$E100 = 'Tables info'!D$514,1,0)</f>
        <v>0</v>
      </c>
      <c r="H106" s="13">
        <f>IF('Tables info'!$E100 = 'Tables info'!D$515,1, )</f>
        <v>0</v>
      </c>
      <c r="I106" s="13">
        <f>IF('Tables info'!$E100 = 'Tables info'!D$516,1,0)</f>
        <v>0</v>
      </c>
      <c r="J106" s="13">
        <f>IF('Tables info'!$E100 = 'Tables info'!D$517,1,0)</f>
        <v>0</v>
      </c>
      <c r="K106" s="13">
        <f>IF('Tables info'!$E100 = 'Tables info'!D$518,1,0)</f>
        <v>0</v>
      </c>
      <c r="L106" s="13">
        <f>IF('Tables info'!$E100 = 'Tables info'!D$519,1,0)</f>
        <v>0</v>
      </c>
      <c r="M106" s="13">
        <f>IF('Tables info'!$E100 = 'Tables info'!D$520,1,0)</f>
        <v>0</v>
      </c>
      <c r="N106" s="13">
        <f>IF('Tables info'!$E100 = 'Tables info'!D$521,1,0)</f>
        <v>0</v>
      </c>
      <c r="O106" s="13">
        <f>IF('Tables info'!$E100 = 'Tables info'!D$522,1,0)</f>
        <v>1</v>
      </c>
      <c r="P106" s="13">
        <f>IF('Tables info'!$E100 = 'Tables info'!D$523,1,0)</f>
        <v>0</v>
      </c>
      <c r="Q106" s="13">
        <f>IF('Tables info'!$E100 = 'Tables info'!D$524,1,0)</f>
        <v>0</v>
      </c>
      <c r="R106" s="13">
        <f>IF('Tables info'!$E100 = 'Tables info'!D$525,1,0)</f>
        <v>0</v>
      </c>
      <c r="S106" s="13">
        <f>IF('Tables info'!$E100 = 'Tables info'!D$526,1,0)</f>
        <v>0</v>
      </c>
    </row>
    <row r="107" spans="1:19">
      <c r="A107" t="str">
        <f>'Tables info'!C101</f>
        <v>BPOTO</v>
      </c>
      <c r="B107" s="13">
        <f>IF('Tables info'!E101 = 'Tables info'!D$509,1,0)</f>
        <v>0</v>
      </c>
      <c r="C107" s="13">
        <f>IF('Tables info'!$E101 = 'Tables info'!$D$510,1,0)</f>
        <v>0</v>
      </c>
      <c r="D107" s="13">
        <f>IF('Tables info'!$E101 = 'Tables info'!D$511,1,0)</f>
        <v>0</v>
      </c>
      <c r="E107" s="13">
        <f>IF('Tables info'!$E101 = 'Tables info'!D$512,1,0)</f>
        <v>0</v>
      </c>
      <c r="F107" s="13">
        <f>IF('Tables info'!$E101 = 'Tables info'!D$513,1,0)</f>
        <v>0</v>
      </c>
      <c r="G107" s="13">
        <f>IF('Tables info'!$E101 = 'Tables info'!D$514,1,0)</f>
        <v>0</v>
      </c>
      <c r="H107" s="13">
        <f>IF('Tables info'!$E101 = 'Tables info'!D$515,1, )</f>
        <v>0</v>
      </c>
      <c r="I107" s="13">
        <f>IF('Tables info'!$E101 = 'Tables info'!D$516,1,0)</f>
        <v>0</v>
      </c>
      <c r="J107" s="13">
        <f>IF('Tables info'!$E101 = 'Tables info'!D$517,1,0)</f>
        <v>0</v>
      </c>
      <c r="K107" s="13">
        <f>IF('Tables info'!$E101 = 'Tables info'!D$518,1,0)</f>
        <v>0</v>
      </c>
      <c r="L107" s="13">
        <f>IF('Tables info'!$E101 = 'Tables info'!D$519,1,0)</f>
        <v>0</v>
      </c>
      <c r="M107" s="13">
        <f>IF('Tables info'!$E101 = 'Tables info'!D$520,1,0)</f>
        <v>0</v>
      </c>
      <c r="N107" s="13">
        <f>IF('Tables info'!$E101 = 'Tables info'!D$521,1,0)</f>
        <v>0</v>
      </c>
      <c r="O107" s="13">
        <f>IF('Tables info'!$E101 = 'Tables info'!D$522,1,0)</f>
        <v>1</v>
      </c>
      <c r="P107" s="13">
        <f>IF('Tables info'!$E101 = 'Tables info'!D$523,1,0)</f>
        <v>0</v>
      </c>
      <c r="Q107" s="13">
        <f>IF('Tables info'!$E101 = 'Tables info'!D$524,1,0)</f>
        <v>0</v>
      </c>
      <c r="R107" s="13">
        <f>IF('Tables info'!$E101 = 'Tables info'!D$525,1,0)</f>
        <v>0</v>
      </c>
      <c r="S107" s="13">
        <f>IF('Tables info'!$E101 = 'Tables info'!D$526,1,0)</f>
        <v>0</v>
      </c>
    </row>
    <row r="108" spans="1:19">
      <c r="A108" t="str">
        <f>'Tables info'!C102</f>
        <v>BPRDO</v>
      </c>
      <c r="B108" s="13">
        <f>IF('Tables info'!E102 = 'Tables info'!D$509,1,0)</f>
        <v>0</v>
      </c>
      <c r="C108" s="13">
        <f>IF('Tables info'!$E102 = 'Tables info'!$D$510,1,0)</f>
        <v>0</v>
      </c>
      <c r="D108" s="13">
        <f>IF('Tables info'!$E102 = 'Tables info'!D$511,1,0)</f>
        <v>0</v>
      </c>
      <c r="E108" s="13">
        <f>IF('Tables info'!$E102 = 'Tables info'!D$512,1,0)</f>
        <v>0</v>
      </c>
      <c r="F108" s="13">
        <f>IF('Tables info'!$E102 = 'Tables info'!D$513,1,0)</f>
        <v>0</v>
      </c>
      <c r="G108" s="13">
        <f>IF('Tables info'!$E102 = 'Tables info'!D$514,1,0)</f>
        <v>0</v>
      </c>
      <c r="H108" s="13">
        <f>IF('Tables info'!$E102 = 'Tables info'!D$515,1, )</f>
        <v>0</v>
      </c>
      <c r="I108" s="13">
        <f>IF('Tables info'!$E102 = 'Tables info'!D$516,1,0)</f>
        <v>0</v>
      </c>
      <c r="J108" s="13">
        <f>IF('Tables info'!$E102 = 'Tables info'!D$517,1,0)</f>
        <v>0</v>
      </c>
      <c r="K108" s="13">
        <f>IF('Tables info'!$E102 = 'Tables info'!D$518,1,0)</f>
        <v>0</v>
      </c>
      <c r="L108" s="13">
        <f>IF('Tables info'!$E102 = 'Tables info'!D$519,1,0)</f>
        <v>0</v>
      </c>
      <c r="M108" s="13">
        <f>IF('Tables info'!$E102 = 'Tables info'!D$520,1,0)</f>
        <v>0</v>
      </c>
      <c r="N108" s="13">
        <f>IF('Tables info'!$E102 = 'Tables info'!D$521,1,0)</f>
        <v>0</v>
      </c>
      <c r="O108" s="13">
        <f>IF('Tables info'!$E102 = 'Tables info'!D$522,1,0)</f>
        <v>1</v>
      </c>
      <c r="P108" s="13">
        <f>IF('Tables info'!$E102 = 'Tables info'!D$523,1,0)</f>
        <v>0</v>
      </c>
      <c r="Q108" s="13">
        <f>IF('Tables info'!$E102 = 'Tables info'!D$524,1,0)</f>
        <v>0</v>
      </c>
      <c r="R108" s="13">
        <f>IF('Tables info'!$E102 = 'Tables info'!D$525,1,0)</f>
        <v>0</v>
      </c>
      <c r="S108" s="13">
        <f>IF('Tables info'!$E102 = 'Tables info'!D$526,1,0)</f>
        <v>0</v>
      </c>
    </row>
    <row r="109" spans="1:19">
      <c r="A109" t="str">
        <f>'Tables info'!C103</f>
        <v>BREDO</v>
      </c>
      <c r="B109" s="13">
        <f>IF('Tables info'!E103 = 'Tables info'!D$509,1,0)</f>
        <v>0</v>
      </c>
      <c r="C109" s="13">
        <f>IF('Tables info'!$E103 = 'Tables info'!$D$510,1,0)</f>
        <v>0</v>
      </c>
      <c r="D109" s="13">
        <f>IF('Tables info'!$E103 = 'Tables info'!D$511,1,0)</f>
        <v>0</v>
      </c>
      <c r="E109" s="13">
        <f>IF('Tables info'!$E103 = 'Tables info'!D$512,1,0)</f>
        <v>0</v>
      </c>
      <c r="F109" s="13">
        <f>IF('Tables info'!$E103 = 'Tables info'!D$513,1,0)</f>
        <v>0</v>
      </c>
      <c r="G109" s="13">
        <f>IF('Tables info'!$E103 = 'Tables info'!D$514,1,0)</f>
        <v>0</v>
      </c>
      <c r="H109" s="13">
        <f>IF('Tables info'!$E103 = 'Tables info'!D$515,1, )</f>
        <v>0</v>
      </c>
      <c r="I109" s="13">
        <f>IF('Tables info'!$E103 = 'Tables info'!D$516,1,0)</f>
        <v>0</v>
      </c>
      <c r="J109" s="13">
        <f>IF('Tables info'!$E103 = 'Tables info'!D$517,1,0)</f>
        <v>0</v>
      </c>
      <c r="K109" s="13">
        <f>IF('Tables info'!$E103 = 'Tables info'!D$518,1,0)</f>
        <v>0</v>
      </c>
      <c r="L109" s="13">
        <f>IF('Tables info'!$E103 = 'Tables info'!D$519,1,0)</f>
        <v>0</v>
      </c>
      <c r="M109" s="13">
        <f>IF('Tables info'!$E103 = 'Tables info'!D$520,1,0)</f>
        <v>0</v>
      </c>
      <c r="N109" s="13">
        <f>IF('Tables info'!$E103 = 'Tables info'!D$521,1,0)</f>
        <v>0</v>
      </c>
      <c r="O109" s="13">
        <f>IF('Tables info'!$E103 = 'Tables info'!D$522,1,0)</f>
        <v>1</v>
      </c>
      <c r="P109" s="13">
        <f>IF('Tables info'!$E103 = 'Tables info'!D$523,1,0)</f>
        <v>0</v>
      </c>
      <c r="Q109" s="13">
        <f>IF('Tables info'!$E103 = 'Tables info'!D$524,1,0)</f>
        <v>0</v>
      </c>
      <c r="R109" s="13">
        <f>IF('Tables info'!$E103 = 'Tables info'!D$525,1,0)</f>
        <v>0</v>
      </c>
      <c r="S109" s="13">
        <f>IF('Tables info'!$E103 = 'Tables info'!D$526,1,0)</f>
        <v>0</v>
      </c>
    </row>
    <row r="110" spans="1:19">
      <c r="A110" t="str">
        <f>'Tables info'!C104</f>
        <v>BREPO</v>
      </c>
      <c r="B110" s="13">
        <f>IF('Tables info'!E104 = 'Tables info'!D$509,1,0)</f>
        <v>0</v>
      </c>
      <c r="C110" s="13">
        <f>IF('Tables info'!$E104 = 'Tables info'!$D$510,1,0)</f>
        <v>0</v>
      </c>
      <c r="D110" s="13">
        <f>IF('Tables info'!$E104 = 'Tables info'!D$511,1,0)</f>
        <v>0</v>
      </c>
      <c r="E110" s="13">
        <f>IF('Tables info'!$E104 = 'Tables info'!D$512,1,0)</f>
        <v>0</v>
      </c>
      <c r="F110" s="13">
        <f>IF('Tables info'!$E104 = 'Tables info'!D$513,1,0)</f>
        <v>0</v>
      </c>
      <c r="G110" s="13">
        <f>IF('Tables info'!$E104 = 'Tables info'!D$514,1,0)</f>
        <v>0</v>
      </c>
      <c r="H110" s="13">
        <f>IF('Tables info'!$E104 = 'Tables info'!D$515,1, )</f>
        <v>0</v>
      </c>
      <c r="I110" s="13">
        <f>IF('Tables info'!$E104 = 'Tables info'!D$516,1,0)</f>
        <v>0</v>
      </c>
      <c r="J110" s="13">
        <f>IF('Tables info'!$E104 = 'Tables info'!D$517,1,0)</f>
        <v>0</v>
      </c>
      <c r="K110" s="13">
        <f>IF('Tables info'!$E104 = 'Tables info'!D$518,1,0)</f>
        <v>0</v>
      </c>
      <c r="L110" s="13">
        <f>IF('Tables info'!$E104 = 'Tables info'!D$519,1,0)</f>
        <v>0</v>
      </c>
      <c r="M110" s="13">
        <f>IF('Tables info'!$E104 = 'Tables info'!D$520,1,0)</f>
        <v>0</v>
      </c>
      <c r="N110" s="13">
        <f>IF('Tables info'!$E104 = 'Tables info'!D$521,1,0)</f>
        <v>0</v>
      </c>
      <c r="O110" s="13">
        <f>IF('Tables info'!$E104 = 'Tables info'!D$522,1,0)</f>
        <v>1</v>
      </c>
      <c r="P110" s="13">
        <f>IF('Tables info'!$E104 = 'Tables info'!D$523,1,0)</f>
        <v>0</v>
      </c>
      <c r="Q110" s="13">
        <f>IF('Tables info'!$E104 = 'Tables info'!D$524,1,0)</f>
        <v>0</v>
      </c>
      <c r="R110" s="13">
        <f>IF('Tables info'!$E104 = 'Tables info'!D$525,1,0)</f>
        <v>0</v>
      </c>
      <c r="S110" s="13">
        <f>IF('Tables info'!$E104 = 'Tables info'!D$526,1,0)</f>
        <v>0</v>
      </c>
    </row>
    <row r="111" spans="1:19">
      <c r="A111" t="str">
        <f>'Tables info'!C105</f>
        <v>BRPIO</v>
      </c>
      <c r="B111" s="13">
        <f>IF('Tables info'!E105 = 'Tables info'!D$509,1,0)</f>
        <v>0</v>
      </c>
      <c r="C111" s="13">
        <f>IF('Tables info'!$E105 = 'Tables info'!$D$510,1,0)</f>
        <v>0</v>
      </c>
      <c r="D111" s="13">
        <f>IF('Tables info'!$E105 = 'Tables info'!D$511,1,0)</f>
        <v>0</v>
      </c>
      <c r="E111" s="13">
        <f>IF('Tables info'!$E105 = 'Tables info'!D$512,1,0)</f>
        <v>0</v>
      </c>
      <c r="F111" s="13">
        <f>IF('Tables info'!$E105 = 'Tables info'!D$513,1,0)</f>
        <v>0</v>
      </c>
      <c r="G111" s="13">
        <f>IF('Tables info'!$E105 = 'Tables info'!D$514,1,0)</f>
        <v>0</v>
      </c>
      <c r="H111" s="13">
        <f>IF('Tables info'!$E105 = 'Tables info'!D$515,1, )</f>
        <v>0</v>
      </c>
      <c r="I111" s="13">
        <f>IF('Tables info'!$E105 = 'Tables info'!D$516,1,0)</f>
        <v>0</v>
      </c>
      <c r="J111" s="13">
        <f>IF('Tables info'!$E105 = 'Tables info'!D$517,1,0)</f>
        <v>0</v>
      </c>
      <c r="K111" s="13">
        <f>IF('Tables info'!$E105 = 'Tables info'!D$518,1,0)</f>
        <v>0</v>
      </c>
      <c r="L111" s="13">
        <f>IF('Tables info'!$E105 = 'Tables info'!D$519,1,0)</f>
        <v>0</v>
      </c>
      <c r="M111" s="13">
        <f>IF('Tables info'!$E105 = 'Tables info'!D$520,1,0)</f>
        <v>0</v>
      </c>
      <c r="N111" s="13">
        <f>IF('Tables info'!$E105 = 'Tables info'!D$521,1,0)</f>
        <v>0</v>
      </c>
      <c r="O111" s="13">
        <f>IF('Tables info'!$E105 = 'Tables info'!D$522,1,0)</f>
        <v>1</v>
      </c>
      <c r="P111" s="13">
        <f>IF('Tables info'!$E105 = 'Tables info'!D$523,1,0)</f>
        <v>0</v>
      </c>
      <c r="Q111" s="13">
        <f>IF('Tables info'!$E105 = 'Tables info'!D$524,1,0)</f>
        <v>0</v>
      </c>
      <c r="R111" s="13">
        <f>IF('Tables info'!$E105 = 'Tables info'!D$525,1,0)</f>
        <v>0</v>
      </c>
      <c r="S111" s="13">
        <f>IF('Tables info'!$E105 = 'Tables info'!D$526,1,0)</f>
        <v>0</v>
      </c>
    </row>
    <row r="112" spans="1:19">
      <c r="A112" t="str">
        <f>'Tables info'!C106</f>
        <v>BSPIO</v>
      </c>
      <c r="B112" s="13">
        <f>IF('Tables info'!E106 = 'Tables info'!D$509,1,0)</f>
        <v>0</v>
      </c>
      <c r="C112" s="13">
        <f>IF('Tables info'!$E106 = 'Tables info'!$D$510,1,0)</f>
        <v>0</v>
      </c>
      <c r="D112" s="13">
        <f>IF('Tables info'!$E106 = 'Tables info'!D$511,1,0)</f>
        <v>0</v>
      </c>
      <c r="E112" s="13">
        <f>IF('Tables info'!$E106 = 'Tables info'!D$512,1,0)</f>
        <v>0</v>
      </c>
      <c r="F112" s="13">
        <f>IF('Tables info'!$E106 = 'Tables info'!D$513,1,0)</f>
        <v>0</v>
      </c>
      <c r="G112" s="13">
        <f>IF('Tables info'!$E106 = 'Tables info'!D$514,1,0)</f>
        <v>0</v>
      </c>
      <c r="H112" s="13">
        <f>IF('Tables info'!$E106 = 'Tables info'!D$515,1, )</f>
        <v>0</v>
      </c>
      <c r="I112" s="13">
        <f>IF('Tables info'!$E106 = 'Tables info'!D$516,1,0)</f>
        <v>0</v>
      </c>
      <c r="J112" s="13">
        <f>IF('Tables info'!$E106 = 'Tables info'!D$517,1,0)</f>
        <v>0</v>
      </c>
      <c r="K112" s="13">
        <f>IF('Tables info'!$E106 = 'Tables info'!D$518,1,0)</f>
        <v>0</v>
      </c>
      <c r="L112" s="13">
        <f>IF('Tables info'!$E106 = 'Tables info'!D$519,1,0)</f>
        <v>0</v>
      </c>
      <c r="M112" s="13">
        <f>IF('Tables info'!$E106 = 'Tables info'!D$520,1,0)</f>
        <v>0</v>
      </c>
      <c r="N112" s="13">
        <f>IF('Tables info'!$E106 = 'Tables info'!D$521,1,0)</f>
        <v>0</v>
      </c>
      <c r="O112" s="13">
        <f>IF('Tables info'!$E106 = 'Tables info'!D$522,1,0)</f>
        <v>1</v>
      </c>
      <c r="P112" s="13">
        <f>IF('Tables info'!$E106 = 'Tables info'!D$523,1,0)</f>
        <v>0</v>
      </c>
      <c r="Q112" s="13">
        <f>IF('Tables info'!$E106 = 'Tables info'!D$524,1,0)</f>
        <v>0</v>
      </c>
      <c r="R112" s="13">
        <f>IF('Tables info'!$E106 = 'Tables info'!D$525,1,0)</f>
        <v>0</v>
      </c>
      <c r="S112" s="13">
        <f>IF('Tables info'!$E106 = 'Tables info'!D$526,1,0)</f>
        <v>0</v>
      </c>
    </row>
    <row r="113" spans="1:19">
      <c r="A113" t="str">
        <f>'Tables info'!C107</f>
        <v>CBFMO</v>
      </c>
      <c r="B113" s="13">
        <f>IF('Tables info'!E107 = 'Tables info'!D$509,1,0)</f>
        <v>0</v>
      </c>
      <c r="C113" s="13">
        <f>IF('Tables info'!$E107 = 'Tables info'!$D$510,1,0)</f>
        <v>0</v>
      </c>
      <c r="D113" s="13">
        <f>IF('Tables info'!$E107 = 'Tables info'!D$511,1,0)</f>
        <v>0</v>
      </c>
      <c r="E113" s="13">
        <f>IF('Tables info'!$E107 = 'Tables info'!D$512,1,0)</f>
        <v>0</v>
      </c>
      <c r="F113" s="13">
        <f>IF('Tables info'!$E107 = 'Tables info'!D$513,1,0)</f>
        <v>0</v>
      </c>
      <c r="G113" s="13">
        <f>IF('Tables info'!$E107 = 'Tables info'!D$514,1,0)</f>
        <v>0</v>
      </c>
      <c r="H113" s="13">
        <f>IF('Tables info'!$E107 = 'Tables info'!D$515,1, )</f>
        <v>0</v>
      </c>
      <c r="I113" s="13">
        <f>IF('Tables info'!$E107 = 'Tables info'!D$516,1,0)</f>
        <v>0</v>
      </c>
      <c r="J113" s="13">
        <f>IF('Tables info'!$E107 = 'Tables info'!D$517,1,0)</f>
        <v>0</v>
      </c>
      <c r="K113" s="13">
        <f>IF('Tables info'!$E107 = 'Tables info'!D$518,1,0)</f>
        <v>0</v>
      </c>
      <c r="L113" s="13">
        <f>IF('Tables info'!$E107 = 'Tables info'!D$519,1,0)</f>
        <v>0</v>
      </c>
      <c r="M113" s="13">
        <f>IF('Tables info'!$E107 = 'Tables info'!D$520,1,0)</f>
        <v>0</v>
      </c>
      <c r="N113" s="13">
        <f>IF('Tables info'!$E107 = 'Tables info'!D$521,1,0)</f>
        <v>0</v>
      </c>
      <c r="O113" s="13">
        <f>IF('Tables info'!$E107 = 'Tables info'!D$522,1,0)</f>
        <v>0</v>
      </c>
      <c r="P113" s="13">
        <f>IF('Tables info'!$E107 = 'Tables info'!D$523,1,0)</f>
        <v>0</v>
      </c>
      <c r="Q113" s="13">
        <f>IF('Tables info'!$E107 = 'Tables info'!D$524,1,0)</f>
        <v>0</v>
      </c>
      <c r="R113" s="13">
        <f>IF('Tables info'!$E107 = 'Tables info'!D$525,1,0)</f>
        <v>0</v>
      </c>
      <c r="S113" s="13">
        <f>IF('Tables info'!$E107 = 'Tables info'!D$526,1,0)</f>
        <v>0</v>
      </c>
    </row>
    <row r="114" spans="1:19">
      <c r="A114" t="str">
        <f>'Tables info'!C108</f>
        <v>CC3PL</v>
      </c>
      <c r="B114" s="13">
        <f>IF('Tables info'!E108 = 'Tables info'!D$509,1,0)</f>
        <v>0</v>
      </c>
      <c r="C114" s="13">
        <f>IF('Tables info'!$E108 = 'Tables info'!$D$510,1,0)</f>
        <v>0</v>
      </c>
      <c r="D114" s="13">
        <f>IF('Tables info'!$E108 = 'Tables info'!D$511,1,0)</f>
        <v>0</v>
      </c>
      <c r="E114" s="13">
        <f>IF('Tables info'!$E108 = 'Tables info'!D$512,1,0)</f>
        <v>0</v>
      </c>
      <c r="F114" s="13">
        <f>IF('Tables info'!$E108 = 'Tables info'!D$513,1,0)</f>
        <v>0</v>
      </c>
      <c r="G114" s="13">
        <f>IF('Tables info'!$E108 = 'Tables info'!D$514,1,0)</f>
        <v>0</v>
      </c>
      <c r="H114" s="13">
        <f>IF('Tables info'!$E108 = 'Tables info'!D$515,1, )</f>
        <v>0</v>
      </c>
      <c r="I114" s="13">
        <f>IF('Tables info'!$E108 = 'Tables info'!D$516,1,0)</f>
        <v>0</v>
      </c>
      <c r="J114" s="13">
        <f>IF('Tables info'!$E108 = 'Tables info'!D$517,1,0)</f>
        <v>0</v>
      </c>
      <c r="K114" s="13">
        <f>IF('Tables info'!$E108 = 'Tables info'!D$518,1,0)</f>
        <v>0</v>
      </c>
      <c r="L114" s="13">
        <f>IF('Tables info'!$E108 = 'Tables info'!D$519,1,0)</f>
        <v>0</v>
      </c>
      <c r="M114" s="13">
        <f>IF('Tables info'!$E108 = 'Tables info'!D$520,1,0)</f>
        <v>0</v>
      </c>
      <c r="N114" s="13">
        <f>IF('Tables info'!$E108 = 'Tables info'!D$521,1,0)</f>
        <v>0</v>
      </c>
      <c r="O114" s="13">
        <f>IF('Tables info'!$E108 = 'Tables info'!D$522,1,0)</f>
        <v>1</v>
      </c>
      <c r="P114" s="13">
        <f>IF('Tables info'!$E108 = 'Tables info'!D$523,1,0)</f>
        <v>0</v>
      </c>
      <c r="Q114" s="13">
        <f>IF('Tables info'!$E108 = 'Tables info'!D$524,1,0)</f>
        <v>0</v>
      </c>
      <c r="R114" s="13">
        <f>IF('Tables info'!$E108 = 'Tables info'!D$525,1,0)</f>
        <v>0</v>
      </c>
      <c r="S114" s="13">
        <f>IF('Tables info'!$E108 = 'Tables info'!D$526,1,0)</f>
        <v>0</v>
      </c>
    </row>
    <row r="115" spans="1:19">
      <c r="A115" t="str">
        <f>'Tables info'!C109</f>
        <v>CC3PO</v>
      </c>
      <c r="B115" s="13">
        <f>IF('Tables info'!E109 = 'Tables info'!D$509,1,0)</f>
        <v>0</v>
      </c>
      <c r="C115" s="13">
        <f>IF('Tables info'!$E109 = 'Tables info'!$D$510,1,0)</f>
        <v>0</v>
      </c>
      <c r="D115" s="13">
        <f>IF('Tables info'!$E109 = 'Tables info'!D$511,1,0)</f>
        <v>0</v>
      </c>
      <c r="E115" s="13">
        <f>IF('Tables info'!$E109 = 'Tables info'!D$512,1,0)</f>
        <v>1</v>
      </c>
      <c r="F115" s="13">
        <f>IF('Tables info'!$E109 = 'Tables info'!D$513,1,0)</f>
        <v>0</v>
      </c>
      <c r="G115" s="13">
        <f>IF('Tables info'!$E109 = 'Tables info'!D$514,1,0)</f>
        <v>0</v>
      </c>
      <c r="H115" s="13">
        <f>IF('Tables info'!$E109 = 'Tables info'!D$515,1, )</f>
        <v>0</v>
      </c>
      <c r="I115" s="13">
        <f>IF('Tables info'!$E109 = 'Tables info'!D$516,1,0)</f>
        <v>0</v>
      </c>
      <c r="J115" s="13">
        <f>IF('Tables info'!$E109 = 'Tables info'!D$517,1,0)</f>
        <v>0</v>
      </c>
      <c r="K115" s="13">
        <f>IF('Tables info'!$E109 = 'Tables info'!D$518,1,0)</f>
        <v>0</v>
      </c>
      <c r="L115" s="13">
        <f>IF('Tables info'!$E109 = 'Tables info'!D$519,1,0)</f>
        <v>0</v>
      </c>
      <c r="M115" s="13">
        <f>IF('Tables info'!$E109 = 'Tables info'!D$520,1,0)</f>
        <v>0</v>
      </c>
      <c r="N115" s="13">
        <f>IF('Tables info'!$E109 = 'Tables info'!D$521,1,0)</f>
        <v>0</v>
      </c>
      <c r="O115" s="13">
        <f>IF('Tables info'!$E109 = 'Tables info'!D$522,1,0)</f>
        <v>0</v>
      </c>
      <c r="P115" s="13">
        <f>IF('Tables info'!$E109 = 'Tables info'!D$523,1,0)</f>
        <v>0</v>
      </c>
      <c r="Q115" s="13">
        <f>IF('Tables info'!$E109 = 'Tables info'!D$524,1,0)</f>
        <v>0</v>
      </c>
      <c r="R115" s="13">
        <f>IF('Tables info'!$E109 = 'Tables info'!D$525,1,0)</f>
        <v>0</v>
      </c>
      <c r="S115" s="13">
        <f>IF('Tables info'!$E109 = 'Tables info'!D$526,1,0)</f>
        <v>0</v>
      </c>
    </row>
    <row r="116" spans="1:19">
      <c r="A116" t="str">
        <f>'Tables info'!C110</f>
        <v>CCBRO</v>
      </c>
      <c r="B116" s="13">
        <f>IF('Tables info'!E110 = 'Tables info'!D$509,1,0)</f>
        <v>0</v>
      </c>
      <c r="C116" s="13">
        <f>IF('Tables info'!$E110 = 'Tables info'!$D$510,1,0)</f>
        <v>0</v>
      </c>
      <c r="D116" s="13">
        <f>IF('Tables info'!$E110 = 'Tables info'!D$511,1,0)</f>
        <v>0</v>
      </c>
      <c r="E116" s="13">
        <f>IF('Tables info'!$E110 = 'Tables info'!D$512,1,0)</f>
        <v>1</v>
      </c>
      <c r="F116" s="13">
        <f>IF('Tables info'!$E110 = 'Tables info'!D$513,1,0)</f>
        <v>0</v>
      </c>
      <c r="G116" s="13">
        <f>IF('Tables info'!$E110 = 'Tables info'!D$514,1,0)</f>
        <v>0</v>
      </c>
      <c r="H116" s="13">
        <f>IF('Tables info'!$E110 = 'Tables info'!D$515,1, )</f>
        <v>0</v>
      </c>
      <c r="I116" s="13">
        <f>IF('Tables info'!$E110 = 'Tables info'!D$516,1,0)</f>
        <v>0</v>
      </c>
      <c r="J116" s="13">
        <f>IF('Tables info'!$E110 = 'Tables info'!D$517,1,0)</f>
        <v>0</v>
      </c>
      <c r="K116" s="13">
        <f>IF('Tables info'!$E110 = 'Tables info'!D$518,1,0)</f>
        <v>0</v>
      </c>
      <c r="L116" s="13">
        <f>IF('Tables info'!$E110 = 'Tables info'!D$519,1,0)</f>
        <v>0</v>
      </c>
      <c r="M116" s="13">
        <f>IF('Tables info'!$E110 = 'Tables info'!D$520,1,0)</f>
        <v>0</v>
      </c>
      <c r="N116" s="13">
        <f>IF('Tables info'!$E110 = 'Tables info'!D$521,1,0)</f>
        <v>0</v>
      </c>
      <c r="O116" s="13">
        <f>IF('Tables info'!$E110 = 'Tables info'!D$522,1,0)</f>
        <v>0</v>
      </c>
      <c r="P116" s="13">
        <f>IF('Tables info'!$E110 = 'Tables info'!D$523,1,0)</f>
        <v>0</v>
      </c>
      <c r="Q116" s="13">
        <f>IF('Tables info'!$E110 = 'Tables info'!D$524,1,0)</f>
        <v>0</v>
      </c>
      <c r="R116" s="13">
        <f>IF('Tables info'!$E110 = 'Tables info'!D$525,1,0)</f>
        <v>0</v>
      </c>
      <c r="S116" s="13">
        <f>IF('Tables info'!$E110 = 'Tables info'!D$526,1,0)</f>
        <v>0</v>
      </c>
    </row>
    <row r="117" spans="1:19">
      <c r="A117" t="str">
        <f>'Tables info'!C111</f>
        <v>CCDIL</v>
      </c>
      <c r="B117" s="13">
        <f>IF('Tables info'!E111 = 'Tables info'!D$509,1,0)</f>
        <v>0</v>
      </c>
      <c r="C117" s="13">
        <f>IF('Tables info'!$E111 = 'Tables info'!$D$510,1,0)</f>
        <v>0</v>
      </c>
      <c r="D117" s="13">
        <f>IF('Tables info'!$E111 = 'Tables info'!D$511,1,0)</f>
        <v>0</v>
      </c>
      <c r="E117" s="13">
        <f>IF('Tables info'!$E111 = 'Tables info'!D$512,1,0)</f>
        <v>0</v>
      </c>
      <c r="F117" s="13">
        <f>IF('Tables info'!$E111 = 'Tables info'!D$513,1,0)</f>
        <v>0</v>
      </c>
      <c r="G117" s="13">
        <f>IF('Tables info'!$E111 = 'Tables info'!D$514,1,0)</f>
        <v>0</v>
      </c>
      <c r="H117" s="13">
        <f>IF('Tables info'!$E111 = 'Tables info'!D$515,1, )</f>
        <v>0</v>
      </c>
      <c r="I117" s="13">
        <f>IF('Tables info'!$E111 = 'Tables info'!D$516,1,0)</f>
        <v>0</v>
      </c>
      <c r="J117" s="13">
        <f>IF('Tables info'!$E111 = 'Tables info'!D$517,1,0)</f>
        <v>0</v>
      </c>
      <c r="K117" s="13">
        <f>IF('Tables info'!$E111 = 'Tables info'!D$518,1,0)</f>
        <v>0</v>
      </c>
      <c r="L117" s="13">
        <f>IF('Tables info'!$E111 = 'Tables info'!D$519,1,0)</f>
        <v>0</v>
      </c>
      <c r="M117" s="13">
        <f>IF('Tables info'!$E111 = 'Tables info'!D$520,1,0)</f>
        <v>0</v>
      </c>
      <c r="N117" s="13">
        <f>IF('Tables info'!$E111 = 'Tables info'!D$521,1,0)</f>
        <v>0</v>
      </c>
      <c r="O117" s="13">
        <f>IF('Tables info'!$E111 = 'Tables info'!D$522,1,0)</f>
        <v>0</v>
      </c>
      <c r="P117" s="13">
        <f>IF('Tables info'!$E111 = 'Tables info'!D$523,1,0)</f>
        <v>0</v>
      </c>
      <c r="Q117" s="13">
        <f>IF('Tables info'!$E111 = 'Tables info'!D$524,1,0)</f>
        <v>0</v>
      </c>
      <c r="R117" s="13">
        <f>IF('Tables info'!$E111 = 'Tables info'!D$525,1,0)</f>
        <v>0</v>
      </c>
      <c r="S117" s="13">
        <f>IF('Tables info'!$E111 = 'Tables info'!D$526,1,0)</f>
        <v>0</v>
      </c>
    </row>
    <row r="118" spans="1:19">
      <c r="A118" t="str">
        <f>'Tables info'!C112</f>
        <v>CCDIS</v>
      </c>
      <c r="B118" s="13">
        <f>IF('Tables info'!E112 = 'Tables info'!D$509,1,0)</f>
        <v>0</v>
      </c>
      <c r="C118" s="13">
        <f>IF('Tables info'!$E112 = 'Tables info'!$D$510,1,0)</f>
        <v>0</v>
      </c>
      <c r="D118" s="13">
        <f>IF('Tables info'!$E112 = 'Tables info'!D$511,1,0)</f>
        <v>0</v>
      </c>
      <c r="E118" s="13">
        <f>IF('Tables info'!$E112 = 'Tables info'!D$512,1,0)</f>
        <v>0</v>
      </c>
      <c r="F118" s="13">
        <f>IF('Tables info'!$E112 = 'Tables info'!D$513,1,0)</f>
        <v>0</v>
      </c>
      <c r="G118" s="13">
        <f>IF('Tables info'!$E112 = 'Tables info'!D$514,1,0)</f>
        <v>0</v>
      </c>
      <c r="H118" s="13">
        <f>IF('Tables info'!$E112 = 'Tables info'!D$515,1, )</f>
        <v>0</v>
      </c>
      <c r="I118" s="13">
        <f>IF('Tables info'!$E112 = 'Tables info'!D$516,1,0)</f>
        <v>0</v>
      </c>
      <c r="J118" s="13">
        <f>IF('Tables info'!$E112 = 'Tables info'!D$517,1,0)</f>
        <v>0</v>
      </c>
      <c r="K118" s="13">
        <f>IF('Tables info'!$E112 = 'Tables info'!D$518,1,0)</f>
        <v>0</v>
      </c>
      <c r="L118" s="13">
        <f>IF('Tables info'!$E112 = 'Tables info'!D$519,1,0)</f>
        <v>0</v>
      </c>
      <c r="M118" s="13">
        <f>IF('Tables info'!$E112 = 'Tables info'!D$520,1,0)</f>
        <v>0</v>
      </c>
      <c r="N118" s="13">
        <f>IF('Tables info'!$E112 = 'Tables info'!D$521,1,0)</f>
        <v>0</v>
      </c>
      <c r="O118" s="13">
        <f>IF('Tables info'!$E112 = 'Tables info'!D$522,1,0)</f>
        <v>0</v>
      </c>
      <c r="P118" s="13">
        <f>IF('Tables info'!$E112 = 'Tables info'!D$523,1,0)</f>
        <v>0</v>
      </c>
      <c r="Q118" s="13">
        <f>IF('Tables info'!$E112 = 'Tables info'!D$524,1,0)</f>
        <v>0</v>
      </c>
      <c r="R118" s="13">
        <f>IF('Tables info'!$E112 = 'Tables info'!D$525,1,0)</f>
        <v>0</v>
      </c>
      <c r="S118" s="13">
        <f>IF('Tables info'!$E112 = 'Tables info'!D$526,1,0)</f>
        <v>0</v>
      </c>
    </row>
    <row r="119" spans="1:19">
      <c r="A119" t="str">
        <f>'Tables info'!C113</f>
        <v>CCFPO</v>
      </c>
      <c r="B119" s="13">
        <f>IF('Tables info'!E113 = 'Tables info'!D$509,1,0)</f>
        <v>0</v>
      </c>
      <c r="C119" s="13">
        <f>IF('Tables info'!$E113 = 'Tables info'!$D$510,1,0)</f>
        <v>0</v>
      </c>
      <c r="D119" s="13">
        <f>IF('Tables info'!$E113 = 'Tables info'!D$511,1,0)</f>
        <v>0</v>
      </c>
      <c r="E119" s="13">
        <f>IF('Tables info'!$E113 = 'Tables info'!D$512,1,0)</f>
        <v>1</v>
      </c>
      <c r="F119" s="13">
        <f>IF('Tables info'!$E113 = 'Tables info'!D$513,1,0)</f>
        <v>0</v>
      </c>
      <c r="G119" s="13">
        <f>IF('Tables info'!$E113 = 'Tables info'!D$514,1,0)</f>
        <v>0</v>
      </c>
      <c r="H119" s="13">
        <f>IF('Tables info'!$E113 = 'Tables info'!D$515,1, )</f>
        <v>0</v>
      </c>
      <c r="I119" s="13">
        <f>IF('Tables info'!$E113 = 'Tables info'!D$516,1,0)</f>
        <v>0</v>
      </c>
      <c r="J119" s="13">
        <f>IF('Tables info'!$E113 = 'Tables info'!D$517,1,0)</f>
        <v>0</v>
      </c>
      <c r="K119" s="13">
        <f>IF('Tables info'!$E113 = 'Tables info'!D$518,1,0)</f>
        <v>0</v>
      </c>
      <c r="L119" s="13">
        <f>IF('Tables info'!$E113 = 'Tables info'!D$519,1,0)</f>
        <v>0</v>
      </c>
      <c r="M119" s="13">
        <f>IF('Tables info'!$E113 = 'Tables info'!D$520,1,0)</f>
        <v>0</v>
      </c>
      <c r="N119" s="13">
        <f>IF('Tables info'!$E113 = 'Tables info'!D$521,1,0)</f>
        <v>0</v>
      </c>
      <c r="O119" s="13">
        <f>IF('Tables info'!$E113 = 'Tables info'!D$522,1,0)</f>
        <v>0</v>
      </c>
      <c r="P119" s="13">
        <f>IF('Tables info'!$E113 = 'Tables info'!D$523,1,0)</f>
        <v>0</v>
      </c>
      <c r="Q119" s="13">
        <f>IF('Tables info'!$E113 = 'Tables info'!D$524,1,0)</f>
        <v>0</v>
      </c>
      <c r="R119" s="13">
        <f>IF('Tables info'!$E113 = 'Tables info'!D$525,1,0)</f>
        <v>0</v>
      </c>
      <c r="S119" s="13">
        <f>IF('Tables info'!$E113 = 'Tables info'!D$526,1,0)</f>
        <v>0</v>
      </c>
    </row>
    <row r="120" spans="1:19">
      <c r="A120" t="str">
        <f>'Tables info'!C114</f>
        <v>CCGRL</v>
      </c>
      <c r="B120" s="13">
        <f>IF('Tables info'!E114 = 'Tables info'!D$509,1,0)</f>
        <v>0</v>
      </c>
      <c r="C120" s="13">
        <f>IF('Tables info'!$E114 = 'Tables info'!$D$510,1,0)</f>
        <v>0</v>
      </c>
      <c r="D120" s="13">
        <f>IF('Tables info'!$E114 = 'Tables info'!D$511,1,0)</f>
        <v>0</v>
      </c>
      <c r="E120" s="13">
        <f>IF('Tables info'!$E114 = 'Tables info'!D$512,1,0)</f>
        <v>0</v>
      </c>
      <c r="F120" s="13">
        <f>IF('Tables info'!$E114 = 'Tables info'!D$513,1,0)</f>
        <v>0</v>
      </c>
      <c r="G120" s="13">
        <f>IF('Tables info'!$E114 = 'Tables info'!D$514,1,0)</f>
        <v>0</v>
      </c>
      <c r="H120" s="13">
        <f>IF('Tables info'!$E114 = 'Tables info'!D$515,1, )</f>
        <v>0</v>
      </c>
      <c r="I120" s="13">
        <f>IF('Tables info'!$E114 = 'Tables info'!D$516,1,0)</f>
        <v>0</v>
      </c>
      <c r="J120" s="13">
        <f>IF('Tables info'!$E114 = 'Tables info'!D$517,1,0)</f>
        <v>0</v>
      </c>
      <c r="K120" s="13">
        <f>IF('Tables info'!$E114 = 'Tables info'!D$518,1,0)</f>
        <v>0</v>
      </c>
      <c r="L120" s="13">
        <f>IF('Tables info'!$E114 = 'Tables info'!D$519,1,0)</f>
        <v>0</v>
      </c>
      <c r="M120" s="13">
        <f>IF('Tables info'!$E114 = 'Tables info'!D$520,1,0)</f>
        <v>0</v>
      </c>
      <c r="N120" s="13">
        <f>IF('Tables info'!$E114 = 'Tables info'!D$521,1,0)</f>
        <v>0</v>
      </c>
      <c r="O120" s="13">
        <f>IF('Tables info'!$E114 = 'Tables info'!D$522,1,0)</f>
        <v>0</v>
      </c>
      <c r="P120" s="13">
        <f>IF('Tables info'!$E114 = 'Tables info'!D$523,1,0)</f>
        <v>0</v>
      </c>
      <c r="Q120" s="13">
        <f>IF('Tables info'!$E114 = 'Tables info'!D$524,1,0)</f>
        <v>0</v>
      </c>
      <c r="R120" s="13">
        <f>IF('Tables info'!$E114 = 'Tables info'!D$525,1,0)</f>
        <v>0</v>
      </c>
      <c r="S120" s="13">
        <f>IF('Tables info'!$E114 = 'Tables info'!D$526,1,0)</f>
        <v>0</v>
      </c>
    </row>
    <row r="121" spans="1:19">
      <c r="A121" t="str">
        <f>'Tables info'!C115</f>
        <v>CCGRS</v>
      </c>
      <c r="B121" s="13">
        <f>IF('Tables info'!E115 = 'Tables info'!D$509,1,0)</f>
        <v>0</v>
      </c>
      <c r="C121" s="13">
        <f>IF('Tables info'!$E115 = 'Tables info'!$D$510,1,0)</f>
        <v>0</v>
      </c>
      <c r="D121" s="13">
        <f>IF('Tables info'!$E115 = 'Tables info'!D$511,1,0)</f>
        <v>0</v>
      </c>
      <c r="E121" s="13">
        <f>IF('Tables info'!$E115 = 'Tables info'!D$512,1,0)</f>
        <v>1</v>
      </c>
      <c r="F121" s="13">
        <f>IF('Tables info'!$E115 = 'Tables info'!D$513,1,0)</f>
        <v>0</v>
      </c>
      <c r="G121" s="13">
        <f>IF('Tables info'!$E115 = 'Tables info'!D$514,1,0)</f>
        <v>0</v>
      </c>
      <c r="H121" s="13">
        <f>IF('Tables info'!$E115 = 'Tables info'!D$515,1, )</f>
        <v>0</v>
      </c>
      <c r="I121" s="13">
        <f>IF('Tables info'!$E115 = 'Tables info'!D$516,1,0)</f>
        <v>0</v>
      </c>
      <c r="J121" s="13">
        <f>IF('Tables info'!$E115 = 'Tables info'!D$517,1,0)</f>
        <v>0</v>
      </c>
      <c r="K121" s="13">
        <f>IF('Tables info'!$E115 = 'Tables info'!D$518,1,0)</f>
        <v>0</v>
      </c>
      <c r="L121" s="13">
        <f>IF('Tables info'!$E115 = 'Tables info'!D$519,1,0)</f>
        <v>0</v>
      </c>
      <c r="M121" s="13">
        <f>IF('Tables info'!$E115 = 'Tables info'!D$520,1,0)</f>
        <v>0</v>
      </c>
      <c r="N121" s="13">
        <f>IF('Tables info'!$E115 = 'Tables info'!D$521,1,0)</f>
        <v>0</v>
      </c>
      <c r="O121" s="13">
        <f>IF('Tables info'!$E115 = 'Tables info'!D$522,1,0)</f>
        <v>0</v>
      </c>
      <c r="P121" s="13">
        <f>IF('Tables info'!$E115 = 'Tables info'!D$523,1,0)</f>
        <v>0</v>
      </c>
      <c r="Q121" s="13">
        <f>IF('Tables info'!$E115 = 'Tables info'!D$524,1,0)</f>
        <v>0</v>
      </c>
      <c r="R121" s="13">
        <f>IF('Tables info'!$E115 = 'Tables info'!D$525,1,0)</f>
        <v>0</v>
      </c>
      <c r="S121" s="13">
        <f>IF('Tables info'!$E115 = 'Tables info'!D$526,1,0)</f>
        <v>0</v>
      </c>
    </row>
    <row r="122" spans="1:19">
      <c r="A122" t="str">
        <f>'Tables info'!C116</f>
        <v>CCMHL</v>
      </c>
      <c r="B122" s="13">
        <f>IF('Tables info'!E116 = 'Tables info'!D$509,1,0)</f>
        <v>0</v>
      </c>
      <c r="C122" s="13">
        <f>IF('Tables info'!$E116 = 'Tables info'!$D$510,1,0)</f>
        <v>0</v>
      </c>
      <c r="D122" s="13">
        <f>IF('Tables info'!$E116 = 'Tables info'!D$511,1,0)</f>
        <v>0</v>
      </c>
      <c r="E122" s="13">
        <f>IF('Tables info'!$E116 = 'Tables info'!D$512,1,0)</f>
        <v>0</v>
      </c>
      <c r="F122" s="13">
        <f>IF('Tables info'!$E116 = 'Tables info'!D$513,1,0)</f>
        <v>0</v>
      </c>
      <c r="G122" s="13">
        <f>IF('Tables info'!$E116 = 'Tables info'!D$514,1,0)</f>
        <v>0</v>
      </c>
      <c r="H122" s="13">
        <f>IF('Tables info'!$E116 = 'Tables info'!D$515,1, )</f>
        <v>0</v>
      </c>
      <c r="I122" s="13">
        <f>IF('Tables info'!$E116 = 'Tables info'!D$516,1,0)</f>
        <v>0</v>
      </c>
      <c r="J122" s="13">
        <f>IF('Tables info'!$E116 = 'Tables info'!D$517,1,0)</f>
        <v>0</v>
      </c>
      <c r="K122" s="13">
        <f>IF('Tables info'!$E116 = 'Tables info'!D$518,1,0)</f>
        <v>0</v>
      </c>
      <c r="L122" s="13">
        <f>IF('Tables info'!$E116 = 'Tables info'!D$519,1,0)</f>
        <v>0</v>
      </c>
      <c r="M122" s="13">
        <f>IF('Tables info'!$E116 = 'Tables info'!D$520,1,0)</f>
        <v>0</v>
      </c>
      <c r="N122" s="13">
        <f>IF('Tables info'!$E116 = 'Tables info'!D$521,1,0)</f>
        <v>0</v>
      </c>
      <c r="O122" s="13">
        <f>IF('Tables info'!$E116 = 'Tables info'!D$522,1,0)</f>
        <v>0</v>
      </c>
      <c r="P122" s="13">
        <f>IF('Tables info'!$E116 = 'Tables info'!D$523,1,0)</f>
        <v>0</v>
      </c>
      <c r="Q122" s="13">
        <f>IF('Tables info'!$E116 = 'Tables info'!D$524,1,0)</f>
        <v>0</v>
      </c>
      <c r="R122" s="13">
        <f>IF('Tables info'!$E116 = 'Tables info'!D$525,1,0)</f>
        <v>0</v>
      </c>
      <c r="S122" s="13">
        <f>IF('Tables info'!$E116 = 'Tables info'!D$526,1,0)</f>
        <v>0</v>
      </c>
    </row>
    <row r="123" spans="1:19">
      <c r="A123" t="str">
        <f>'Tables info'!C117</f>
        <v>CCMHO</v>
      </c>
      <c r="B123" s="13">
        <f>IF('Tables info'!E117 = 'Tables info'!D$509,1,0)</f>
        <v>0</v>
      </c>
      <c r="C123" s="13">
        <f>IF('Tables info'!$E117 = 'Tables info'!$D$510,1,0)</f>
        <v>0</v>
      </c>
      <c r="D123" s="13">
        <f>IF('Tables info'!$E117 = 'Tables info'!D$511,1,0)</f>
        <v>0</v>
      </c>
      <c r="E123" s="13">
        <f>IF('Tables info'!$E117 = 'Tables info'!D$512,1,0)</f>
        <v>1</v>
      </c>
      <c r="F123" s="13">
        <f>IF('Tables info'!$E117 = 'Tables info'!D$513,1,0)</f>
        <v>0</v>
      </c>
      <c r="G123" s="13">
        <f>IF('Tables info'!$E117 = 'Tables info'!D$514,1,0)</f>
        <v>0</v>
      </c>
      <c r="H123" s="13">
        <f>IF('Tables info'!$E117 = 'Tables info'!D$515,1, )</f>
        <v>0</v>
      </c>
      <c r="I123" s="13">
        <f>IF('Tables info'!$E117 = 'Tables info'!D$516,1,0)</f>
        <v>0</v>
      </c>
      <c r="J123" s="13">
        <f>IF('Tables info'!$E117 = 'Tables info'!D$517,1,0)</f>
        <v>0</v>
      </c>
      <c r="K123" s="13">
        <f>IF('Tables info'!$E117 = 'Tables info'!D$518,1,0)</f>
        <v>0</v>
      </c>
      <c r="L123" s="13">
        <f>IF('Tables info'!$E117 = 'Tables info'!D$519,1,0)</f>
        <v>0</v>
      </c>
      <c r="M123" s="13">
        <f>IF('Tables info'!$E117 = 'Tables info'!D$520,1,0)</f>
        <v>0</v>
      </c>
      <c r="N123" s="13">
        <f>IF('Tables info'!$E117 = 'Tables info'!D$521,1,0)</f>
        <v>0</v>
      </c>
      <c r="O123" s="13">
        <f>IF('Tables info'!$E117 = 'Tables info'!D$522,1,0)</f>
        <v>0</v>
      </c>
      <c r="P123" s="13">
        <f>IF('Tables info'!$E117 = 'Tables info'!D$523,1,0)</f>
        <v>0</v>
      </c>
      <c r="Q123" s="13">
        <f>IF('Tables info'!$E117 = 'Tables info'!D$524,1,0)</f>
        <v>0</v>
      </c>
      <c r="R123" s="13">
        <f>IF('Tables info'!$E117 = 'Tables info'!D$525,1,0)</f>
        <v>0</v>
      </c>
      <c r="S123" s="13">
        <f>IF('Tables info'!$E117 = 'Tables info'!D$526,1,0)</f>
        <v>0</v>
      </c>
    </row>
    <row r="124" spans="1:19">
      <c r="A124" t="str">
        <f>'Tables info'!C118</f>
        <v>CCOCL</v>
      </c>
      <c r="B124" s="13">
        <f>IF('Tables info'!E118 = 'Tables info'!D$509,1,0)</f>
        <v>0</v>
      </c>
      <c r="C124" s="13">
        <f>IF('Tables info'!$E118 = 'Tables info'!$D$510,1,0)</f>
        <v>0</v>
      </c>
      <c r="D124" s="13">
        <f>IF('Tables info'!$E118 = 'Tables info'!D$511,1,0)</f>
        <v>0</v>
      </c>
      <c r="E124" s="13">
        <f>IF('Tables info'!$E118 = 'Tables info'!D$512,1,0)</f>
        <v>0</v>
      </c>
      <c r="F124" s="13">
        <f>IF('Tables info'!$E118 = 'Tables info'!D$513,1,0)</f>
        <v>0</v>
      </c>
      <c r="G124" s="13">
        <f>IF('Tables info'!$E118 = 'Tables info'!D$514,1,0)</f>
        <v>0</v>
      </c>
      <c r="H124" s="13">
        <f>IF('Tables info'!$E118 = 'Tables info'!D$515,1, )</f>
        <v>0</v>
      </c>
      <c r="I124" s="13">
        <f>IF('Tables info'!$E118 = 'Tables info'!D$516,1,0)</f>
        <v>0</v>
      </c>
      <c r="J124" s="13">
        <f>IF('Tables info'!$E118 = 'Tables info'!D$517,1,0)</f>
        <v>0</v>
      </c>
      <c r="K124" s="13">
        <f>IF('Tables info'!$E118 = 'Tables info'!D$518,1,0)</f>
        <v>0</v>
      </c>
      <c r="L124" s="13">
        <f>IF('Tables info'!$E118 = 'Tables info'!D$519,1,0)</f>
        <v>0</v>
      </c>
      <c r="M124" s="13">
        <f>IF('Tables info'!$E118 = 'Tables info'!D$520,1,0)</f>
        <v>0</v>
      </c>
      <c r="N124" s="13">
        <f>IF('Tables info'!$E118 = 'Tables info'!D$521,1,0)</f>
        <v>0</v>
      </c>
      <c r="O124" s="13">
        <f>IF('Tables info'!$E118 = 'Tables info'!D$522,1,0)</f>
        <v>0</v>
      </c>
      <c r="P124" s="13">
        <f>IF('Tables info'!$E118 = 'Tables info'!D$523,1,0)</f>
        <v>0</v>
      </c>
      <c r="Q124" s="13">
        <f>IF('Tables info'!$E118 = 'Tables info'!D$524,1,0)</f>
        <v>0</v>
      </c>
      <c r="R124" s="13">
        <f>IF('Tables info'!$E118 = 'Tables info'!D$525,1,0)</f>
        <v>0</v>
      </c>
      <c r="S124" s="13">
        <f>IF('Tables info'!$E118 = 'Tables info'!D$526,1,0)</f>
        <v>0</v>
      </c>
    </row>
    <row r="125" spans="1:19">
      <c r="A125" t="str">
        <f>'Tables info'!C119</f>
        <v>CCOCO</v>
      </c>
      <c r="B125" s="13">
        <f>IF('Tables info'!E119 = 'Tables info'!D$509,1,0)</f>
        <v>0</v>
      </c>
      <c r="C125" s="13">
        <f>IF('Tables info'!$E119 = 'Tables info'!$D$510,1,0)</f>
        <v>0</v>
      </c>
      <c r="D125" s="13">
        <f>IF('Tables info'!$E119 = 'Tables info'!D$511,1,0)</f>
        <v>0</v>
      </c>
      <c r="E125" s="13">
        <f>IF('Tables info'!$E119 = 'Tables info'!D$512,1,0)</f>
        <v>1</v>
      </c>
      <c r="F125" s="13">
        <f>IF('Tables info'!$E119 = 'Tables info'!D$513,1,0)</f>
        <v>0</v>
      </c>
      <c r="G125" s="13">
        <f>IF('Tables info'!$E119 = 'Tables info'!D$514,1,0)</f>
        <v>0</v>
      </c>
      <c r="H125" s="13">
        <f>IF('Tables info'!$E119 = 'Tables info'!D$515,1, )</f>
        <v>0</v>
      </c>
      <c r="I125" s="13">
        <f>IF('Tables info'!$E119 = 'Tables info'!D$516,1,0)</f>
        <v>0</v>
      </c>
      <c r="J125" s="13">
        <f>IF('Tables info'!$E119 = 'Tables info'!D$517,1,0)</f>
        <v>0</v>
      </c>
      <c r="K125" s="13">
        <f>IF('Tables info'!$E119 = 'Tables info'!D$518,1,0)</f>
        <v>0</v>
      </c>
      <c r="L125" s="13">
        <f>IF('Tables info'!$E119 = 'Tables info'!D$519,1,0)</f>
        <v>0</v>
      </c>
      <c r="M125" s="13">
        <f>IF('Tables info'!$E119 = 'Tables info'!D$520,1,0)</f>
        <v>0</v>
      </c>
      <c r="N125" s="13">
        <f>IF('Tables info'!$E119 = 'Tables info'!D$521,1,0)</f>
        <v>0</v>
      </c>
      <c r="O125" s="13">
        <f>IF('Tables info'!$E119 = 'Tables info'!D$522,1,0)</f>
        <v>0</v>
      </c>
      <c r="P125" s="13">
        <f>IF('Tables info'!$E119 = 'Tables info'!D$523,1,0)</f>
        <v>0</v>
      </c>
      <c r="Q125" s="13">
        <f>IF('Tables info'!$E119 = 'Tables info'!D$524,1,0)</f>
        <v>0</v>
      </c>
      <c r="R125" s="13">
        <f>IF('Tables info'!$E119 = 'Tables info'!D$525,1,0)</f>
        <v>0</v>
      </c>
      <c r="S125" s="13">
        <f>IF('Tables info'!$E119 = 'Tables info'!D$526,1,0)</f>
        <v>0</v>
      </c>
    </row>
    <row r="126" spans="1:19">
      <c r="A126" t="str">
        <f>'Tables info'!C120</f>
        <v>CCOML</v>
      </c>
      <c r="B126" s="13">
        <f>IF('Tables info'!E120 = 'Tables info'!D$509,1,0)</f>
        <v>0</v>
      </c>
      <c r="C126" s="13">
        <f>IF('Tables info'!$E120 = 'Tables info'!$D$510,1,0)</f>
        <v>0</v>
      </c>
      <c r="D126" s="13">
        <f>IF('Tables info'!$E120 = 'Tables info'!D$511,1,0)</f>
        <v>0</v>
      </c>
      <c r="E126" s="13">
        <f>IF('Tables info'!$E120 = 'Tables info'!D$512,1,0)</f>
        <v>0</v>
      </c>
      <c r="F126" s="13">
        <f>IF('Tables info'!$E120 = 'Tables info'!D$513,1,0)</f>
        <v>0</v>
      </c>
      <c r="G126" s="13">
        <f>IF('Tables info'!$E120 = 'Tables info'!D$514,1,0)</f>
        <v>0</v>
      </c>
      <c r="H126" s="13">
        <f>IF('Tables info'!$E120 = 'Tables info'!D$515,1, )</f>
        <v>0</v>
      </c>
      <c r="I126" s="13">
        <f>IF('Tables info'!$E120 = 'Tables info'!D$516,1,0)</f>
        <v>0</v>
      </c>
      <c r="J126" s="13">
        <f>IF('Tables info'!$E120 = 'Tables info'!D$517,1,0)</f>
        <v>0</v>
      </c>
      <c r="K126" s="13">
        <f>IF('Tables info'!$E120 = 'Tables info'!D$518,1,0)</f>
        <v>0</v>
      </c>
      <c r="L126" s="13">
        <f>IF('Tables info'!$E120 = 'Tables info'!D$519,1,0)</f>
        <v>0</v>
      </c>
      <c r="M126" s="13">
        <f>IF('Tables info'!$E120 = 'Tables info'!D$520,1,0)</f>
        <v>0</v>
      </c>
      <c r="N126" s="13">
        <f>IF('Tables info'!$E120 = 'Tables info'!D$521,1,0)</f>
        <v>0</v>
      </c>
      <c r="O126" s="13">
        <f>IF('Tables info'!$E120 = 'Tables info'!D$522,1,0)</f>
        <v>0</v>
      </c>
      <c r="P126" s="13">
        <f>IF('Tables info'!$E120 = 'Tables info'!D$523,1,0)</f>
        <v>0</v>
      </c>
      <c r="Q126" s="13">
        <f>IF('Tables info'!$E120 = 'Tables info'!D$524,1,0)</f>
        <v>0</v>
      </c>
      <c r="R126" s="13">
        <f>IF('Tables info'!$E120 = 'Tables info'!D$525,1,0)</f>
        <v>0</v>
      </c>
      <c r="S126" s="13">
        <f>IF('Tables info'!$E120 = 'Tables info'!D$526,1,0)</f>
        <v>0</v>
      </c>
    </row>
    <row r="127" spans="1:19">
      <c r="A127" t="str">
        <f>'Tables info'!C121</f>
        <v>CCOMS</v>
      </c>
      <c r="B127" s="13">
        <f>IF('Tables info'!E121 = 'Tables info'!D$509,1,0)</f>
        <v>0</v>
      </c>
      <c r="C127" s="13">
        <f>IF('Tables info'!$E121 = 'Tables info'!$D$510,1,0)</f>
        <v>0</v>
      </c>
      <c r="D127" s="13">
        <f>IF('Tables info'!$E121 = 'Tables info'!D$511,1,0)</f>
        <v>0</v>
      </c>
      <c r="E127" s="13">
        <f>IF('Tables info'!$E121 = 'Tables info'!D$512,1,0)</f>
        <v>1</v>
      </c>
      <c r="F127" s="13">
        <f>IF('Tables info'!$E121 = 'Tables info'!D$513,1,0)</f>
        <v>0</v>
      </c>
      <c r="G127" s="13">
        <f>IF('Tables info'!$E121 = 'Tables info'!D$514,1,0)</f>
        <v>0</v>
      </c>
      <c r="H127" s="13">
        <f>IF('Tables info'!$E121 = 'Tables info'!D$515,1, )</f>
        <v>0</v>
      </c>
      <c r="I127" s="13">
        <f>IF('Tables info'!$E121 = 'Tables info'!D$516,1,0)</f>
        <v>0</v>
      </c>
      <c r="J127" s="13">
        <f>IF('Tables info'!$E121 = 'Tables info'!D$517,1,0)</f>
        <v>0</v>
      </c>
      <c r="K127" s="13">
        <f>IF('Tables info'!$E121 = 'Tables info'!D$518,1,0)</f>
        <v>0</v>
      </c>
      <c r="L127" s="13">
        <f>IF('Tables info'!$E121 = 'Tables info'!D$519,1,0)</f>
        <v>0</v>
      </c>
      <c r="M127" s="13">
        <f>IF('Tables info'!$E121 = 'Tables info'!D$520,1,0)</f>
        <v>0</v>
      </c>
      <c r="N127" s="13">
        <f>IF('Tables info'!$E121 = 'Tables info'!D$521,1,0)</f>
        <v>0</v>
      </c>
      <c r="O127" s="13">
        <f>IF('Tables info'!$E121 = 'Tables info'!D$522,1,0)</f>
        <v>0</v>
      </c>
      <c r="P127" s="13">
        <f>IF('Tables info'!$E121 = 'Tables info'!D$523,1,0)</f>
        <v>0</v>
      </c>
      <c r="Q127" s="13">
        <f>IF('Tables info'!$E121 = 'Tables info'!D$524,1,0)</f>
        <v>0</v>
      </c>
      <c r="R127" s="13">
        <f>IF('Tables info'!$E121 = 'Tables info'!D$525,1,0)</f>
        <v>0</v>
      </c>
      <c r="S127" s="13">
        <f>IF('Tables info'!$E121 = 'Tables info'!D$526,1,0)</f>
        <v>0</v>
      </c>
    </row>
    <row r="128" spans="1:19">
      <c r="A128" t="str">
        <f>'Tables info'!C122</f>
        <v>CCORL</v>
      </c>
      <c r="B128" s="13">
        <f>IF('Tables info'!E122 = 'Tables info'!D$509,1,0)</f>
        <v>0</v>
      </c>
      <c r="C128" s="13">
        <f>IF('Tables info'!$E122 = 'Tables info'!$D$510,1,0)</f>
        <v>0</v>
      </c>
      <c r="D128" s="13">
        <f>IF('Tables info'!$E122 = 'Tables info'!D$511,1,0)</f>
        <v>0</v>
      </c>
      <c r="E128" s="13">
        <f>IF('Tables info'!$E122 = 'Tables info'!D$512,1,0)</f>
        <v>0</v>
      </c>
      <c r="F128" s="13">
        <f>IF('Tables info'!$E122 = 'Tables info'!D$513,1,0)</f>
        <v>0</v>
      </c>
      <c r="G128" s="13">
        <f>IF('Tables info'!$E122 = 'Tables info'!D$514,1,0)</f>
        <v>0</v>
      </c>
      <c r="H128" s="13">
        <f>IF('Tables info'!$E122 = 'Tables info'!D$515,1, )</f>
        <v>0</v>
      </c>
      <c r="I128" s="13">
        <f>IF('Tables info'!$E122 = 'Tables info'!D$516,1,0)</f>
        <v>0</v>
      </c>
      <c r="J128" s="13">
        <f>IF('Tables info'!$E122 = 'Tables info'!D$517,1,0)</f>
        <v>0</v>
      </c>
      <c r="K128" s="13">
        <f>IF('Tables info'!$E122 = 'Tables info'!D$518,1,0)</f>
        <v>0</v>
      </c>
      <c r="L128" s="13">
        <f>IF('Tables info'!$E122 = 'Tables info'!D$519,1,0)</f>
        <v>0</v>
      </c>
      <c r="M128" s="13">
        <f>IF('Tables info'!$E122 = 'Tables info'!D$520,1,0)</f>
        <v>0</v>
      </c>
      <c r="N128" s="13">
        <f>IF('Tables info'!$E122 = 'Tables info'!D$521,1,0)</f>
        <v>0</v>
      </c>
      <c r="O128" s="13">
        <f>IF('Tables info'!$E122 = 'Tables info'!D$522,1,0)</f>
        <v>0</v>
      </c>
      <c r="P128" s="13">
        <f>IF('Tables info'!$E122 = 'Tables info'!D$523,1,0)</f>
        <v>0</v>
      </c>
      <c r="Q128" s="13">
        <f>IF('Tables info'!$E122 = 'Tables info'!D$524,1,0)</f>
        <v>0</v>
      </c>
      <c r="R128" s="13">
        <f>IF('Tables info'!$E122 = 'Tables info'!D$525,1,0)</f>
        <v>0</v>
      </c>
      <c r="S128" s="13">
        <f>IF('Tables info'!$E122 = 'Tables info'!D$526,1,0)</f>
        <v>0</v>
      </c>
    </row>
    <row r="129" spans="1:19">
      <c r="A129" t="str">
        <f>'Tables info'!C123</f>
        <v>CCORO</v>
      </c>
      <c r="B129" s="13">
        <f>IF('Tables info'!E123 = 'Tables info'!D$509,1,0)</f>
        <v>0</v>
      </c>
      <c r="C129" s="13">
        <f>IF('Tables info'!$E123 = 'Tables info'!$D$510,1,0)</f>
        <v>0</v>
      </c>
      <c r="D129" s="13">
        <f>IF('Tables info'!$E123 = 'Tables info'!D$511,1,0)</f>
        <v>0</v>
      </c>
      <c r="E129" s="13">
        <f>IF('Tables info'!$E123 = 'Tables info'!D$512,1,0)</f>
        <v>1</v>
      </c>
      <c r="F129" s="13">
        <f>IF('Tables info'!$E123 = 'Tables info'!D$513,1,0)</f>
        <v>0</v>
      </c>
      <c r="G129" s="13">
        <f>IF('Tables info'!$E123 = 'Tables info'!D$514,1,0)</f>
        <v>0</v>
      </c>
      <c r="H129" s="13">
        <f>IF('Tables info'!$E123 = 'Tables info'!D$515,1, )</f>
        <v>0</v>
      </c>
      <c r="I129" s="13">
        <f>IF('Tables info'!$E123 = 'Tables info'!D$516,1,0)</f>
        <v>0</v>
      </c>
      <c r="J129" s="13">
        <f>IF('Tables info'!$E123 = 'Tables info'!D$517,1,0)</f>
        <v>0</v>
      </c>
      <c r="K129" s="13">
        <f>IF('Tables info'!$E123 = 'Tables info'!D$518,1,0)</f>
        <v>0</v>
      </c>
      <c r="L129" s="13">
        <f>IF('Tables info'!$E123 = 'Tables info'!D$519,1,0)</f>
        <v>0</v>
      </c>
      <c r="M129" s="13">
        <f>IF('Tables info'!$E123 = 'Tables info'!D$520,1,0)</f>
        <v>0</v>
      </c>
      <c r="N129" s="13">
        <f>IF('Tables info'!$E123 = 'Tables info'!D$521,1,0)</f>
        <v>0</v>
      </c>
      <c r="O129" s="13">
        <f>IF('Tables info'!$E123 = 'Tables info'!D$522,1,0)</f>
        <v>0</v>
      </c>
      <c r="P129" s="13">
        <f>IF('Tables info'!$E123 = 'Tables info'!D$523,1,0)</f>
        <v>0</v>
      </c>
      <c r="Q129" s="13">
        <f>IF('Tables info'!$E123 = 'Tables info'!D$524,1,0)</f>
        <v>0</v>
      </c>
      <c r="R129" s="13">
        <f>IF('Tables info'!$E123 = 'Tables info'!D$525,1,0)</f>
        <v>0</v>
      </c>
      <c r="S129" s="13">
        <f>IF('Tables info'!$E123 = 'Tables info'!D$526,1,0)</f>
        <v>0</v>
      </c>
    </row>
    <row r="130" spans="1:19">
      <c r="A130" t="str">
        <f>'Tables info'!C124</f>
        <v>CCREO</v>
      </c>
      <c r="B130" s="13">
        <f>IF('Tables info'!E124 = 'Tables info'!D$509,1,0)</f>
        <v>0</v>
      </c>
      <c r="C130" s="13">
        <f>IF('Tables info'!$E124 = 'Tables info'!$D$510,1,0)</f>
        <v>0</v>
      </c>
      <c r="D130" s="13">
        <f>IF('Tables info'!$E124 = 'Tables info'!D$511,1,0)</f>
        <v>0</v>
      </c>
      <c r="E130" s="13">
        <f>IF('Tables info'!$E124 = 'Tables info'!D$512,1,0)</f>
        <v>1</v>
      </c>
      <c r="F130" s="13">
        <f>IF('Tables info'!$E124 = 'Tables info'!D$513,1,0)</f>
        <v>0</v>
      </c>
      <c r="G130" s="13">
        <f>IF('Tables info'!$E124 = 'Tables info'!D$514,1,0)</f>
        <v>0</v>
      </c>
      <c r="H130" s="13">
        <f>IF('Tables info'!$E124 = 'Tables info'!D$515,1, )</f>
        <v>0</v>
      </c>
      <c r="I130" s="13">
        <f>IF('Tables info'!$E124 = 'Tables info'!D$516,1,0)</f>
        <v>0</v>
      </c>
      <c r="J130" s="13">
        <f>IF('Tables info'!$E124 = 'Tables info'!D$517,1,0)</f>
        <v>0</v>
      </c>
      <c r="K130" s="13">
        <f>IF('Tables info'!$E124 = 'Tables info'!D$518,1,0)</f>
        <v>0</v>
      </c>
      <c r="L130" s="13">
        <f>IF('Tables info'!$E124 = 'Tables info'!D$519,1,0)</f>
        <v>0</v>
      </c>
      <c r="M130" s="13">
        <f>IF('Tables info'!$E124 = 'Tables info'!D$520,1,0)</f>
        <v>0</v>
      </c>
      <c r="N130" s="13">
        <f>IF('Tables info'!$E124 = 'Tables info'!D$521,1,0)</f>
        <v>0</v>
      </c>
      <c r="O130" s="13">
        <f>IF('Tables info'!$E124 = 'Tables info'!D$522,1,0)</f>
        <v>0</v>
      </c>
      <c r="P130" s="13">
        <f>IF('Tables info'!$E124 = 'Tables info'!D$523,1,0)</f>
        <v>0</v>
      </c>
      <c r="Q130" s="13">
        <f>IF('Tables info'!$E124 = 'Tables info'!D$524,1,0)</f>
        <v>0</v>
      </c>
      <c r="R130" s="13">
        <f>IF('Tables info'!$E124 = 'Tables info'!D$525,1,0)</f>
        <v>0</v>
      </c>
      <c r="S130" s="13">
        <f>IF('Tables info'!$E124 = 'Tables info'!D$526,1,0)</f>
        <v>0</v>
      </c>
    </row>
    <row r="131" spans="1:19">
      <c r="A131" t="str">
        <f>'Tables info'!C125</f>
        <v>CCRXO</v>
      </c>
      <c r="B131" s="13">
        <f>IF('Tables info'!E125 = 'Tables info'!D$509,1,0)</f>
        <v>0</v>
      </c>
      <c r="C131" s="13">
        <f>IF('Tables info'!$E125 = 'Tables info'!$D$510,1,0)</f>
        <v>0</v>
      </c>
      <c r="D131" s="13">
        <f>IF('Tables info'!$E125 = 'Tables info'!D$511,1,0)</f>
        <v>0</v>
      </c>
      <c r="E131" s="13">
        <f>IF('Tables info'!$E125 = 'Tables info'!D$512,1,0)</f>
        <v>0</v>
      </c>
      <c r="F131" s="13">
        <f>IF('Tables info'!$E125 = 'Tables info'!D$513,1,0)</f>
        <v>0</v>
      </c>
      <c r="G131" s="13">
        <f>IF('Tables info'!$E125 = 'Tables info'!D$514,1,0)</f>
        <v>0</v>
      </c>
      <c r="H131" s="13">
        <f>IF('Tables info'!$E125 = 'Tables info'!D$515,1, )</f>
        <v>0</v>
      </c>
      <c r="I131" s="13">
        <f>IF('Tables info'!$E125 = 'Tables info'!D$516,1,0)</f>
        <v>0</v>
      </c>
      <c r="J131" s="13">
        <f>IF('Tables info'!$E125 = 'Tables info'!D$517,1,0)</f>
        <v>0</v>
      </c>
      <c r="K131" s="13">
        <f>IF('Tables info'!$E125 = 'Tables info'!D$518,1,0)</f>
        <v>0</v>
      </c>
      <c r="L131" s="13">
        <f>IF('Tables info'!$E125 = 'Tables info'!D$519,1,0)</f>
        <v>0</v>
      </c>
      <c r="M131" s="13">
        <f>IF('Tables info'!$E125 = 'Tables info'!D$520,1,0)</f>
        <v>0</v>
      </c>
      <c r="N131" s="13">
        <f>IF('Tables info'!$E125 = 'Tables info'!D$521,1,0)</f>
        <v>0</v>
      </c>
      <c r="O131" s="13">
        <f>IF('Tables info'!$E125 = 'Tables info'!D$522,1,0)</f>
        <v>1</v>
      </c>
      <c r="P131" s="13">
        <f>IF('Tables info'!$E125 = 'Tables info'!D$523,1,0)</f>
        <v>0</v>
      </c>
      <c r="Q131" s="13">
        <f>IF('Tables info'!$E125 = 'Tables info'!D$524,1,0)</f>
        <v>0</v>
      </c>
      <c r="R131" s="13">
        <f>IF('Tables info'!$E125 = 'Tables info'!D$525,1,0)</f>
        <v>0</v>
      </c>
      <c r="S131" s="13">
        <f>IF('Tables info'!$E125 = 'Tables info'!D$526,1,0)</f>
        <v>0</v>
      </c>
    </row>
    <row r="132" spans="1:19">
      <c r="A132" t="str">
        <f>'Tables info'!C126</f>
        <v>CCUSO</v>
      </c>
      <c r="B132" s="13">
        <f>IF('Tables info'!E126 = 'Tables info'!D$509,1,0)</f>
        <v>0</v>
      </c>
      <c r="C132" s="13">
        <f>IF('Tables info'!$E126 = 'Tables info'!$D$510,1,0)</f>
        <v>0</v>
      </c>
      <c r="D132" s="13">
        <f>IF('Tables info'!$E126 = 'Tables info'!D$511,1,0)</f>
        <v>0</v>
      </c>
      <c r="E132" s="13">
        <f>IF('Tables info'!$E126 = 'Tables info'!D$512,1,0)</f>
        <v>0</v>
      </c>
      <c r="F132" s="13">
        <f>IF('Tables info'!$E126 = 'Tables info'!D$513,1,0)</f>
        <v>0</v>
      </c>
      <c r="G132" s="13">
        <f>IF('Tables info'!$E126 = 'Tables info'!D$514,1,0)</f>
        <v>0</v>
      </c>
      <c r="H132" s="13">
        <f>IF('Tables info'!$E126 = 'Tables info'!D$515,1, )</f>
        <v>0</v>
      </c>
      <c r="I132" s="13">
        <f>IF('Tables info'!$E126 = 'Tables info'!D$516,1,0)</f>
        <v>0</v>
      </c>
      <c r="J132" s="13">
        <f>IF('Tables info'!$E126 = 'Tables info'!D$517,1,0)</f>
        <v>0</v>
      </c>
      <c r="K132" s="13">
        <f>IF('Tables info'!$E126 = 'Tables info'!D$518,1,0)</f>
        <v>0</v>
      </c>
      <c r="L132" s="13">
        <f>IF('Tables info'!$E126 = 'Tables info'!D$519,1,0)</f>
        <v>0</v>
      </c>
      <c r="M132" s="13">
        <f>IF('Tables info'!$E126 = 'Tables info'!D$520,1,0)</f>
        <v>0</v>
      </c>
      <c r="N132" s="13">
        <f>IF('Tables info'!$E126 = 'Tables info'!D$521,1,0)</f>
        <v>0</v>
      </c>
      <c r="O132" s="13">
        <f>IF('Tables info'!$E126 = 'Tables info'!D$522,1,0)</f>
        <v>1</v>
      </c>
      <c r="P132" s="13">
        <f>IF('Tables info'!$E126 = 'Tables info'!D$523,1,0)</f>
        <v>0</v>
      </c>
      <c r="Q132" s="13">
        <f>IF('Tables info'!$E126 = 'Tables info'!D$524,1,0)</f>
        <v>0</v>
      </c>
      <c r="R132" s="13">
        <f>IF('Tables info'!$E126 = 'Tables info'!D$525,1,0)</f>
        <v>0</v>
      </c>
      <c r="S132" s="13">
        <f>IF('Tables info'!$E126 = 'Tables info'!D$526,1,0)</f>
        <v>0</v>
      </c>
    </row>
    <row r="133" spans="1:19">
      <c r="A133" t="str">
        <f>'Tables info'!C127</f>
        <v>CDFAO</v>
      </c>
      <c r="B133" s="13">
        <f>IF('Tables info'!E127 = 'Tables info'!D$509,1,0)</f>
        <v>0</v>
      </c>
      <c r="C133" s="13">
        <f>IF('Tables info'!$E127 = 'Tables info'!$D$510,1,0)</f>
        <v>0</v>
      </c>
      <c r="D133" s="13">
        <f>IF('Tables info'!$E127 = 'Tables info'!D$511,1,0)</f>
        <v>0</v>
      </c>
      <c r="E133" s="13">
        <f>IF('Tables info'!$E127 = 'Tables info'!D$512,1,0)</f>
        <v>0</v>
      </c>
      <c r="F133" s="13">
        <f>IF('Tables info'!$E127 = 'Tables info'!D$513,1,0)</f>
        <v>0</v>
      </c>
      <c r="G133" s="13">
        <f>IF('Tables info'!$E127 = 'Tables info'!D$514,1,0)</f>
        <v>0</v>
      </c>
      <c r="H133" s="13">
        <f>IF('Tables info'!$E127 = 'Tables info'!D$515,1, )</f>
        <v>0</v>
      </c>
      <c r="I133" s="13">
        <f>IF('Tables info'!$E127 = 'Tables info'!D$516,1,0)</f>
        <v>0</v>
      </c>
      <c r="J133" s="13">
        <f>IF('Tables info'!$E127 = 'Tables info'!D$517,1,0)</f>
        <v>0</v>
      </c>
      <c r="K133" s="13">
        <f>IF('Tables info'!$E127 = 'Tables info'!D$518,1,0)</f>
        <v>0</v>
      </c>
      <c r="L133" s="13">
        <f>IF('Tables info'!$E127 = 'Tables info'!D$519,1,0)</f>
        <v>0</v>
      </c>
      <c r="M133" s="13">
        <f>IF('Tables info'!$E127 = 'Tables info'!D$520,1,0)</f>
        <v>0</v>
      </c>
      <c r="N133" s="13">
        <f>IF('Tables info'!$E127 = 'Tables info'!D$521,1,0)</f>
        <v>0</v>
      </c>
      <c r="O133" s="13">
        <f>IF('Tables info'!$E127 = 'Tables info'!D$522,1,0)</f>
        <v>0</v>
      </c>
      <c r="P133" s="13">
        <f>IF('Tables info'!$E127 = 'Tables info'!D$523,1,0)</f>
        <v>0</v>
      </c>
      <c r="Q133" s="13">
        <f>IF('Tables info'!$E127 = 'Tables info'!D$524,1,0)</f>
        <v>0</v>
      </c>
      <c r="R133" s="13">
        <f>IF('Tables info'!$E127 = 'Tables info'!D$525,1,0)</f>
        <v>0</v>
      </c>
      <c r="S133" s="13">
        <f>IF('Tables info'!$E127 = 'Tables info'!D$526,1,0)</f>
        <v>0</v>
      </c>
    </row>
    <row r="134" spans="1:19">
      <c r="A134" t="str">
        <f>'Tables info'!C128</f>
        <v>CDIAL</v>
      </c>
      <c r="B134" s="13">
        <f>IF('Tables info'!E128 = 'Tables info'!D$509,1,0)</f>
        <v>0</v>
      </c>
      <c r="C134" s="13">
        <f>IF('Tables info'!$E128 = 'Tables info'!$D$510,1,0)</f>
        <v>0</v>
      </c>
      <c r="D134" s="13">
        <f>IF('Tables info'!$E128 = 'Tables info'!D$511,1,0)</f>
        <v>0</v>
      </c>
      <c r="E134" s="13">
        <f>IF('Tables info'!$E128 = 'Tables info'!D$512,1,0)</f>
        <v>0</v>
      </c>
      <c r="F134" s="13">
        <f>IF('Tables info'!$E128 = 'Tables info'!D$513,1,0)</f>
        <v>0</v>
      </c>
      <c r="G134" s="13">
        <f>IF('Tables info'!$E128 = 'Tables info'!D$514,1,0)</f>
        <v>0</v>
      </c>
      <c r="H134" s="13">
        <f>IF('Tables info'!$E128 = 'Tables info'!D$515,1, )</f>
        <v>0</v>
      </c>
      <c r="I134" s="13">
        <f>IF('Tables info'!$E128 = 'Tables info'!D$516,1,0)</f>
        <v>0</v>
      </c>
      <c r="J134" s="13">
        <f>IF('Tables info'!$E128 = 'Tables info'!D$517,1,0)</f>
        <v>0</v>
      </c>
      <c r="K134" s="13">
        <f>IF('Tables info'!$E128 = 'Tables info'!D$518,1,0)</f>
        <v>0</v>
      </c>
      <c r="L134" s="13">
        <f>IF('Tables info'!$E128 = 'Tables info'!D$519,1,0)</f>
        <v>0</v>
      </c>
      <c r="M134" s="13">
        <f>IF('Tables info'!$E128 = 'Tables info'!D$520,1,0)</f>
        <v>0</v>
      </c>
      <c r="N134" s="13">
        <f>IF('Tables info'!$E128 = 'Tables info'!D$521,1,0)</f>
        <v>0</v>
      </c>
      <c r="O134" s="13">
        <f>IF('Tables info'!$E128 = 'Tables info'!D$522,1,0)</f>
        <v>0</v>
      </c>
      <c r="P134" s="13">
        <f>IF('Tables info'!$E128 = 'Tables info'!D$523,1,0)</f>
        <v>0</v>
      </c>
      <c r="Q134" s="13">
        <f>IF('Tables info'!$E128 = 'Tables info'!D$524,1,0)</f>
        <v>0</v>
      </c>
      <c r="R134" s="13">
        <f>IF('Tables info'!$E128 = 'Tables info'!D$525,1,0)</f>
        <v>0</v>
      </c>
      <c r="S134" s="13">
        <f>IF('Tables info'!$E128 = 'Tables info'!D$526,1,0)</f>
        <v>0</v>
      </c>
    </row>
    <row r="135" spans="1:19">
      <c r="A135" t="str">
        <f>'Tables info'!C129</f>
        <v>CDIAO</v>
      </c>
      <c r="B135" s="13">
        <f>IF('Tables info'!E129 = 'Tables info'!D$509,1,0)</f>
        <v>0</v>
      </c>
      <c r="C135" s="13">
        <f>IF('Tables info'!$E129 = 'Tables info'!$D$510,1,0)</f>
        <v>0</v>
      </c>
      <c r="D135" s="13">
        <f>IF('Tables info'!$E129 = 'Tables info'!D$511,1,0)</f>
        <v>0</v>
      </c>
      <c r="E135" s="13">
        <f>IF('Tables info'!$E129 = 'Tables info'!D$512,1,0)</f>
        <v>0</v>
      </c>
      <c r="F135" s="13">
        <f>IF('Tables info'!$E129 = 'Tables info'!D$513,1,0)</f>
        <v>0</v>
      </c>
      <c r="G135" s="13">
        <f>IF('Tables info'!$E129 = 'Tables info'!D$514,1,0)</f>
        <v>0</v>
      </c>
      <c r="H135" s="13">
        <f>IF('Tables info'!$E129 = 'Tables info'!D$515,1, )</f>
        <v>0</v>
      </c>
      <c r="I135" s="13">
        <f>IF('Tables info'!$E129 = 'Tables info'!D$516,1,0)</f>
        <v>0</v>
      </c>
      <c r="J135" s="13">
        <f>IF('Tables info'!$E129 = 'Tables info'!D$517,1,0)</f>
        <v>0</v>
      </c>
      <c r="K135" s="13">
        <f>IF('Tables info'!$E129 = 'Tables info'!D$518,1,0)</f>
        <v>0</v>
      </c>
      <c r="L135" s="13">
        <f>IF('Tables info'!$E129 = 'Tables info'!D$519,1,0)</f>
        <v>0</v>
      </c>
      <c r="M135" s="13">
        <f>IF('Tables info'!$E129 = 'Tables info'!D$520,1,0)</f>
        <v>0</v>
      </c>
      <c r="N135" s="13">
        <f>IF('Tables info'!$E129 = 'Tables info'!D$521,1,0)</f>
        <v>0</v>
      </c>
      <c r="O135" s="13">
        <f>IF('Tables info'!$E129 = 'Tables info'!D$522,1,0)</f>
        <v>0</v>
      </c>
      <c r="P135" s="13">
        <f>IF('Tables info'!$E129 = 'Tables info'!D$523,1,0)</f>
        <v>0</v>
      </c>
      <c r="Q135" s="13">
        <f>IF('Tables info'!$E129 = 'Tables info'!D$524,1,0)</f>
        <v>0</v>
      </c>
      <c r="R135" s="13">
        <f>IF('Tables info'!$E129 = 'Tables info'!D$525,1,0)</f>
        <v>0</v>
      </c>
      <c r="S135" s="13">
        <f>IF('Tables info'!$E129 = 'Tables info'!D$526,1,0)</f>
        <v>0</v>
      </c>
    </row>
    <row r="136" spans="1:19">
      <c r="A136" t="str">
        <f>'Tables info'!C130</f>
        <v>CEXPS</v>
      </c>
      <c r="B136" s="13">
        <f>IF('Tables info'!E130 = 'Tables info'!D$509,1,0)</f>
        <v>0</v>
      </c>
      <c r="C136" s="13">
        <f>IF('Tables info'!$E130 = 'Tables info'!$D$510,1,0)</f>
        <v>0</v>
      </c>
      <c r="D136" s="13">
        <f>IF('Tables info'!$E130 = 'Tables info'!D$511,1,0)</f>
        <v>0</v>
      </c>
      <c r="E136" s="13">
        <f>IF('Tables info'!$E130 = 'Tables info'!D$512,1,0)</f>
        <v>1</v>
      </c>
      <c r="F136" s="13">
        <f>IF('Tables info'!$E130 = 'Tables info'!D$513,1,0)</f>
        <v>0</v>
      </c>
      <c r="G136" s="13">
        <f>IF('Tables info'!$E130 = 'Tables info'!D$514,1,0)</f>
        <v>0</v>
      </c>
      <c r="H136" s="13">
        <f>IF('Tables info'!$E130 = 'Tables info'!D$515,1, )</f>
        <v>0</v>
      </c>
      <c r="I136" s="13">
        <f>IF('Tables info'!$E130 = 'Tables info'!D$516,1,0)</f>
        <v>0</v>
      </c>
      <c r="J136" s="13">
        <f>IF('Tables info'!$E130 = 'Tables info'!D$517,1,0)</f>
        <v>0</v>
      </c>
      <c r="K136" s="13">
        <f>IF('Tables info'!$E130 = 'Tables info'!D$518,1,0)</f>
        <v>0</v>
      </c>
      <c r="L136" s="13">
        <f>IF('Tables info'!$E130 = 'Tables info'!D$519,1,0)</f>
        <v>0</v>
      </c>
      <c r="M136" s="13">
        <f>IF('Tables info'!$E130 = 'Tables info'!D$520,1,0)</f>
        <v>0</v>
      </c>
      <c r="N136" s="13">
        <f>IF('Tables info'!$E130 = 'Tables info'!D$521,1,0)</f>
        <v>0</v>
      </c>
      <c r="O136" s="13">
        <f>IF('Tables info'!$E130 = 'Tables info'!D$522,1,0)</f>
        <v>0</v>
      </c>
      <c r="P136" s="13">
        <f>IF('Tables info'!$E130 = 'Tables info'!D$523,1,0)</f>
        <v>0</v>
      </c>
      <c r="Q136" s="13">
        <f>IF('Tables info'!$E130 = 'Tables info'!D$524,1,0)</f>
        <v>0</v>
      </c>
      <c r="R136" s="13">
        <f>IF('Tables info'!$E130 = 'Tables info'!D$525,1,0)</f>
        <v>0</v>
      </c>
      <c r="S136" s="13">
        <f>IF('Tables info'!$E130 = 'Tables info'!D$526,1,0)</f>
        <v>0</v>
      </c>
    </row>
    <row r="137" spans="1:19">
      <c r="A137" t="str">
        <f>'Tables info'!C131</f>
        <v>CEXRO</v>
      </c>
      <c r="B137" s="13">
        <f>IF('Tables info'!E131 = 'Tables info'!D$509,1,0)</f>
        <v>0</v>
      </c>
      <c r="C137" s="13">
        <f>IF('Tables info'!$E131 = 'Tables info'!$D$510,1,0)</f>
        <v>0</v>
      </c>
      <c r="D137" s="13">
        <f>IF('Tables info'!$E131 = 'Tables info'!D$511,1,0)</f>
        <v>0</v>
      </c>
      <c r="E137" s="13">
        <f>IF('Tables info'!$E131 = 'Tables info'!D$512,1,0)</f>
        <v>0</v>
      </c>
      <c r="F137" s="13">
        <f>IF('Tables info'!$E131 = 'Tables info'!D$513,1,0)</f>
        <v>0</v>
      </c>
      <c r="G137" s="13">
        <f>IF('Tables info'!$E131 = 'Tables info'!D$514,1,0)</f>
        <v>0</v>
      </c>
      <c r="H137" s="13">
        <f>IF('Tables info'!$E131 = 'Tables info'!D$515,1, )</f>
        <v>0</v>
      </c>
      <c r="I137" s="13">
        <f>IF('Tables info'!$E131 = 'Tables info'!D$516,1,0)</f>
        <v>0</v>
      </c>
      <c r="J137" s="13">
        <f>IF('Tables info'!$E131 = 'Tables info'!D$517,1,0)</f>
        <v>0</v>
      </c>
      <c r="K137" s="13">
        <f>IF('Tables info'!$E131 = 'Tables info'!D$518,1,0)</f>
        <v>0</v>
      </c>
      <c r="L137" s="13">
        <f>IF('Tables info'!$E131 = 'Tables info'!D$519,1,0)</f>
        <v>0</v>
      </c>
      <c r="M137" s="13">
        <f>IF('Tables info'!$E131 = 'Tables info'!D$520,1,0)</f>
        <v>0</v>
      </c>
      <c r="N137" s="13">
        <f>IF('Tables info'!$E131 = 'Tables info'!D$521,1,0)</f>
        <v>0</v>
      </c>
      <c r="O137" s="13">
        <f>IF('Tables info'!$E131 = 'Tables info'!D$522,1,0)</f>
        <v>1</v>
      </c>
      <c r="P137" s="13">
        <f>IF('Tables info'!$E131 = 'Tables info'!D$523,1,0)</f>
        <v>0</v>
      </c>
      <c r="Q137" s="13">
        <f>IF('Tables info'!$E131 = 'Tables info'!D$524,1,0)</f>
        <v>0</v>
      </c>
      <c r="R137" s="13">
        <f>IF('Tables info'!$E131 = 'Tables info'!D$525,1,0)</f>
        <v>0</v>
      </c>
      <c r="S137" s="13">
        <f>IF('Tables info'!$E131 = 'Tables info'!D$526,1,0)</f>
        <v>0</v>
      </c>
    </row>
    <row r="138" spans="1:19">
      <c r="A138" t="str">
        <f>'Tables info'!C132</f>
        <v>CEXSO</v>
      </c>
      <c r="B138" s="13">
        <f>IF('Tables info'!E132 = 'Tables info'!D$509,1,0)</f>
        <v>0</v>
      </c>
      <c r="C138" s="13">
        <f>IF('Tables info'!$E132 = 'Tables info'!$D$510,1,0)</f>
        <v>0</v>
      </c>
      <c r="D138" s="13">
        <f>IF('Tables info'!$E132 = 'Tables info'!D$511,1,0)</f>
        <v>0</v>
      </c>
      <c r="E138" s="13">
        <f>IF('Tables info'!$E132 = 'Tables info'!D$512,1,0)</f>
        <v>1</v>
      </c>
      <c r="F138" s="13">
        <f>IF('Tables info'!$E132 = 'Tables info'!D$513,1,0)</f>
        <v>0</v>
      </c>
      <c r="G138" s="13">
        <f>IF('Tables info'!$E132 = 'Tables info'!D$514,1,0)</f>
        <v>0</v>
      </c>
      <c r="H138" s="13">
        <f>IF('Tables info'!$E132 = 'Tables info'!D$515,1, )</f>
        <v>0</v>
      </c>
      <c r="I138" s="13">
        <f>IF('Tables info'!$E132 = 'Tables info'!D$516,1,0)</f>
        <v>0</v>
      </c>
      <c r="J138" s="13">
        <f>IF('Tables info'!$E132 = 'Tables info'!D$517,1,0)</f>
        <v>0</v>
      </c>
      <c r="K138" s="13">
        <f>IF('Tables info'!$E132 = 'Tables info'!D$518,1,0)</f>
        <v>0</v>
      </c>
      <c r="L138" s="13">
        <f>IF('Tables info'!$E132 = 'Tables info'!D$519,1,0)</f>
        <v>0</v>
      </c>
      <c r="M138" s="13">
        <f>IF('Tables info'!$E132 = 'Tables info'!D$520,1,0)</f>
        <v>0</v>
      </c>
      <c r="N138" s="13">
        <f>IF('Tables info'!$E132 = 'Tables info'!D$521,1,0)</f>
        <v>0</v>
      </c>
      <c r="O138" s="13">
        <f>IF('Tables info'!$E132 = 'Tables info'!D$522,1,0)</f>
        <v>0</v>
      </c>
      <c r="P138" s="13">
        <f>IF('Tables info'!$E132 = 'Tables info'!D$523,1,0)</f>
        <v>0</v>
      </c>
      <c r="Q138" s="13">
        <f>IF('Tables info'!$E132 = 'Tables info'!D$524,1,0)</f>
        <v>0</v>
      </c>
      <c r="R138" s="13">
        <f>IF('Tables info'!$E132 = 'Tables info'!D$525,1,0)</f>
        <v>0</v>
      </c>
      <c r="S138" s="13">
        <f>IF('Tables info'!$E132 = 'Tables info'!D$526,1,0)</f>
        <v>0</v>
      </c>
    </row>
    <row r="139" spans="1:19">
      <c r="A139" t="str">
        <f>'Tables info'!C133</f>
        <v>CFACL</v>
      </c>
      <c r="B139" s="13">
        <f>IF('Tables info'!E133 = 'Tables info'!D$509,1,0)</f>
        <v>0</v>
      </c>
      <c r="C139" s="13">
        <f>IF('Tables info'!$E133 = 'Tables info'!$D$510,1,0)</f>
        <v>0</v>
      </c>
      <c r="D139" s="13">
        <f>IF('Tables info'!$E133 = 'Tables info'!D$511,1,0)</f>
        <v>0</v>
      </c>
      <c r="E139" s="13">
        <f>IF('Tables info'!$E133 = 'Tables info'!D$512,1,0)</f>
        <v>0</v>
      </c>
      <c r="F139" s="13">
        <f>IF('Tables info'!$E133 = 'Tables info'!D$513,1,0)</f>
        <v>0</v>
      </c>
      <c r="G139" s="13">
        <f>IF('Tables info'!$E133 = 'Tables info'!D$514,1,0)</f>
        <v>0</v>
      </c>
      <c r="H139" s="13">
        <f>IF('Tables info'!$E133 = 'Tables info'!D$515,1, )</f>
        <v>0</v>
      </c>
      <c r="I139" s="13">
        <f>IF('Tables info'!$E133 = 'Tables info'!D$516,1,0)</f>
        <v>0</v>
      </c>
      <c r="J139" s="13">
        <f>IF('Tables info'!$E133 = 'Tables info'!D$517,1,0)</f>
        <v>0</v>
      </c>
      <c r="K139" s="13">
        <f>IF('Tables info'!$E133 = 'Tables info'!D$518,1,0)</f>
        <v>0</v>
      </c>
      <c r="L139" s="13">
        <f>IF('Tables info'!$E133 = 'Tables info'!D$519,1,0)</f>
        <v>0</v>
      </c>
      <c r="M139" s="13">
        <f>IF('Tables info'!$E133 = 'Tables info'!D$520,1,0)</f>
        <v>0</v>
      </c>
      <c r="N139" s="13">
        <f>IF('Tables info'!$E133 = 'Tables info'!D$521,1,0)</f>
        <v>0</v>
      </c>
      <c r="O139" s="13">
        <f>IF('Tables info'!$E133 = 'Tables info'!D$522,1,0)</f>
        <v>0</v>
      </c>
      <c r="P139" s="13">
        <f>IF('Tables info'!$E133 = 'Tables info'!D$523,1,0)</f>
        <v>0</v>
      </c>
      <c r="Q139" s="13">
        <f>IF('Tables info'!$E133 = 'Tables info'!D$524,1,0)</f>
        <v>0</v>
      </c>
      <c r="R139" s="13">
        <f>IF('Tables info'!$E133 = 'Tables info'!D$525,1,0)</f>
        <v>0</v>
      </c>
      <c r="S139" s="13">
        <f>IF('Tables info'!$E133 = 'Tables info'!D$526,1,0)</f>
        <v>0</v>
      </c>
    </row>
    <row r="140" spans="1:19">
      <c r="A140" t="str">
        <f>'Tables info'!C134</f>
        <v>CFACO</v>
      </c>
      <c r="B140" s="13">
        <f>IF('Tables info'!E134 = 'Tables info'!D$509,1,0)</f>
        <v>0</v>
      </c>
      <c r="C140" s="13">
        <f>IF('Tables info'!$E134 = 'Tables info'!$D$510,1,0)</f>
        <v>0</v>
      </c>
      <c r="D140" s="13">
        <f>IF('Tables info'!$E134 = 'Tables info'!D$511,1,0)</f>
        <v>0</v>
      </c>
      <c r="E140" s="13">
        <f>IF('Tables info'!$E134 = 'Tables info'!D$512,1,0)</f>
        <v>1</v>
      </c>
      <c r="F140" s="13">
        <f>IF('Tables info'!$E134 = 'Tables info'!D$513,1,0)</f>
        <v>0</v>
      </c>
      <c r="G140" s="13">
        <f>IF('Tables info'!$E134 = 'Tables info'!D$514,1,0)</f>
        <v>0</v>
      </c>
      <c r="H140" s="13">
        <f>IF('Tables info'!$E134 = 'Tables info'!D$515,1, )</f>
        <v>0</v>
      </c>
      <c r="I140" s="13">
        <f>IF('Tables info'!$E134 = 'Tables info'!D$516,1,0)</f>
        <v>0</v>
      </c>
      <c r="J140" s="13">
        <f>IF('Tables info'!$E134 = 'Tables info'!D$517,1,0)</f>
        <v>0</v>
      </c>
      <c r="K140" s="13">
        <f>IF('Tables info'!$E134 = 'Tables info'!D$518,1,0)</f>
        <v>0</v>
      </c>
      <c r="L140" s="13">
        <f>IF('Tables info'!$E134 = 'Tables info'!D$519,1,0)</f>
        <v>0</v>
      </c>
      <c r="M140" s="13">
        <f>IF('Tables info'!$E134 = 'Tables info'!D$520,1,0)</f>
        <v>0</v>
      </c>
      <c r="N140" s="13">
        <f>IF('Tables info'!$E134 = 'Tables info'!D$521,1,0)</f>
        <v>0</v>
      </c>
      <c r="O140" s="13">
        <f>IF('Tables info'!$E134 = 'Tables info'!D$522,1,0)</f>
        <v>0</v>
      </c>
      <c r="P140" s="13">
        <f>IF('Tables info'!$E134 = 'Tables info'!D$523,1,0)</f>
        <v>0</v>
      </c>
      <c r="Q140" s="13">
        <f>IF('Tables info'!$E134 = 'Tables info'!D$524,1,0)</f>
        <v>0</v>
      </c>
      <c r="R140" s="13">
        <f>IF('Tables info'!$E134 = 'Tables info'!D$525,1,0)</f>
        <v>0</v>
      </c>
      <c r="S140" s="13">
        <f>IF('Tables info'!$E134 = 'Tables info'!D$526,1,0)</f>
        <v>0</v>
      </c>
    </row>
    <row r="141" spans="1:19">
      <c r="A141" t="str">
        <f>'Tables info'!C135</f>
        <v>CFACS</v>
      </c>
      <c r="B141" s="13">
        <f>IF('Tables info'!E135 = 'Tables info'!D$509,1,0)</f>
        <v>0</v>
      </c>
      <c r="C141" s="13">
        <f>IF('Tables info'!$E135 = 'Tables info'!$D$510,1,0)</f>
        <v>0</v>
      </c>
      <c r="D141" s="13">
        <f>IF('Tables info'!$E135 = 'Tables info'!D$511,1,0)</f>
        <v>0</v>
      </c>
      <c r="E141" s="13">
        <f>IF('Tables info'!$E135 = 'Tables info'!D$512,1,0)</f>
        <v>1</v>
      </c>
      <c r="F141" s="13">
        <f>IF('Tables info'!$E135 = 'Tables info'!D$513,1,0)</f>
        <v>0</v>
      </c>
      <c r="G141" s="13">
        <f>IF('Tables info'!$E135 = 'Tables info'!D$514,1,0)</f>
        <v>0</v>
      </c>
      <c r="H141" s="13">
        <f>IF('Tables info'!$E135 = 'Tables info'!D$515,1, )</f>
        <v>0</v>
      </c>
      <c r="I141" s="13">
        <f>IF('Tables info'!$E135 = 'Tables info'!D$516,1,0)</f>
        <v>0</v>
      </c>
      <c r="J141" s="13">
        <f>IF('Tables info'!$E135 = 'Tables info'!D$517,1,0)</f>
        <v>0</v>
      </c>
      <c r="K141" s="13">
        <f>IF('Tables info'!$E135 = 'Tables info'!D$518,1,0)</f>
        <v>0</v>
      </c>
      <c r="L141" s="13">
        <f>IF('Tables info'!$E135 = 'Tables info'!D$519,1,0)</f>
        <v>0</v>
      </c>
      <c r="M141" s="13">
        <f>IF('Tables info'!$E135 = 'Tables info'!D$520,1,0)</f>
        <v>0</v>
      </c>
      <c r="N141" s="13">
        <f>IF('Tables info'!$E135 = 'Tables info'!D$521,1,0)</f>
        <v>0</v>
      </c>
      <c r="O141" s="13">
        <f>IF('Tables info'!$E135 = 'Tables info'!D$522,1,0)</f>
        <v>0</v>
      </c>
      <c r="P141" s="13">
        <f>IF('Tables info'!$E135 = 'Tables info'!D$523,1,0)</f>
        <v>0</v>
      </c>
      <c r="Q141" s="13">
        <f>IF('Tables info'!$E135 = 'Tables info'!D$524,1,0)</f>
        <v>0</v>
      </c>
      <c r="R141" s="13">
        <f>IF('Tables info'!$E135 = 'Tables info'!D$525,1,0)</f>
        <v>0</v>
      </c>
      <c r="S141" s="13">
        <f>IF('Tables info'!$E135 = 'Tables info'!D$526,1,0)</f>
        <v>0</v>
      </c>
    </row>
    <row r="142" spans="1:19">
      <c r="A142" t="str">
        <f>'Tables info'!C136</f>
        <v>CFAIO</v>
      </c>
      <c r="B142" s="13">
        <f>IF('Tables info'!E136 = 'Tables info'!D$509,1,0)</f>
        <v>0</v>
      </c>
      <c r="C142" s="13">
        <f>IF('Tables info'!$E136 = 'Tables info'!$D$510,1,0)</f>
        <v>0</v>
      </c>
      <c r="D142" s="13">
        <f>IF('Tables info'!$E136 = 'Tables info'!D$511,1,0)</f>
        <v>0</v>
      </c>
      <c r="E142" s="13">
        <f>IF('Tables info'!$E136 = 'Tables info'!D$512,1,0)</f>
        <v>0</v>
      </c>
      <c r="F142" s="13">
        <f>IF('Tables info'!$E136 = 'Tables info'!D$513,1,0)</f>
        <v>0</v>
      </c>
      <c r="G142" s="13">
        <f>IF('Tables info'!$E136 = 'Tables info'!D$514,1,0)</f>
        <v>0</v>
      </c>
      <c r="H142" s="13">
        <f>IF('Tables info'!$E136 = 'Tables info'!D$515,1, )</f>
        <v>0</v>
      </c>
      <c r="I142" s="13">
        <f>IF('Tables info'!$E136 = 'Tables info'!D$516,1,0)</f>
        <v>0</v>
      </c>
      <c r="J142" s="13">
        <f>IF('Tables info'!$E136 = 'Tables info'!D$517,1,0)</f>
        <v>0</v>
      </c>
      <c r="K142" s="13">
        <f>IF('Tables info'!$E136 = 'Tables info'!D$518,1,0)</f>
        <v>0</v>
      </c>
      <c r="L142" s="13">
        <f>IF('Tables info'!$E136 = 'Tables info'!D$519,1,0)</f>
        <v>0</v>
      </c>
      <c r="M142" s="13">
        <f>IF('Tables info'!$E136 = 'Tables info'!D$520,1,0)</f>
        <v>0</v>
      </c>
      <c r="N142" s="13">
        <f>IF('Tables info'!$E136 = 'Tables info'!D$521,1,0)</f>
        <v>0</v>
      </c>
      <c r="O142" s="13">
        <f>IF('Tables info'!$E136 = 'Tables info'!D$522,1,0)</f>
        <v>0</v>
      </c>
      <c r="P142" s="13">
        <f>IF('Tables info'!$E136 = 'Tables info'!D$523,1,0)</f>
        <v>0</v>
      </c>
      <c r="Q142" s="13">
        <f>IF('Tables info'!$E136 = 'Tables info'!D$524,1,0)</f>
        <v>0</v>
      </c>
      <c r="R142" s="13">
        <f>IF('Tables info'!$E136 = 'Tables info'!D$525,1,0)</f>
        <v>0</v>
      </c>
      <c r="S142" s="13">
        <f>IF('Tables info'!$E136 = 'Tables info'!D$526,1,0)</f>
        <v>0</v>
      </c>
    </row>
    <row r="143" spans="1:19">
      <c r="A143" t="str">
        <f>'Tables info'!C137</f>
        <v>CFATO</v>
      </c>
      <c r="B143" s="13">
        <f>IF('Tables info'!E137 = 'Tables info'!D$509,1,0)</f>
        <v>0</v>
      </c>
      <c r="C143" s="13">
        <f>IF('Tables info'!$E137 = 'Tables info'!$D$510,1,0)</f>
        <v>0</v>
      </c>
      <c r="D143" s="13">
        <f>IF('Tables info'!$E137 = 'Tables info'!D$511,1,0)</f>
        <v>0</v>
      </c>
      <c r="E143" s="13">
        <f>IF('Tables info'!$E137 = 'Tables info'!D$512,1,0)</f>
        <v>1</v>
      </c>
      <c r="F143" s="13">
        <f>IF('Tables info'!$E137 = 'Tables info'!D$513,1,0)</f>
        <v>0</v>
      </c>
      <c r="G143" s="13">
        <f>IF('Tables info'!$E137 = 'Tables info'!D$514,1,0)</f>
        <v>0</v>
      </c>
      <c r="H143" s="13">
        <f>IF('Tables info'!$E137 = 'Tables info'!D$515,1, )</f>
        <v>0</v>
      </c>
      <c r="I143" s="13">
        <f>IF('Tables info'!$E137 = 'Tables info'!D$516,1,0)</f>
        <v>0</v>
      </c>
      <c r="J143" s="13">
        <f>IF('Tables info'!$E137 = 'Tables info'!D$517,1,0)</f>
        <v>0</v>
      </c>
      <c r="K143" s="13">
        <f>IF('Tables info'!$E137 = 'Tables info'!D$518,1,0)</f>
        <v>0</v>
      </c>
      <c r="L143" s="13">
        <f>IF('Tables info'!$E137 = 'Tables info'!D$519,1,0)</f>
        <v>0</v>
      </c>
      <c r="M143" s="13">
        <f>IF('Tables info'!$E137 = 'Tables info'!D$520,1,0)</f>
        <v>0</v>
      </c>
      <c r="N143" s="13">
        <f>IF('Tables info'!$E137 = 'Tables info'!D$521,1,0)</f>
        <v>0</v>
      </c>
      <c r="O143" s="13">
        <f>IF('Tables info'!$E137 = 'Tables info'!D$522,1,0)</f>
        <v>0</v>
      </c>
      <c r="P143" s="13">
        <f>IF('Tables info'!$E137 = 'Tables info'!D$523,1,0)</f>
        <v>0</v>
      </c>
      <c r="Q143" s="13">
        <f>IF('Tables info'!$E137 = 'Tables info'!D$524,1,0)</f>
        <v>0</v>
      </c>
      <c r="R143" s="13">
        <f>IF('Tables info'!$E137 = 'Tables info'!D$525,1,0)</f>
        <v>0</v>
      </c>
      <c r="S143" s="13">
        <f>IF('Tables info'!$E137 = 'Tables info'!D$526,1,0)</f>
        <v>0</v>
      </c>
    </row>
    <row r="144" spans="1:19">
      <c r="A144" t="str">
        <f>'Tables info'!C138</f>
        <v>CFCRO</v>
      </c>
      <c r="B144" s="13">
        <f>IF('Tables info'!E138 = 'Tables info'!D$509,1,0)</f>
        <v>0</v>
      </c>
      <c r="C144" s="13">
        <f>IF('Tables info'!$E138 = 'Tables info'!$D$510,1,0)</f>
        <v>0</v>
      </c>
      <c r="D144" s="13">
        <f>IF('Tables info'!$E138 = 'Tables info'!D$511,1,0)</f>
        <v>0</v>
      </c>
      <c r="E144" s="13">
        <f>IF('Tables info'!$E138 = 'Tables info'!D$512,1,0)</f>
        <v>1</v>
      </c>
      <c r="F144" s="13">
        <f>IF('Tables info'!$E138 = 'Tables info'!D$513,1,0)</f>
        <v>0</v>
      </c>
      <c r="G144" s="13">
        <f>IF('Tables info'!$E138 = 'Tables info'!D$514,1,0)</f>
        <v>0</v>
      </c>
      <c r="H144" s="13">
        <f>IF('Tables info'!$E138 = 'Tables info'!D$515,1, )</f>
        <v>0</v>
      </c>
      <c r="I144" s="13">
        <f>IF('Tables info'!$E138 = 'Tables info'!D$516,1,0)</f>
        <v>0</v>
      </c>
      <c r="J144" s="13">
        <f>IF('Tables info'!$E138 = 'Tables info'!D$517,1,0)</f>
        <v>0</v>
      </c>
      <c r="K144" s="13">
        <f>IF('Tables info'!$E138 = 'Tables info'!D$518,1,0)</f>
        <v>0</v>
      </c>
      <c r="L144" s="13">
        <f>IF('Tables info'!$E138 = 'Tables info'!D$519,1,0)</f>
        <v>0</v>
      </c>
      <c r="M144" s="13">
        <f>IF('Tables info'!$E138 = 'Tables info'!D$520,1,0)</f>
        <v>0</v>
      </c>
      <c r="N144" s="13">
        <f>IF('Tables info'!$E138 = 'Tables info'!D$521,1,0)</f>
        <v>0</v>
      </c>
      <c r="O144" s="13">
        <f>IF('Tables info'!$E138 = 'Tables info'!D$522,1,0)</f>
        <v>0</v>
      </c>
      <c r="P144" s="13">
        <f>IF('Tables info'!$E138 = 'Tables info'!D$523,1,0)</f>
        <v>0</v>
      </c>
      <c r="Q144" s="13">
        <f>IF('Tables info'!$E138 = 'Tables info'!D$524,1,0)</f>
        <v>0</v>
      </c>
      <c r="R144" s="13">
        <f>IF('Tables info'!$E138 = 'Tables info'!D$525,1,0)</f>
        <v>0</v>
      </c>
      <c r="S144" s="13">
        <f>IF('Tables info'!$E138 = 'Tables info'!D$526,1,0)</f>
        <v>0</v>
      </c>
    </row>
    <row r="145" spans="1:19">
      <c r="A145" t="str">
        <f>'Tables info'!C139</f>
        <v>CFDDL</v>
      </c>
      <c r="B145" s="13">
        <f>IF('Tables info'!E139 = 'Tables info'!D$509,1,0)</f>
        <v>0</v>
      </c>
      <c r="C145" s="13">
        <f>IF('Tables info'!$E139 = 'Tables info'!$D$510,1,0)</f>
        <v>0</v>
      </c>
      <c r="D145" s="13">
        <f>IF('Tables info'!$E139 = 'Tables info'!D$511,1,0)</f>
        <v>0</v>
      </c>
      <c r="E145" s="13">
        <f>IF('Tables info'!$E139 = 'Tables info'!D$512,1,0)</f>
        <v>0</v>
      </c>
      <c r="F145" s="13">
        <f>IF('Tables info'!$E139 = 'Tables info'!D$513,1,0)</f>
        <v>0</v>
      </c>
      <c r="G145" s="13">
        <f>IF('Tables info'!$E139 = 'Tables info'!D$514,1,0)</f>
        <v>0</v>
      </c>
      <c r="H145" s="13">
        <f>IF('Tables info'!$E139 = 'Tables info'!D$515,1, )</f>
        <v>0</v>
      </c>
      <c r="I145" s="13">
        <f>IF('Tables info'!$E139 = 'Tables info'!D$516,1,0)</f>
        <v>0</v>
      </c>
      <c r="J145" s="13">
        <f>IF('Tables info'!$E139 = 'Tables info'!D$517,1,0)</f>
        <v>0</v>
      </c>
      <c r="K145" s="13">
        <f>IF('Tables info'!$E139 = 'Tables info'!D$518,1,0)</f>
        <v>0</v>
      </c>
      <c r="L145" s="13">
        <f>IF('Tables info'!$E139 = 'Tables info'!D$519,1,0)</f>
        <v>0</v>
      </c>
      <c r="M145" s="13">
        <f>IF('Tables info'!$E139 = 'Tables info'!D$520,1,0)</f>
        <v>0</v>
      </c>
      <c r="N145" s="13">
        <f>IF('Tables info'!$E139 = 'Tables info'!D$521,1,0)</f>
        <v>0</v>
      </c>
      <c r="O145" s="13">
        <f>IF('Tables info'!$E139 = 'Tables info'!D$522,1,0)</f>
        <v>0</v>
      </c>
      <c r="P145" s="13">
        <f>IF('Tables info'!$E139 = 'Tables info'!D$523,1,0)</f>
        <v>0</v>
      </c>
      <c r="Q145" s="13">
        <f>IF('Tables info'!$E139 = 'Tables info'!D$524,1,0)</f>
        <v>0</v>
      </c>
      <c r="R145" s="13">
        <f>IF('Tables info'!$E139 = 'Tables info'!D$525,1,0)</f>
        <v>0</v>
      </c>
      <c r="S145" s="13">
        <f>IF('Tables info'!$E139 = 'Tables info'!D$526,1,0)</f>
        <v>0</v>
      </c>
    </row>
    <row r="146" spans="1:19">
      <c r="A146" t="str">
        <f>'Tables info'!C140</f>
        <v>CFDDO</v>
      </c>
      <c r="B146" s="13">
        <f>IF('Tables info'!E140 = 'Tables info'!D$509,1,0)</f>
        <v>0</v>
      </c>
      <c r="C146" s="13">
        <f>IF('Tables info'!$E140 = 'Tables info'!$D$510,1,0)</f>
        <v>0</v>
      </c>
      <c r="D146" s="13">
        <f>IF('Tables info'!$E140 = 'Tables info'!D$511,1,0)</f>
        <v>0</v>
      </c>
      <c r="E146" s="13">
        <f>IF('Tables info'!$E140 = 'Tables info'!D$512,1,0)</f>
        <v>1</v>
      </c>
      <c r="F146" s="13">
        <f>IF('Tables info'!$E140 = 'Tables info'!D$513,1,0)</f>
        <v>0</v>
      </c>
      <c r="G146" s="13">
        <f>IF('Tables info'!$E140 = 'Tables info'!D$514,1,0)</f>
        <v>0</v>
      </c>
      <c r="H146" s="13">
        <f>IF('Tables info'!$E140 = 'Tables info'!D$515,1, )</f>
        <v>0</v>
      </c>
      <c r="I146" s="13">
        <f>IF('Tables info'!$E140 = 'Tables info'!D$516,1,0)</f>
        <v>0</v>
      </c>
      <c r="J146" s="13">
        <f>IF('Tables info'!$E140 = 'Tables info'!D$517,1,0)</f>
        <v>0</v>
      </c>
      <c r="K146" s="13">
        <f>IF('Tables info'!$E140 = 'Tables info'!D$518,1,0)</f>
        <v>0</v>
      </c>
      <c r="L146" s="13">
        <f>IF('Tables info'!$E140 = 'Tables info'!D$519,1,0)</f>
        <v>0</v>
      </c>
      <c r="M146" s="13">
        <f>IF('Tables info'!$E140 = 'Tables info'!D$520,1,0)</f>
        <v>0</v>
      </c>
      <c r="N146" s="13">
        <f>IF('Tables info'!$E140 = 'Tables info'!D$521,1,0)</f>
        <v>0</v>
      </c>
      <c r="O146" s="13">
        <f>IF('Tables info'!$E140 = 'Tables info'!D$522,1,0)</f>
        <v>0</v>
      </c>
      <c r="P146" s="13">
        <f>IF('Tables info'!$E140 = 'Tables info'!D$523,1,0)</f>
        <v>0</v>
      </c>
      <c r="Q146" s="13">
        <f>IF('Tables info'!$E140 = 'Tables info'!D$524,1,0)</f>
        <v>0</v>
      </c>
      <c r="R146" s="13">
        <f>IF('Tables info'!$E140 = 'Tables info'!D$525,1,0)</f>
        <v>0</v>
      </c>
      <c r="S146" s="13">
        <f>IF('Tables info'!$E140 = 'Tables info'!D$526,1,0)</f>
        <v>0</v>
      </c>
    </row>
    <row r="147" spans="1:19">
      <c r="A147" t="str">
        <f>'Tables info'!C141</f>
        <v>CFFEO</v>
      </c>
      <c r="B147" s="13">
        <f>IF('Tables info'!E141 = 'Tables info'!D$509,1,0)</f>
        <v>0</v>
      </c>
      <c r="C147" s="13">
        <f>IF('Tables info'!$E141 = 'Tables info'!$D$510,1,0)</f>
        <v>0</v>
      </c>
      <c r="D147" s="13">
        <f>IF('Tables info'!$E141 = 'Tables info'!D$511,1,0)</f>
        <v>0</v>
      </c>
      <c r="E147" s="13">
        <f>IF('Tables info'!$E141 = 'Tables info'!D$512,1,0)</f>
        <v>1</v>
      </c>
      <c r="F147" s="13">
        <f>IF('Tables info'!$E141 = 'Tables info'!D$513,1,0)</f>
        <v>0</v>
      </c>
      <c r="G147" s="13">
        <f>IF('Tables info'!$E141 = 'Tables info'!D$514,1,0)</f>
        <v>0</v>
      </c>
      <c r="H147" s="13">
        <f>IF('Tables info'!$E141 = 'Tables info'!D$515,1, )</f>
        <v>0</v>
      </c>
      <c r="I147" s="13">
        <f>IF('Tables info'!$E141 = 'Tables info'!D$516,1,0)</f>
        <v>0</v>
      </c>
      <c r="J147" s="13">
        <f>IF('Tables info'!$E141 = 'Tables info'!D$517,1,0)</f>
        <v>0</v>
      </c>
      <c r="K147" s="13">
        <f>IF('Tables info'!$E141 = 'Tables info'!D$518,1,0)</f>
        <v>0</v>
      </c>
      <c r="L147" s="13">
        <f>IF('Tables info'!$E141 = 'Tables info'!D$519,1,0)</f>
        <v>0</v>
      </c>
      <c r="M147" s="13">
        <f>IF('Tables info'!$E141 = 'Tables info'!D$520,1,0)</f>
        <v>0</v>
      </c>
      <c r="N147" s="13">
        <f>IF('Tables info'!$E141 = 'Tables info'!D$521,1,0)</f>
        <v>0</v>
      </c>
      <c r="O147" s="13">
        <f>IF('Tables info'!$E141 = 'Tables info'!D$522,1,0)</f>
        <v>0</v>
      </c>
      <c r="P147" s="13">
        <f>IF('Tables info'!$E141 = 'Tables info'!D$523,1,0)</f>
        <v>0</v>
      </c>
      <c r="Q147" s="13">
        <f>IF('Tables info'!$E141 = 'Tables info'!D$524,1,0)</f>
        <v>0</v>
      </c>
      <c r="R147" s="13">
        <f>IF('Tables info'!$E141 = 'Tables info'!D$525,1,0)</f>
        <v>0</v>
      </c>
      <c r="S147" s="13">
        <f>IF('Tables info'!$E141 = 'Tables info'!D$526,1,0)</f>
        <v>0</v>
      </c>
    </row>
    <row r="148" spans="1:19">
      <c r="A148" t="str">
        <f>'Tables info'!C142</f>
        <v>CFRSL</v>
      </c>
      <c r="B148" s="13">
        <f>IF('Tables info'!E142 = 'Tables info'!D$509,1,0)</f>
        <v>0</v>
      </c>
      <c r="C148" s="13">
        <f>IF('Tables info'!$E142 = 'Tables info'!$D$510,1,0)</f>
        <v>0</v>
      </c>
      <c r="D148" s="13">
        <f>IF('Tables info'!$E142 = 'Tables info'!D$511,1,0)</f>
        <v>0</v>
      </c>
      <c r="E148" s="13">
        <f>IF('Tables info'!$E142 = 'Tables info'!D$512,1,0)</f>
        <v>0</v>
      </c>
      <c r="F148" s="13">
        <f>IF('Tables info'!$E142 = 'Tables info'!D$513,1,0)</f>
        <v>0</v>
      </c>
      <c r="G148" s="13">
        <f>IF('Tables info'!$E142 = 'Tables info'!D$514,1,0)</f>
        <v>0</v>
      </c>
      <c r="H148" s="13">
        <f>IF('Tables info'!$E142 = 'Tables info'!D$515,1, )</f>
        <v>0</v>
      </c>
      <c r="I148" s="13">
        <f>IF('Tables info'!$E142 = 'Tables info'!D$516,1,0)</f>
        <v>0</v>
      </c>
      <c r="J148" s="13">
        <f>IF('Tables info'!$E142 = 'Tables info'!D$517,1,0)</f>
        <v>0</v>
      </c>
      <c r="K148" s="13">
        <f>IF('Tables info'!$E142 = 'Tables info'!D$518,1,0)</f>
        <v>0</v>
      </c>
      <c r="L148" s="13">
        <f>IF('Tables info'!$E142 = 'Tables info'!D$519,1,0)</f>
        <v>0</v>
      </c>
      <c r="M148" s="13">
        <f>IF('Tables info'!$E142 = 'Tables info'!D$520,1,0)</f>
        <v>0</v>
      </c>
      <c r="N148" s="13">
        <f>IF('Tables info'!$E142 = 'Tables info'!D$521,1,0)</f>
        <v>0</v>
      </c>
      <c r="O148" s="13">
        <f>IF('Tables info'!$E142 = 'Tables info'!D$522,1,0)</f>
        <v>0</v>
      </c>
      <c r="P148" s="13">
        <f>IF('Tables info'!$E142 = 'Tables info'!D$523,1,0)</f>
        <v>0</v>
      </c>
      <c r="Q148" s="13">
        <f>IF('Tables info'!$E142 = 'Tables info'!D$524,1,0)</f>
        <v>0</v>
      </c>
      <c r="R148" s="13">
        <f>IF('Tables info'!$E142 = 'Tables info'!D$525,1,0)</f>
        <v>0</v>
      </c>
      <c r="S148" s="13">
        <f>IF('Tables info'!$E142 = 'Tables info'!D$526,1,0)</f>
        <v>0</v>
      </c>
    </row>
    <row r="149" spans="1:19">
      <c r="A149" t="str">
        <f>'Tables info'!C143</f>
        <v>CFRSO</v>
      </c>
      <c r="B149" s="13">
        <f>IF('Tables info'!E143 = 'Tables info'!D$509,1,0)</f>
        <v>0</v>
      </c>
      <c r="C149" s="13">
        <f>IF('Tables info'!$E143 = 'Tables info'!$D$510,1,0)</f>
        <v>0</v>
      </c>
      <c r="D149" s="13">
        <f>IF('Tables info'!$E143 = 'Tables info'!D$511,1,0)</f>
        <v>0</v>
      </c>
      <c r="E149" s="13">
        <f>IF('Tables info'!$E143 = 'Tables info'!D$512,1,0)</f>
        <v>1</v>
      </c>
      <c r="F149" s="13">
        <f>IF('Tables info'!$E143 = 'Tables info'!D$513,1,0)</f>
        <v>0</v>
      </c>
      <c r="G149" s="13">
        <f>IF('Tables info'!$E143 = 'Tables info'!D$514,1,0)</f>
        <v>0</v>
      </c>
      <c r="H149" s="13">
        <f>IF('Tables info'!$E143 = 'Tables info'!D$515,1, )</f>
        <v>0</v>
      </c>
      <c r="I149" s="13">
        <f>IF('Tables info'!$E143 = 'Tables info'!D$516,1,0)</f>
        <v>0</v>
      </c>
      <c r="J149" s="13">
        <f>IF('Tables info'!$E143 = 'Tables info'!D$517,1,0)</f>
        <v>0</v>
      </c>
      <c r="K149" s="13">
        <f>IF('Tables info'!$E143 = 'Tables info'!D$518,1,0)</f>
        <v>0</v>
      </c>
      <c r="L149" s="13">
        <f>IF('Tables info'!$E143 = 'Tables info'!D$519,1,0)</f>
        <v>0</v>
      </c>
      <c r="M149" s="13">
        <f>IF('Tables info'!$E143 = 'Tables info'!D$520,1,0)</f>
        <v>0</v>
      </c>
      <c r="N149" s="13">
        <f>IF('Tables info'!$E143 = 'Tables info'!D$521,1,0)</f>
        <v>0</v>
      </c>
      <c r="O149" s="13">
        <f>IF('Tables info'!$E143 = 'Tables info'!D$522,1,0)</f>
        <v>0</v>
      </c>
      <c r="P149" s="13">
        <f>IF('Tables info'!$E143 = 'Tables info'!D$523,1,0)</f>
        <v>0</v>
      </c>
      <c r="Q149" s="13">
        <f>IF('Tables info'!$E143 = 'Tables info'!D$524,1,0)</f>
        <v>0</v>
      </c>
      <c r="R149" s="13">
        <f>IF('Tables info'!$E143 = 'Tables info'!D$525,1,0)</f>
        <v>0</v>
      </c>
      <c r="S149" s="13">
        <f>IF('Tables info'!$E143 = 'Tables info'!D$526,1,0)</f>
        <v>0</v>
      </c>
    </row>
    <row r="150" spans="1:19">
      <c r="A150" t="str">
        <f>'Tables info'!C144</f>
        <v>CFUPO</v>
      </c>
      <c r="B150" s="13">
        <f>IF('Tables info'!E144 = 'Tables info'!D$509,1,0)</f>
        <v>0</v>
      </c>
      <c r="C150" s="13">
        <f>IF('Tables info'!$E144 = 'Tables info'!$D$510,1,0)</f>
        <v>0</v>
      </c>
      <c r="D150" s="13">
        <f>IF('Tables info'!$E144 = 'Tables info'!D$511,1,0)</f>
        <v>0</v>
      </c>
      <c r="E150" s="13">
        <f>IF('Tables info'!$E144 = 'Tables info'!D$512,1,0)</f>
        <v>0</v>
      </c>
      <c r="F150" s="13">
        <f>IF('Tables info'!$E144 = 'Tables info'!D$513,1,0)</f>
        <v>0</v>
      </c>
      <c r="G150" s="13">
        <f>IF('Tables info'!$E144 = 'Tables info'!D$514,1,0)</f>
        <v>0</v>
      </c>
      <c r="H150" s="13">
        <f>IF('Tables info'!$E144 = 'Tables info'!D$515,1, )</f>
        <v>0</v>
      </c>
      <c r="I150" s="13">
        <f>IF('Tables info'!$E144 = 'Tables info'!D$516,1,0)</f>
        <v>0</v>
      </c>
      <c r="J150" s="13">
        <f>IF('Tables info'!$E144 = 'Tables info'!D$517,1,0)</f>
        <v>0</v>
      </c>
      <c r="K150" s="13">
        <f>IF('Tables info'!$E144 = 'Tables info'!D$518,1,0)</f>
        <v>0</v>
      </c>
      <c r="L150" s="13">
        <f>IF('Tables info'!$E144 = 'Tables info'!D$519,1,0)</f>
        <v>0</v>
      </c>
      <c r="M150" s="13">
        <f>IF('Tables info'!$E144 = 'Tables info'!D$520,1,0)</f>
        <v>0</v>
      </c>
      <c r="N150" s="13">
        <f>IF('Tables info'!$E144 = 'Tables info'!D$521,1,0)</f>
        <v>0</v>
      </c>
      <c r="O150" s="13">
        <f>IF('Tables info'!$E144 = 'Tables info'!D$522,1,0)</f>
        <v>0</v>
      </c>
      <c r="P150" s="13">
        <f>IF('Tables info'!$E144 = 'Tables info'!D$523,1,0)</f>
        <v>0</v>
      </c>
      <c r="Q150" s="13">
        <f>IF('Tables info'!$E144 = 'Tables info'!D$524,1,0)</f>
        <v>0</v>
      </c>
      <c r="R150" s="13">
        <f>IF('Tables info'!$E144 = 'Tables info'!D$525,1,0)</f>
        <v>0</v>
      </c>
      <c r="S150" s="13">
        <f>IF('Tables info'!$E144 = 'Tables info'!D$526,1,0)</f>
        <v>0</v>
      </c>
    </row>
    <row r="151" spans="1:19">
      <c r="A151" t="str">
        <f>'Tables info'!C145</f>
        <v>CFUSO</v>
      </c>
      <c r="B151" s="13">
        <f>IF('Tables info'!E145 = 'Tables info'!D$509,1,0)</f>
        <v>0</v>
      </c>
      <c r="C151" s="13">
        <f>IF('Tables info'!$E145 = 'Tables info'!$D$510,1,0)</f>
        <v>0</v>
      </c>
      <c r="D151" s="13">
        <f>IF('Tables info'!$E145 = 'Tables info'!D$511,1,0)</f>
        <v>0</v>
      </c>
      <c r="E151" s="13">
        <f>IF('Tables info'!$E145 = 'Tables info'!D$512,1,0)</f>
        <v>1</v>
      </c>
      <c r="F151" s="13">
        <f>IF('Tables info'!$E145 = 'Tables info'!D$513,1,0)</f>
        <v>0</v>
      </c>
      <c r="G151" s="13">
        <f>IF('Tables info'!$E145 = 'Tables info'!D$514,1,0)</f>
        <v>0</v>
      </c>
      <c r="H151" s="13">
        <f>IF('Tables info'!$E145 = 'Tables info'!D$515,1, )</f>
        <v>0</v>
      </c>
      <c r="I151" s="13">
        <f>IF('Tables info'!$E145 = 'Tables info'!D$516,1,0)</f>
        <v>0</v>
      </c>
      <c r="J151" s="13">
        <f>IF('Tables info'!$E145 = 'Tables info'!D$517,1,0)</f>
        <v>0</v>
      </c>
      <c r="K151" s="13">
        <f>IF('Tables info'!$E145 = 'Tables info'!D$518,1,0)</f>
        <v>0</v>
      </c>
      <c r="L151" s="13">
        <f>IF('Tables info'!$E145 = 'Tables info'!D$519,1,0)</f>
        <v>0</v>
      </c>
      <c r="M151" s="13">
        <f>IF('Tables info'!$E145 = 'Tables info'!D$520,1,0)</f>
        <v>0</v>
      </c>
      <c r="N151" s="13">
        <f>IF('Tables info'!$E145 = 'Tables info'!D$521,1,0)</f>
        <v>0</v>
      </c>
      <c r="O151" s="13">
        <f>IF('Tables info'!$E145 = 'Tables info'!D$522,1,0)</f>
        <v>0</v>
      </c>
      <c r="P151" s="13">
        <f>IF('Tables info'!$E145 = 'Tables info'!D$523,1,0)</f>
        <v>0</v>
      </c>
      <c r="Q151" s="13">
        <f>IF('Tables info'!$E145 = 'Tables info'!D$524,1,0)</f>
        <v>0</v>
      </c>
      <c r="R151" s="13">
        <f>IF('Tables info'!$E145 = 'Tables info'!D$525,1,0)</f>
        <v>0</v>
      </c>
      <c r="S151" s="13">
        <f>IF('Tables info'!$E145 = 'Tables info'!D$526,1,0)</f>
        <v>0</v>
      </c>
    </row>
    <row r="152" spans="1:19">
      <c r="A152" t="str">
        <f>'Tables info'!C146</f>
        <v>CFXRO</v>
      </c>
      <c r="B152" s="13">
        <f>IF('Tables info'!E146 = 'Tables info'!D$509,1,0)</f>
        <v>0</v>
      </c>
      <c r="C152" s="13">
        <f>IF('Tables info'!$E146 = 'Tables info'!$D$510,1,0)</f>
        <v>0</v>
      </c>
      <c r="D152" s="13">
        <f>IF('Tables info'!$E146 = 'Tables info'!D$511,1,0)</f>
        <v>0</v>
      </c>
      <c r="E152" s="13">
        <f>IF('Tables info'!$E146 = 'Tables info'!D$512,1,0)</f>
        <v>1</v>
      </c>
      <c r="F152" s="13">
        <f>IF('Tables info'!$E146 = 'Tables info'!D$513,1,0)</f>
        <v>0</v>
      </c>
      <c r="G152" s="13">
        <f>IF('Tables info'!$E146 = 'Tables info'!D$514,1,0)</f>
        <v>0</v>
      </c>
      <c r="H152" s="13">
        <f>IF('Tables info'!$E146 = 'Tables info'!D$515,1, )</f>
        <v>0</v>
      </c>
      <c r="I152" s="13">
        <f>IF('Tables info'!$E146 = 'Tables info'!D$516,1,0)</f>
        <v>0</v>
      </c>
      <c r="J152" s="13">
        <f>IF('Tables info'!$E146 = 'Tables info'!D$517,1,0)</f>
        <v>0</v>
      </c>
      <c r="K152" s="13">
        <f>IF('Tables info'!$E146 = 'Tables info'!D$518,1,0)</f>
        <v>0</v>
      </c>
      <c r="L152" s="13">
        <f>IF('Tables info'!$E146 = 'Tables info'!D$519,1,0)</f>
        <v>0</v>
      </c>
      <c r="M152" s="13">
        <f>IF('Tables info'!$E146 = 'Tables info'!D$520,1,0)</f>
        <v>0</v>
      </c>
      <c r="N152" s="13">
        <f>IF('Tables info'!$E146 = 'Tables info'!D$521,1,0)</f>
        <v>0</v>
      </c>
      <c r="O152" s="13">
        <f>IF('Tables info'!$E146 = 'Tables info'!D$522,1,0)</f>
        <v>0</v>
      </c>
      <c r="P152" s="13">
        <f>IF('Tables info'!$E146 = 'Tables info'!D$523,1,0)</f>
        <v>0</v>
      </c>
      <c r="Q152" s="13">
        <f>IF('Tables info'!$E146 = 'Tables info'!D$524,1,0)</f>
        <v>0</v>
      </c>
      <c r="R152" s="13">
        <f>IF('Tables info'!$E146 = 'Tables info'!D$525,1,0)</f>
        <v>0</v>
      </c>
      <c r="S152" s="13">
        <f>IF('Tables info'!$E146 = 'Tables info'!D$526,1,0)</f>
        <v>0</v>
      </c>
    </row>
    <row r="153" spans="1:19">
      <c r="A153" t="str">
        <f>'Tables info'!C147</f>
        <v>CGATO</v>
      </c>
      <c r="B153" s="13">
        <f>IF('Tables info'!E147 = 'Tables info'!D$509,1,0)</f>
        <v>0</v>
      </c>
      <c r="C153" s="13">
        <f>IF('Tables info'!$E147 = 'Tables info'!$D$510,1,0)</f>
        <v>0</v>
      </c>
      <c r="D153" s="13">
        <f>IF('Tables info'!$E147 = 'Tables info'!D$511,1,0)</f>
        <v>0</v>
      </c>
      <c r="E153" s="13">
        <f>IF('Tables info'!$E147 = 'Tables info'!D$512,1,0)</f>
        <v>1</v>
      </c>
      <c r="F153" s="13">
        <f>IF('Tables info'!$E147 = 'Tables info'!D$513,1,0)</f>
        <v>0</v>
      </c>
      <c r="G153" s="13">
        <f>IF('Tables info'!$E147 = 'Tables info'!D$514,1,0)</f>
        <v>0</v>
      </c>
      <c r="H153" s="13">
        <f>IF('Tables info'!$E147 = 'Tables info'!D$515,1, )</f>
        <v>0</v>
      </c>
      <c r="I153" s="13">
        <f>IF('Tables info'!$E147 = 'Tables info'!D$516,1,0)</f>
        <v>0</v>
      </c>
      <c r="J153" s="13">
        <f>IF('Tables info'!$E147 = 'Tables info'!D$517,1,0)</f>
        <v>0</v>
      </c>
      <c r="K153" s="13">
        <f>IF('Tables info'!$E147 = 'Tables info'!D$518,1,0)</f>
        <v>0</v>
      </c>
      <c r="L153" s="13">
        <f>IF('Tables info'!$E147 = 'Tables info'!D$519,1,0)</f>
        <v>0</v>
      </c>
      <c r="M153" s="13">
        <f>IF('Tables info'!$E147 = 'Tables info'!D$520,1,0)</f>
        <v>0</v>
      </c>
      <c r="N153" s="13">
        <f>IF('Tables info'!$E147 = 'Tables info'!D$521,1,0)</f>
        <v>0</v>
      </c>
      <c r="O153" s="13">
        <f>IF('Tables info'!$E147 = 'Tables info'!D$522,1,0)</f>
        <v>0</v>
      </c>
      <c r="P153" s="13">
        <f>IF('Tables info'!$E147 = 'Tables info'!D$523,1,0)</f>
        <v>0</v>
      </c>
      <c r="Q153" s="13">
        <f>IF('Tables info'!$E147 = 'Tables info'!D$524,1,0)</f>
        <v>0</v>
      </c>
      <c r="R153" s="13">
        <f>IF('Tables info'!$E147 = 'Tables info'!D$525,1,0)</f>
        <v>0</v>
      </c>
      <c r="S153" s="13">
        <f>IF('Tables info'!$E147 = 'Tables info'!D$526,1,0)</f>
        <v>0</v>
      </c>
    </row>
    <row r="154" spans="1:19">
      <c r="A154" t="str">
        <f>'Tables info'!C148</f>
        <v>CGUAL</v>
      </c>
      <c r="B154" s="13">
        <f>IF('Tables info'!E148 = 'Tables info'!D$509,1,0)</f>
        <v>0</v>
      </c>
      <c r="C154" s="13">
        <f>IF('Tables info'!$E148 = 'Tables info'!$D$510,1,0)</f>
        <v>0</v>
      </c>
      <c r="D154" s="13">
        <f>IF('Tables info'!$E148 = 'Tables info'!D$511,1,0)</f>
        <v>0</v>
      </c>
      <c r="E154" s="13">
        <f>IF('Tables info'!$E148 = 'Tables info'!D$512,1,0)</f>
        <v>0</v>
      </c>
      <c r="F154" s="13">
        <f>IF('Tables info'!$E148 = 'Tables info'!D$513,1,0)</f>
        <v>0</v>
      </c>
      <c r="G154" s="13">
        <f>IF('Tables info'!$E148 = 'Tables info'!D$514,1,0)</f>
        <v>0</v>
      </c>
      <c r="H154" s="13">
        <f>IF('Tables info'!$E148 = 'Tables info'!D$515,1, )</f>
        <v>0</v>
      </c>
      <c r="I154" s="13">
        <f>IF('Tables info'!$E148 = 'Tables info'!D$516,1,0)</f>
        <v>0</v>
      </c>
      <c r="J154" s="13">
        <f>IF('Tables info'!$E148 = 'Tables info'!D$517,1,0)</f>
        <v>0</v>
      </c>
      <c r="K154" s="13">
        <f>IF('Tables info'!$E148 = 'Tables info'!D$518,1,0)</f>
        <v>0</v>
      </c>
      <c r="L154" s="13">
        <f>IF('Tables info'!$E148 = 'Tables info'!D$519,1,0)</f>
        <v>0</v>
      </c>
      <c r="M154" s="13">
        <f>IF('Tables info'!$E148 = 'Tables info'!D$520,1,0)</f>
        <v>0</v>
      </c>
      <c r="N154" s="13">
        <f>IF('Tables info'!$E148 = 'Tables info'!D$521,1,0)</f>
        <v>0</v>
      </c>
      <c r="O154" s="13">
        <f>IF('Tables info'!$E148 = 'Tables info'!D$522,1,0)</f>
        <v>0</v>
      </c>
      <c r="P154" s="13">
        <f>IF('Tables info'!$E148 = 'Tables info'!D$523,1,0)</f>
        <v>0</v>
      </c>
      <c r="Q154" s="13">
        <f>IF('Tables info'!$E148 = 'Tables info'!D$524,1,0)</f>
        <v>0</v>
      </c>
      <c r="R154" s="13">
        <f>IF('Tables info'!$E148 = 'Tables info'!D$525,1,0)</f>
        <v>0</v>
      </c>
      <c r="S154" s="13">
        <f>IF('Tables info'!$E148 = 'Tables info'!D$526,1,0)</f>
        <v>0</v>
      </c>
    </row>
    <row r="155" spans="1:19">
      <c r="A155" t="str">
        <f>'Tables info'!C149</f>
        <v>CGUAS</v>
      </c>
      <c r="B155" s="13">
        <f>IF('Tables info'!E149 = 'Tables info'!D$509,1,0)</f>
        <v>0</v>
      </c>
      <c r="C155" s="13">
        <f>IF('Tables info'!$E149 = 'Tables info'!$D$510,1,0)</f>
        <v>0</v>
      </c>
      <c r="D155" s="13">
        <f>IF('Tables info'!$E149 = 'Tables info'!D$511,1,0)</f>
        <v>0</v>
      </c>
      <c r="E155" s="13">
        <f>IF('Tables info'!$E149 = 'Tables info'!D$512,1,0)</f>
        <v>1</v>
      </c>
      <c r="F155" s="13">
        <f>IF('Tables info'!$E149 = 'Tables info'!D$513,1,0)</f>
        <v>0</v>
      </c>
      <c r="G155" s="13">
        <f>IF('Tables info'!$E149 = 'Tables info'!D$514,1,0)</f>
        <v>0</v>
      </c>
      <c r="H155" s="13">
        <f>IF('Tables info'!$E149 = 'Tables info'!D$515,1, )</f>
        <v>0</v>
      </c>
      <c r="I155" s="13">
        <f>IF('Tables info'!$E149 = 'Tables info'!D$516,1,0)</f>
        <v>0</v>
      </c>
      <c r="J155" s="13">
        <f>IF('Tables info'!$E149 = 'Tables info'!D$517,1,0)</f>
        <v>0</v>
      </c>
      <c r="K155" s="13">
        <f>IF('Tables info'!$E149 = 'Tables info'!D$518,1,0)</f>
        <v>0</v>
      </c>
      <c r="L155" s="13">
        <f>IF('Tables info'!$E149 = 'Tables info'!D$519,1,0)</f>
        <v>0</v>
      </c>
      <c r="M155" s="13">
        <f>IF('Tables info'!$E149 = 'Tables info'!D$520,1,0)</f>
        <v>0</v>
      </c>
      <c r="N155" s="13">
        <f>IF('Tables info'!$E149 = 'Tables info'!D$521,1,0)</f>
        <v>0</v>
      </c>
      <c r="O155" s="13">
        <f>IF('Tables info'!$E149 = 'Tables info'!D$522,1,0)</f>
        <v>0</v>
      </c>
      <c r="P155" s="13">
        <f>IF('Tables info'!$E149 = 'Tables info'!D$523,1,0)</f>
        <v>0</v>
      </c>
      <c r="Q155" s="13">
        <f>IF('Tables info'!$E149 = 'Tables info'!D$524,1,0)</f>
        <v>0</v>
      </c>
      <c r="R155" s="13">
        <f>IF('Tables info'!$E149 = 'Tables info'!D$525,1,0)</f>
        <v>0</v>
      </c>
      <c r="S155" s="13">
        <f>IF('Tables info'!$E149 = 'Tables info'!D$526,1,0)</f>
        <v>0</v>
      </c>
    </row>
    <row r="156" spans="1:19">
      <c r="A156" t="str">
        <f>'Tables info'!C150</f>
        <v>CGUCL</v>
      </c>
      <c r="B156" s="13">
        <f>IF('Tables info'!E150 = 'Tables info'!D$509,1,0)</f>
        <v>0</v>
      </c>
      <c r="C156" s="13">
        <f>IF('Tables info'!$E150 = 'Tables info'!$D$510,1,0)</f>
        <v>0</v>
      </c>
      <c r="D156" s="13">
        <f>IF('Tables info'!$E150 = 'Tables info'!D$511,1,0)</f>
        <v>0</v>
      </c>
      <c r="E156" s="13">
        <f>IF('Tables info'!$E150 = 'Tables info'!D$512,1,0)</f>
        <v>0</v>
      </c>
      <c r="F156" s="13">
        <f>IF('Tables info'!$E150 = 'Tables info'!D$513,1,0)</f>
        <v>0</v>
      </c>
      <c r="G156" s="13">
        <f>IF('Tables info'!$E150 = 'Tables info'!D$514,1,0)</f>
        <v>0</v>
      </c>
      <c r="H156" s="13">
        <f>IF('Tables info'!$E150 = 'Tables info'!D$515,1, )</f>
        <v>0</v>
      </c>
      <c r="I156" s="13">
        <f>IF('Tables info'!$E150 = 'Tables info'!D$516,1,0)</f>
        <v>0</v>
      </c>
      <c r="J156" s="13">
        <f>IF('Tables info'!$E150 = 'Tables info'!D$517,1,0)</f>
        <v>0</v>
      </c>
      <c r="K156" s="13">
        <f>IF('Tables info'!$E150 = 'Tables info'!D$518,1,0)</f>
        <v>0</v>
      </c>
      <c r="L156" s="13">
        <f>IF('Tables info'!$E150 = 'Tables info'!D$519,1,0)</f>
        <v>0</v>
      </c>
      <c r="M156" s="13">
        <f>IF('Tables info'!$E150 = 'Tables info'!D$520,1,0)</f>
        <v>0</v>
      </c>
      <c r="N156" s="13">
        <f>IF('Tables info'!$E150 = 'Tables info'!D$521,1,0)</f>
        <v>0</v>
      </c>
      <c r="O156" s="13">
        <f>IF('Tables info'!$E150 = 'Tables info'!D$522,1,0)</f>
        <v>0</v>
      </c>
      <c r="P156" s="13">
        <f>IF('Tables info'!$E150 = 'Tables info'!D$523,1,0)</f>
        <v>0</v>
      </c>
      <c r="Q156" s="13">
        <f>IF('Tables info'!$E150 = 'Tables info'!D$524,1,0)</f>
        <v>0</v>
      </c>
      <c r="R156" s="13">
        <f>IF('Tables info'!$E150 = 'Tables info'!D$525,1,0)</f>
        <v>0</v>
      </c>
      <c r="S156" s="13">
        <f>IF('Tables info'!$E150 = 'Tables info'!D$526,1,0)</f>
        <v>0</v>
      </c>
    </row>
    <row r="157" spans="1:19">
      <c r="A157" t="str">
        <f>'Tables info'!C151</f>
        <v>CGUCO</v>
      </c>
      <c r="B157" s="13">
        <f>IF('Tables info'!E151 = 'Tables info'!D$509,1,0)</f>
        <v>0</v>
      </c>
      <c r="C157" s="13">
        <f>IF('Tables info'!$E151 = 'Tables info'!$D$510,1,0)</f>
        <v>0</v>
      </c>
      <c r="D157" s="13">
        <f>IF('Tables info'!$E151 = 'Tables info'!D$511,1,0)</f>
        <v>0</v>
      </c>
      <c r="E157" s="13">
        <f>IF('Tables info'!$E151 = 'Tables info'!D$512,1,0)</f>
        <v>1</v>
      </c>
      <c r="F157" s="13">
        <f>IF('Tables info'!$E151 = 'Tables info'!D$513,1,0)</f>
        <v>0</v>
      </c>
      <c r="G157" s="13">
        <f>IF('Tables info'!$E151 = 'Tables info'!D$514,1,0)</f>
        <v>0</v>
      </c>
      <c r="H157" s="13">
        <f>IF('Tables info'!$E151 = 'Tables info'!D$515,1, )</f>
        <v>0</v>
      </c>
      <c r="I157" s="13">
        <f>IF('Tables info'!$E151 = 'Tables info'!D$516,1,0)</f>
        <v>0</v>
      </c>
      <c r="J157" s="13">
        <f>IF('Tables info'!$E151 = 'Tables info'!D$517,1,0)</f>
        <v>0</v>
      </c>
      <c r="K157" s="13">
        <f>IF('Tables info'!$E151 = 'Tables info'!D$518,1,0)</f>
        <v>0</v>
      </c>
      <c r="L157" s="13">
        <f>IF('Tables info'!$E151 = 'Tables info'!D$519,1,0)</f>
        <v>0</v>
      </c>
      <c r="M157" s="13">
        <f>IF('Tables info'!$E151 = 'Tables info'!D$520,1,0)</f>
        <v>0</v>
      </c>
      <c r="N157" s="13">
        <f>IF('Tables info'!$E151 = 'Tables info'!D$521,1,0)</f>
        <v>0</v>
      </c>
      <c r="O157" s="13">
        <f>IF('Tables info'!$E151 = 'Tables info'!D$522,1,0)</f>
        <v>0</v>
      </c>
      <c r="P157" s="13">
        <f>IF('Tables info'!$E151 = 'Tables info'!D$523,1,0)</f>
        <v>0</v>
      </c>
      <c r="Q157" s="13">
        <f>IF('Tables info'!$E151 = 'Tables info'!D$524,1,0)</f>
        <v>0</v>
      </c>
      <c r="R157" s="13">
        <f>IF('Tables info'!$E151 = 'Tables info'!D$525,1,0)</f>
        <v>0</v>
      </c>
      <c r="S157" s="13">
        <f>IF('Tables info'!$E151 = 'Tables info'!D$526,1,0)</f>
        <v>0</v>
      </c>
    </row>
    <row r="158" spans="1:19">
      <c r="A158" t="str">
        <f>'Tables info'!C152</f>
        <v>CGURL</v>
      </c>
      <c r="B158" s="13">
        <f>IF('Tables info'!E152 = 'Tables info'!D$509,1,0)</f>
        <v>0</v>
      </c>
      <c r="C158" s="13">
        <f>IF('Tables info'!$E152 = 'Tables info'!$D$510,1,0)</f>
        <v>0</v>
      </c>
      <c r="D158" s="13">
        <f>IF('Tables info'!$E152 = 'Tables info'!D$511,1,0)</f>
        <v>0</v>
      </c>
      <c r="E158" s="13">
        <f>IF('Tables info'!$E152 = 'Tables info'!D$512,1,0)</f>
        <v>1</v>
      </c>
      <c r="F158" s="13">
        <f>IF('Tables info'!$E152 = 'Tables info'!D$513,1,0)</f>
        <v>0</v>
      </c>
      <c r="G158" s="13">
        <f>IF('Tables info'!$E152 = 'Tables info'!D$514,1,0)</f>
        <v>0</v>
      </c>
      <c r="H158" s="13">
        <f>IF('Tables info'!$E152 = 'Tables info'!D$515,1, )</f>
        <v>0</v>
      </c>
      <c r="I158" s="13">
        <f>IF('Tables info'!$E152 = 'Tables info'!D$516,1,0)</f>
        <v>0</v>
      </c>
      <c r="J158" s="13">
        <f>IF('Tables info'!$E152 = 'Tables info'!D$517,1,0)</f>
        <v>0</v>
      </c>
      <c r="K158" s="13">
        <f>IF('Tables info'!$E152 = 'Tables info'!D$518,1,0)</f>
        <v>0</v>
      </c>
      <c r="L158" s="13">
        <f>IF('Tables info'!$E152 = 'Tables info'!D$519,1,0)</f>
        <v>0</v>
      </c>
      <c r="M158" s="13">
        <f>IF('Tables info'!$E152 = 'Tables info'!D$520,1,0)</f>
        <v>0</v>
      </c>
      <c r="N158" s="13">
        <f>IF('Tables info'!$E152 = 'Tables info'!D$521,1,0)</f>
        <v>0</v>
      </c>
      <c r="O158" s="13">
        <f>IF('Tables info'!$E152 = 'Tables info'!D$522,1,0)</f>
        <v>0</v>
      </c>
      <c r="P158" s="13">
        <f>IF('Tables info'!$E152 = 'Tables info'!D$523,1,0)</f>
        <v>0</v>
      </c>
      <c r="Q158" s="13">
        <f>IF('Tables info'!$E152 = 'Tables info'!D$524,1,0)</f>
        <v>0</v>
      </c>
      <c r="R158" s="13">
        <f>IF('Tables info'!$E152 = 'Tables info'!D$525,1,0)</f>
        <v>0</v>
      </c>
      <c r="S158" s="13">
        <f>IF('Tables info'!$E152 = 'Tables info'!D$526,1,0)</f>
        <v>0</v>
      </c>
    </row>
    <row r="159" spans="1:19">
      <c r="A159" t="str">
        <f>'Tables info'!C153</f>
        <v>CGURO</v>
      </c>
      <c r="B159" s="13">
        <f>IF('Tables info'!E153 = 'Tables info'!D$509,1,0)</f>
        <v>0</v>
      </c>
      <c r="C159" s="13">
        <f>IF('Tables info'!$E153 = 'Tables info'!$D$510,1,0)</f>
        <v>0</v>
      </c>
      <c r="D159" s="13">
        <f>IF('Tables info'!$E153 = 'Tables info'!D$511,1,0)</f>
        <v>0</v>
      </c>
      <c r="E159" s="13">
        <f>IF('Tables info'!$E153 = 'Tables info'!D$512,1,0)</f>
        <v>1</v>
      </c>
      <c r="F159" s="13">
        <f>IF('Tables info'!$E153 = 'Tables info'!D$513,1,0)</f>
        <v>0</v>
      </c>
      <c r="G159" s="13">
        <f>IF('Tables info'!$E153 = 'Tables info'!D$514,1,0)</f>
        <v>0</v>
      </c>
      <c r="H159" s="13">
        <f>IF('Tables info'!$E153 = 'Tables info'!D$515,1, )</f>
        <v>0</v>
      </c>
      <c r="I159" s="13">
        <f>IF('Tables info'!$E153 = 'Tables info'!D$516,1,0)</f>
        <v>0</v>
      </c>
      <c r="J159" s="13">
        <f>IF('Tables info'!$E153 = 'Tables info'!D$517,1,0)</f>
        <v>0</v>
      </c>
      <c r="K159" s="13">
        <f>IF('Tables info'!$E153 = 'Tables info'!D$518,1,0)</f>
        <v>0</v>
      </c>
      <c r="L159" s="13">
        <f>IF('Tables info'!$E153 = 'Tables info'!D$519,1,0)</f>
        <v>0</v>
      </c>
      <c r="M159" s="13">
        <f>IF('Tables info'!$E153 = 'Tables info'!D$520,1,0)</f>
        <v>0</v>
      </c>
      <c r="N159" s="13">
        <f>IF('Tables info'!$E153 = 'Tables info'!D$521,1,0)</f>
        <v>0</v>
      </c>
      <c r="O159" s="13">
        <f>IF('Tables info'!$E153 = 'Tables info'!D$522,1,0)</f>
        <v>0</v>
      </c>
      <c r="P159" s="13">
        <f>IF('Tables info'!$E153 = 'Tables info'!D$523,1,0)</f>
        <v>0</v>
      </c>
      <c r="Q159" s="13">
        <f>IF('Tables info'!$E153 = 'Tables info'!D$524,1,0)</f>
        <v>0</v>
      </c>
      <c r="R159" s="13">
        <f>IF('Tables info'!$E153 = 'Tables info'!D$525,1,0)</f>
        <v>0</v>
      </c>
      <c r="S159" s="13">
        <f>IF('Tables info'!$E153 = 'Tables info'!D$526,1,0)</f>
        <v>0</v>
      </c>
    </row>
    <row r="160" spans="1:19">
      <c r="A160" t="str">
        <f>'Tables info'!C154</f>
        <v>CHFCO</v>
      </c>
      <c r="B160" s="13">
        <f>IF('Tables info'!E154 = 'Tables info'!D$509,1,0)</f>
        <v>0</v>
      </c>
      <c r="C160" s="13">
        <f>IF('Tables info'!$E154 = 'Tables info'!$D$510,1,0)</f>
        <v>0</v>
      </c>
      <c r="D160" s="13">
        <f>IF('Tables info'!$E154 = 'Tables info'!D$511,1,0)</f>
        <v>0</v>
      </c>
      <c r="E160" s="13">
        <f>IF('Tables info'!$E154 = 'Tables info'!D$512,1,0)</f>
        <v>1</v>
      </c>
      <c r="F160" s="13">
        <f>IF('Tables info'!$E154 = 'Tables info'!D$513,1,0)</f>
        <v>0</v>
      </c>
      <c r="G160" s="13">
        <f>IF('Tables info'!$E154 = 'Tables info'!D$514,1,0)</f>
        <v>0</v>
      </c>
      <c r="H160" s="13">
        <f>IF('Tables info'!$E154 = 'Tables info'!D$515,1, )</f>
        <v>0</v>
      </c>
      <c r="I160" s="13">
        <f>IF('Tables info'!$E154 = 'Tables info'!D$516,1,0)</f>
        <v>0</v>
      </c>
      <c r="J160" s="13">
        <f>IF('Tables info'!$E154 = 'Tables info'!D$517,1,0)</f>
        <v>0</v>
      </c>
      <c r="K160" s="13">
        <f>IF('Tables info'!$E154 = 'Tables info'!D$518,1,0)</f>
        <v>0</v>
      </c>
      <c r="L160" s="13">
        <f>IF('Tables info'!$E154 = 'Tables info'!D$519,1,0)</f>
        <v>0</v>
      </c>
      <c r="M160" s="13">
        <f>IF('Tables info'!$E154 = 'Tables info'!D$520,1,0)</f>
        <v>0</v>
      </c>
      <c r="N160" s="13">
        <f>IF('Tables info'!$E154 = 'Tables info'!D$521,1,0)</f>
        <v>0</v>
      </c>
      <c r="O160" s="13">
        <f>IF('Tables info'!$E154 = 'Tables info'!D$522,1,0)</f>
        <v>0</v>
      </c>
      <c r="P160" s="13">
        <f>IF('Tables info'!$E154 = 'Tables info'!D$523,1,0)</f>
        <v>0</v>
      </c>
      <c r="Q160" s="13">
        <f>IF('Tables info'!$E154 = 'Tables info'!D$524,1,0)</f>
        <v>0</v>
      </c>
      <c r="R160" s="13">
        <f>IF('Tables info'!$E154 = 'Tables info'!D$525,1,0)</f>
        <v>0</v>
      </c>
      <c r="S160" s="13">
        <f>IF('Tables info'!$E154 = 'Tables info'!D$526,1,0)</f>
        <v>0</v>
      </c>
    </row>
    <row r="161" spans="1:19">
      <c r="A161" t="str">
        <f>'Tables info'!C155</f>
        <v>CMHIO</v>
      </c>
      <c r="B161" s="13">
        <f>IF('Tables info'!E155 = 'Tables info'!D$509,1,0)</f>
        <v>0</v>
      </c>
      <c r="C161" s="13">
        <f>IF('Tables info'!$E155 = 'Tables info'!$D$510,1,0)</f>
        <v>0</v>
      </c>
      <c r="D161" s="13">
        <f>IF('Tables info'!$E155 = 'Tables info'!D$511,1,0)</f>
        <v>0</v>
      </c>
      <c r="E161" s="13">
        <f>IF('Tables info'!$E155 = 'Tables info'!D$512,1,0)</f>
        <v>0</v>
      </c>
      <c r="F161" s="13">
        <f>IF('Tables info'!$E155 = 'Tables info'!D$513,1,0)</f>
        <v>0</v>
      </c>
      <c r="G161" s="13">
        <f>IF('Tables info'!$E155 = 'Tables info'!D$514,1,0)</f>
        <v>0</v>
      </c>
      <c r="H161" s="13">
        <f>IF('Tables info'!$E155 = 'Tables info'!D$515,1, )</f>
        <v>0</v>
      </c>
      <c r="I161" s="13">
        <f>IF('Tables info'!$E155 = 'Tables info'!D$516,1,0)</f>
        <v>0</v>
      </c>
      <c r="J161" s="13">
        <f>IF('Tables info'!$E155 = 'Tables info'!D$517,1,0)</f>
        <v>0</v>
      </c>
      <c r="K161" s="13">
        <f>IF('Tables info'!$E155 = 'Tables info'!D$518,1,0)</f>
        <v>0</v>
      </c>
      <c r="L161" s="13">
        <f>IF('Tables info'!$E155 = 'Tables info'!D$519,1,0)</f>
        <v>0</v>
      </c>
      <c r="M161" s="13">
        <f>IF('Tables info'!$E155 = 'Tables info'!D$520,1,0)</f>
        <v>0</v>
      </c>
      <c r="N161" s="13">
        <f>IF('Tables info'!$E155 = 'Tables info'!D$521,1,0)</f>
        <v>0</v>
      </c>
      <c r="O161" s="13">
        <f>IF('Tables info'!$E155 = 'Tables info'!D$522,1,0)</f>
        <v>0</v>
      </c>
      <c r="P161" s="13">
        <f>IF('Tables info'!$E155 = 'Tables info'!D$523,1,0)</f>
        <v>0</v>
      </c>
      <c r="Q161" s="13">
        <f>IF('Tables info'!$E155 = 'Tables info'!D$524,1,0)</f>
        <v>0</v>
      </c>
      <c r="R161" s="13">
        <f>IF('Tables info'!$E155 = 'Tables info'!D$525,1,0)</f>
        <v>0</v>
      </c>
      <c r="S161" s="13">
        <f>IF('Tables info'!$E155 = 'Tables info'!D$526,1,0)</f>
        <v>0</v>
      </c>
    </row>
    <row r="162" spans="1:19">
      <c r="A162" t="str">
        <f>'Tables info'!C156</f>
        <v>CMRGL</v>
      </c>
      <c r="B162" s="13">
        <f>IF('Tables info'!E156 = 'Tables info'!D$509,1,0)</f>
        <v>0</v>
      </c>
      <c r="C162" s="13">
        <f>IF('Tables info'!$E156 = 'Tables info'!$D$510,1,0)</f>
        <v>0</v>
      </c>
      <c r="D162" s="13">
        <f>IF('Tables info'!$E156 = 'Tables info'!D$511,1,0)</f>
        <v>0</v>
      </c>
      <c r="E162" s="13">
        <f>IF('Tables info'!$E156 = 'Tables info'!D$512,1,0)</f>
        <v>0</v>
      </c>
      <c r="F162" s="13">
        <f>IF('Tables info'!$E156 = 'Tables info'!D$513,1,0)</f>
        <v>0</v>
      </c>
      <c r="G162" s="13">
        <f>IF('Tables info'!$E156 = 'Tables info'!D$514,1,0)</f>
        <v>0</v>
      </c>
      <c r="H162" s="13">
        <f>IF('Tables info'!$E156 = 'Tables info'!D$515,1, )</f>
        <v>0</v>
      </c>
      <c r="I162" s="13">
        <f>IF('Tables info'!$E156 = 'Tables info'!D$516,1,0)</f>
        <v>0</v>
      </c>
      <c r="J162" s="13">
        <f>IF('Tables info'!$E156 = 'Tables info'!D$517,1,0)</f>
        <v>0</v>
      </c>
      <c r="K162" s="13">
        <f>IF('Tables info'!$E156 = 'Tables info'!D$518,1,0)</f>
        <v>0</v>
      </c>
      <c r="L162" s="13">
        <f>IF('Tables info'!$E156 = 'Tables info'!D$519,1,0)</f>
        <v>0</v>
      </c>
      <c r="M162" s="13">
        <f>IF('Tables info'!$E156 = 'Tables info'!D$520,1,0)</f>
        <v>0</v>
      </c>
      <c r="N162" s="13">
        <f>IF('Tables info'!$E156 = 'Tables info'!D$521,1,0)</f>
        <v>0</v>
      </c>
      <c r="O162" s="13">
        <f>IF('Tables info'!$E156 = 'Tables info'!D$522,1,0)</f>
        <v>0</v>
      </c>
      <c r="P162" s="13">
        <f>IF('Tables info'!$E156 = 'Tables info'!D$523,1,0)</f>
        <v>0</v>
      </c>
      <c r="Q162" s="13">
        <f>IF('Tables info'!$E156 = 'Tables info'!D$524,1,0)</f>
        <v>0</v>
      </c>
      <c r="R162" s="13">
        <f>IF('Tables info'!$E156 = 'Tables info'!D$525,1,0)</f>
        <v>0</v>
      </c>
      <c r="S162" s="13">
        <f>IF('Tables info'!$E156 = 'Tables info'!D$526,1,0)</f>
        <v>0</v>
      </c>
    </row>
    <row r="163" spans="1:19">
      <c r="A163" t="str">
        <f>'Tables info'!C157</f>
        <v>CMRGO</v>
      </c>
      <c r="B163" s="13">
        <f>IF('Tables info'!E157 = 'Tables info'!D$509,1,0)</f>
        <v>0</v>
      </c>
      <c r="C163" s="13">
        <f>IF('Tables info'!$E157 = 'Tables info'!$D$510,1,0)</f>
        <v>0</v>
      </c>
      <c r="D163" s="13">
        <f>IF('Tables info'!$E157 = 'Tables info'!D$511,1,0)</f>
        <v>0</v>
      </c>
      <c r="E163" s="13">
        <f>IF('Tables info'!$E157 = 'Tables info'!D$512,1,0)</f>
        <v>1</v>
      </c>
      <c r="F163" s="13">
        <f>IF('Tables info'!$E157 = 'Tables info'!D$513,1,0)</f>
        <v>0</v>
      </c>
      <c r="G163" s="13">
        <f>IF('Tables info'!$E157 = 'Tables info'!D$514,1,0)</f>
        <v>0</v>
      </c>
      <c r="H163" s="13">
        <f>IF('Tables info'!$E157 = 'Tables info'!D$515,1, )</f>
        <v>0</v>
      </c>
      <c r="I163" s="13">
        <f>IF('Tables info'!$E157 = 'Tables info'!D$516,1,0)</f>
        <v>0</v>
      </c>
      <c r="J163" s="13">
        <f>IF('Tables info'!$E157 = 'Tables info'!D$517,1,0)</f>
        <v>0</v>
      </c>
      <c r="K163" s="13">
        <f>IF('Tables info'!$E157 = 'Tables info'!D$518,1,0)</f>
        <v>0</v>
      </c>
      <c r="L163" s="13">
        <f>IF('Tables info'!$E157 = 'Tables info'!D$519,1,0)</f>
        <v>0</v>
      </c>
      <c r="M163" s="13">
        <f>IF('Tables info'!$E157 = 'Tables info'!D$520,1,0)</f>
        <v>0</v>
      </c>
      <c r="N163" s="13">
        <f>IF('Tables info'!$E157 = 'Tables info'!D$521,1,0)</f>
        <v>0</v>
      </c>
      <c r="O163" s="13">
        <f>IF('Tables info'!$E157 = 'Tables info'!D$522,1,0)</f>
        <v>0</v>
      </c>
      <c r="P163" s="13">
        <f>IF('Tables info'!$E157 = 'Tables info'!D$523,1,0)</f>
        <v>0</v>
      </c>
      <c r="Q163" s="13">
        <f>IF('Tables info'!$E157 = 'Tables info'!D$524,1,0)</f>
        <v>0</v>
      </c>
      <c r="R163" s="13">
        <f>IF('Tables info'!$E157 = 'Tables info'!D$525,1,0)</f>
        <v>0</v>
      </c>
      <c r="S163" s="13">
        <f>IF('Tables info'!$E157 = 'Tables info'!D$526,1,0)</f>
        <v>0</v>
      </c>
    </row>
    <row r="164" spans="1:19">
      <c r="A164" t="str">
        <f>'Tables info'!C158</f>
        <v>CMTBL</v>
      </c>
      <c r="B164" s="13">
        <f>IF('Tables info'!E158 = 'Tables info'!D$509,1,0)</f>
        <v>0</v>
      </c>
      <c r="C164" s="13">
        <f>IF('Tables info'!$E158 = 'Tables info'!$D$510,1,0)</f>
        <v>0</v>
      </c>
      <c r="D164" s="13">
        <f>IF('Tables info'!$E158 = 'Tables info'!D$511,1,0)</f>
        <v>0</v>
      </c>
      <c r="E164" s="13">
        <f>IF('Tables info'!$E158 = 'Tables info'!D$512,1,0)</f>
        <v>0</v>
      </c>
      <c r="F164" s="13">
        <f>IF('Tables info'!$E158 = 'Tables info'!D$513,1,0)</f>
        <v>0</v>
      </c>
      <c r="G164" s="13">
        <f>IF('Tables info'!$E158 = 'Tables info'!D$514,1,0)</f>
        <v>0</v>
      </c>
      <c r="H164" s="13">
        <f>IF('Tables info'!$E158 = 'Tables info'!D$515,1, )</f>
        <v>0</v>
      </c>
      <c r="I164" s="13">
        <f>IF('Tables info'!$E158 = 'Tables info'!D$516,1,0)</f>
        <v>0</v>
      </c>
      <c r="J164" s="13">
        <f>IF('Tables info'!$E158 = 'Tables info'!D$517,1,0)</f>
        <v>0</v>
      </c>
      <c r="K164" s="13">
        <f>IF('Tables info'!$E158 = 'Tables info'!D$518,1,0)</f>
        <v>0</v>
      </c>
      <c r="L164" s="13">
        <f>IF('Tables info'!$E158 = 'Tables info'!D$519,1,0)</f>
        <v>0</v>
      </c>
      <c r="M164" s="13">
        <f>IF('Tables info'!$E158 = 'Tables info'!D$520,1,0)</f>
        <v>0</v>
      </c>
      <c r="N164" s="13">
        <f>IF('Tables info'!$E158 = 'Tables info'!D$521,1,0)</f>
        <v>0</v>
      </c>
      <c r="O164" s="13">
        <f>IF('Tables info'!$E158 = 'Tables info'!D$522,1,0)</f>
        <v>0</v>
      </c>
      <c r="P164" s="13">
        <f>IF('Tables info'!$E158 = 'Tables info'!D$523,1,0)</f>
        <v>0</v>
      </c>
      <c r="Q164" s="13">
        <f>IF('Tables info'!$E158 = 'Tables info'!D$524,1,0)</f>
        <v>0</v>
      </c>
      <c r="R164" s="13">
        <f>IF('Tables info'!$E158 = 'Tables info'!D$525,1,0)</f>
        <v>0</v>
      </c>
      <c r="S164" s="13">
        <f>IF('Tables info'!$E158 = 'Tables info'!D$526,1,0)</f>
        <v>0</v>
      </c>
    </row>
    <row r="165" spans="1:19">
      <c r="A165" t="str">
        <f>'Tables info'!C159</f>
        <v>CMTBO</v>
      </c>
      <c r="B165" s="13">
        <f>IF('Tables info'!E159 = 'Tables info'!D$509,1,0)</f>
        <v>0</v>
      </c>
      <c r="C165" s="13">
        <f>IF('Tables info'!$E159 = 'Tables info'!$D$510,1,0)</f>
        <v>0</v>
      </c>
      <c r="D165" s="13">
        <f>IF('Tables info'!$E159 = 'Tables info'!D$511,1,0)</f>
        <v>0</v>
      </c>
      <c r="E165" s="13">
        <f>IF('Tables info'!$E159 = 'Tables info'!D$512,1,0)</f>
        <v>1</v>
      </c>
      <c r="F165" s="13">
        <f>IF('Tables info'!$E159 = 'Tables info'!D$513,1,0)</f>
        <v>0</v>
      </c>
      <c r="G165" s="13">
        <f>IF('Tables info'!$E159 = 'Tables info'!D$514,1,0)</f>
        <v>0</v>
      </c>
      <c r="H165" s="13">
        <f>IF('Tables info'!$E159 = 'Tables info'!D$515,1, )</f>
        <v>0</v>
      </c>
      <c r="I165" s="13">
        <f>IF('Tables info'!$E159 = 'Tables info'!D$516,1,0)</f>
        <v>0</v>
      </c>
      <c r="J165" s="13">
        <f>IF('Tables info'!$E159 = 'Tables info'!D$517,1,0)</f>
        <v>0</v>
      </c>
      <c r="K165" s="13">
        <f>IF('Tables info'!$E159 = 'Tables info'!D$518,1,0)</f>
        <v>0</v>
      </c>
      <c r="L165" s="13">
        <f>IF('Tables info'!$E159 = 'Tables info'!D$519,1,0)</f>
        <v>0</v>
      </c>
      <c r="M165" s="13">
        <f>IF('Tables info'!$E159 = 'Tables info'!D$520,1,0)</f>
        <v>0</v>
      </c>
      <c r="N165" s="13">
        <f>IF('Tables info'!$E159 = 'Tables info'!D$521,1,0)</f>
        <v>0</v>
      </c>
      <c r="O165" s="13">
        <f>IF('Tables info'!$E159 = 'Tables info'!D$522,1,0)</f>
        <v>0</v>
      </c>
      <c r="P165" s="13">
        <f>IF('Tables info'!$E159 = 'Tables info'!D$523,1,0)</f>
        <v>0</v>
      </c>
      <c r="Q165" s="13">
        <f>IF('Tables info'!$E159 = 'Tables info'!D$524,1,0)</f>
        <v>0</v>
      </c>
      <c r="R165" s="13">
        <f>IF('Tables info'!$E159 = 'Tables info'!D$525,1,0)</f>
        <v>0</v>
      </c>
      <c r="S165" s="13">
        <f>IF('Tables info'!$E159 = 'Tables info'!D$526,1,0)</f>
        <v>0</v>
      </c>
    </row>
    <row r="166" spans="1:19">
      <c r="A166" t="str">
        <f>'Tables info'!C160</f>
        <v>CMTCO</v>
      </c>
      <c r="B166" s="13">
        <f>IF('Tables info'!E160 = 'Tables info'!D$509,1,0)</f>
        <v>0</v>
      </c>
      <c r="C166" s="13">
        <f>IF('Tables info'!$E160 = 'Tables info'!$D$510,1,0)</f>
        <v>0</v>
      </c>
      <c r="D166" s="13">
        <f>IF('Tables info'!$E160 = 'Tables info'!D$511,1,0)</f>
        <v>0</v>
      </c>
      <c r="E166" s="13">
        <f>IF('Tables info'!$E160 = 'Tables info'!D$512,1,0)</f>
        <v>0</v>
      </c>
      <c r="F166" s="13">
        <f>IF('Tables info'!$E160 = 'Tables info'!D$513,1,0)</f>
        <v>0</v>
      </c>
      <c r="G166" s="13">
        <f>IF('Tables info'!$E160 = 'Tables info'!D$514,1,0)</f>
        <v>0</v>
      </c>
      <c r="H166" s="13">
        <f>IF('Tables info'!$E160 = 'Tables info'!D$515,1, )</f>
        <v>0</v>
      </c>
      <c r="I166" s="13">
        <f>IF('Tables info'!$E160 = 'Tables info'!D$516,1,0)</f>
        <v>0</v>
      </c>
      <c r="J166" s="13">
        <f>IF('Tables info'!$E160 = 'Tables info'!D$517,1,0)</f>
        <v>0</v>
      </c>
      <c r="K166" s="13">
        <f>IF('Tables info'!$E160 = 'Tables info'!D$518,1,0)</f>
        <v>0</v>
      </c>
      <c r="L166" s="13">
        <f>IF('Tables info'!$E160 = 'Tables info'!D$519,1,0)</f>
        <v>0</v>
      </c>
      <c r="M166" s="13">
        <f>IF('Tables info'!$E160 = 'Tables info'!D$520,1,0)</f>
        <v>0</v>
      </c>
      <c r="N166" s="13">
        <f>IF('Tables info'!$E160 = 'Tables info'!D$521,1,0)</f>
        <v>0</v>
      </c>
      <c r="O166" s="13">
        <f>IF('Tables info'!$E160 = 'Tables info'!D$522,1,0)</f>
        <v>1</v>
      </c>
      <c r="P166" s="13">
        <f>IF('Tables info'!$E160 = 'Tables info'!D$523,1,0)</f>
        <v>0</v>
      </c>
      <c r="Q166" s="13">
        <f>IF('Tables info'!$E160 = 'Tables info'!D$524,1,0)</f>
        <v>0</v>
      </c>
      <c r="R166" s="13">
        <f>IF('Tables info'!$E160 = 'Tables info'!D$525,1,0)</f>
        <v>0</v>
      </c>
      <c r="S166" s="13">
        <f>IF('Tables info'!$E160 = 'Tables info'!D$526,1,0)</f>
        <v>0</v>
      </c>
    </row>
    <row r="167" spans="1:19">
      <c r="A167" t="str">
        <f>'Tables info'!C161</f>
        <v>CMTCS</v>
      </c>
      <c r="B167" s="13">
        <f>IF('Tables info'!E161 = 'Tables info'!D$509,1,0)</f>
        <v>0</v>
      </c>
      <c r="C167" s="13">
        <f>IF('Tables info'!$E161 = 'Tables info'!$D$510,1,0)</f>
        <v>0</v>
      </c>
      <c r="D167" s="13">
        <f>IF('Tables info'!$E161 = 'Tables info'!D$511,1,0)</f>
        <v>0</v>
      </c>
      <c r="E167" s="13">
        <f>IF('Tables info'!$E161 = 'Tables info'!D$512,1,0)</f>
        <v>0</v>
      </c>
      <c r="F167" s="13">
        <f>IF('Tables info'!$E161 = 'Tables info'!D$513,1,0)</f>
        <v>0</v>
      </c>
      <c r="G167" s="13">
        <f>IF('Tables info'!$E161 = 'Tables info'!D$514,1,0)</f>
        <v>0</v>
      </c>
      <c r="H167" s="13">
        <f>IF('Tables info'!$E161 = 'Tables info'!D$515,1, )</f>
        <v>0</v>
      </c>
      <c r="I167" s="13">
        <f>IF('Tables info'!$E161 = 'Tables info'!D$516,1,0)</f>
        <v>0</v>
      </c>
      <c r="J167" s="13">
        <f>IF('Tables info'!$E161 = 'Tables info'!D$517,1,0)</f>
        <v>0</v>
      </c>
      <c r="K167" s="13">
        <f>IF('Tables info'!$E161 = 'Tables info'!D$518,1,0)</f>
        <v>0</v>
      </c>
      <c r="L167" s="13">
        <f>IF('Tables info'!$E161 = 'Tables info'!D$519,1,0)</f>
        <v>0</v>
      </c>
      <c r="M167" s="13">
        <f>IF('Tables info'!$E161 = 'Tables info'!D$520,1,0)</f>
        <v>0</v>
      </c>
      <c r="N167" s="13">
        <f>IF('Tables info'!$E161 = 'Tables info'!D$521,1,0)</f>
        <v>0</v>
      </c>
      <c r="O167" s="13">
        <f>IF('Tables info'!$E161 = 'Tables info'!D$522,1,0)</f>
        <v>1</v>
      </c>
      <c r="P167" s="13">
        <f>IF('Tables info'!$E161 = 'Tables info'!D$523,1,0)</f>
        <v>0</v>
      </c>
      <c r="Q167" s="13">
        <f>IF('Tables info'!$E161 = 'Tables info'!D$524,1,0)</f>
        <v>0</v>
      </c>
      <c r="R167" s="13">
        <f>IF('Tables info'!$E161 = 'Tables info'!D$525,1,0)</f>
        <v>0</v>
      </c>
      <c r="S167" s="13">
        <f>IF('Tables info'!$E161 = 'Tables info'!D$526,1,0)</f>
        <v>0</v>
      </c>
    </row>
    <row r="168" spans="1:19">
      <c r="A168" t="str">
        <f>'Tables info'!C162</f>
        <v>CMTIO</v>
      </c>
      <c r="B168" s="13">
        <f>IF('Tables info'!E162 = 'Tables info'!D$509,1,0)</f>
        <v>0</v>
      </c>
      <c r="C168" s="13">
        <f>IF('Tables info'!$E162 = 'Tables info'!$D$510,1,0)</f>
        <v>0</v>
      </c>
      <c r="D168" s="13">
        <f>IF('Tables info'!$E162 = 'Tables info'!D$511,1,0)</f>
        <v>0</v>
      </c>
      <c r="E168" s="13">
        <f>IF('Tables info'!$E162 = 'Tables info'!D$512,1,0)</f>
        <v>0</v>
      </c>
      <c r="F168" s="13">
        <f>IF('Tables info'!$E162 = 'Tables info'!D$513,1,0)</f>
        <v>0</v>
      </c>
      <c r="G168" s="13">
        <f>IF('Tables info'!$E162 = 'Tables info'!D$514,1,0)</f>
        <v>0</v>
      </c>
      <c r="H168" s="13">
        <f>IF('Tables info'!$E162 = 'Tables info'!D$515,1, )</f>
        <v>0</v>
      </c>
      <c r="I168" s="13">
        <f>IF('Tables info'!$E162 = 'Tables info'!D$516,1,0)</f>
        <v>0</v>
      </c>
      <c r="J168" s="13">
        <f>IF('Tables info'!$E162 = 'Tables info'!D$517,1,0)</f>
        <v>0</v>
      </c>
      <c r="K168" s="13">
        <f>IF('Tables info'!$E162 = 'Tables info'!D$518,1,0)</f>
        <v>0</v>
      </c>
      <c r="L168" s="13">
        <f>IF('Tables info'!$E162 = 'Tables info'!D$519,1,0)</f>
        <v>0</v>
      </c>
      <c r="M168" s="13">
        <f>IF('Tables info'!$E162 = 'Tables info'!D$520,1,0)</f>
        <v>0</v>
      </c>
      <c r="N168" s="13">
        <f>IF('Tables info'!$E162 = 'Tables info'!D$521,1,0)</f>
        <v>0</v>
      </c>
      <c r="O168" s="13">
        <f>IF('Tables info'!$E162 = 'Tables info'!D$522,1,0)</f>
        <v>0</v>
      </c>
      <c r="P168" s="13">
        <f>IF('Tables info'!$E162 = 'Tables info'!D$523,1,0)</f>
        <v>0</v>
      </c>
      <c r="Q168" s="13">
        <f>IF('Tables info'!$E162 = 'Tables info'!D$524,1,0)</f>
        <v>0</v>
      </c>
      <c r="R168" s="13">
        <f>IF('Tables info'!$E162 = 'Tables info'!D$525,1,0)</f>
        <v>0</v>
      </c>
      <c r="S168" s="13">
        <f>IF('Tables info'!$E162 = 'Tables info'!D$526,1,0)</f>
        <v>0</v>
      </c>
    </row>
    <row r="169" spans="1:19">
      <c r="A169" t="str">
        <f>'Tables info'!C163</f>
        <v>CMTLL</v>
      </c>
      <c r="B169" s="13">
        <f>IF('Tables info'!E163 = 'Tables info'!D$509,1,0)</f>
        <v>0</v>
      </c>
      <c r="C169" s="13">
        <f>IF('Tables info'!$E163 = 'Tables info'!$D$510,1,0)</f>
        <v>0</v>
      </c>
      <c r="D169" s="13">
        <f>IF('Tables info'!$E163 = 'Tables info'!D$511,1,0)</f>
        <v>0</v>
      </c>
      <c r="E169" s="13">
        <f>IF('Tables info'!$E163 = 'Tables info'!D$512,1,0)</f>
        <v>0</v>
      </c>
      <c r="F169" s="13">
        <f>IF('Tables info'!$E163 = 'Tables info'!D$513,1,0)</f>
        <v>0</v>
      </c>
      <c r="G169" s="13">
        <f>IF('Tables info'!$E163 = 'Tables info'!D$514,1,0)</f>
        <v>0</v>
      </c>
      <c r="H169" s="13">
        <f>IF('Tables info'!$E163 = 'Tables info'!D$515,1, )</f>
        <v>0</v>
      </c>
      <c r="I169" s="13">
        <f>IF('Tables info'!$E163 = 'Tables info'!D$516,1,0)</f>
        <v>0</v>
      </c>
      <c r="J169" s="13">
        <f>IF('Tables info'!$E163 = 'Tables info'!D$517,1,0)</f>
        <v>0</v>
      </c>
      <c r="K169" s="13">
        <f>IF('Tables info'!$E163 = 'Tables info'!D$518,1,0)</f>
        <v>0</v>
      </c>
      <c r="L169" s="13">
        <f>IF('Tables info'!$E163 = 'Tables info'!D$519,1,0)</f>
        <v>0</v>
      </c>
      <c r="M169" s="13">
        <f>IF('Tables info'!$E163 = 'Tables info'!D$520,1,0)</f>
        <v>0</v>
      </c>
      <c r="N169" s="13">
        <f>IF('Tables info'!$E163 = 'Tables info'!D$521,1,0)</f>
        <v>0</v>
      </c>
      <c r="O169" s="13">
        <f>IF('Tables info'!$E163 = 'Tables info'!D$522,1,0)</f>
        <v>0</v>
      </c>
      <c r="P169" s="13">
        <f>IF('Tables info'!$E163 = 'Tables info'!D$523,1,0)</f>
        <v>0</v>
      </c>
      <c r="Q169" s="13">
        <f>IF('Tables info'!$E163 = 'Tables info'!D$524,1,0)</f>
        <v>0</v>
      </c>
      <c r="R169" s="13">
        <f>IF('Tables info'!$E163 = 'Tables info'!D$525,1,0)</f>
        <v>0</v>
      </c>
      <c r="S169" s="13">
        <f>IF('Tables info'!$E163 = 'Tables info'!D$526,1,0)</f>
        <v>0</v>
      </c>
    </row>
    <row r="170" spans="1:19">
      <c r="A170" t="str">
        <f>'Tables info'!C164</f>
        <v>CMTLO</v>
      </c>
      <c r="B170" s="13">
        <f>IF('Tables info'!E164 = 'Tables info'!D$509,1,0)</f>
        <v>0</v>
      </c>
      <c r="C170" s="13">
        <f>IF('Tables info'!$E164 = 'Tables info'!$D$510,1,0)</f>
        <v>0</v>
      </c>
      <c r="D170" s="13">
        <f>IF('Tables info'!$E164 = 'Tables info'!D$511,1,0)</f>
        <v>0</v>
      </c>
      <c r="E170" s="13">
        <f>IF('Tables info'!$E164 = 'Tables info'!D$512,1,0)</f>
        <v>1</v>
      </c>
      <c r="F170" s="13">
        <f>IF('Tables info'!$E164 = 'Tables info'!D$513,1,0)</f>
        <v>0</v>
      </c>
      <c r="G170" s="13">
        <f>IF('Tables info'!$E164 = 'Tables info'!D$514,1,0)</f>
        <v>0</v>
      </c>
      <c r="H170" s="13">
        <f>IF('Tables info'!$E164 = 'Tables info'!D$515,1, )</f>
        <v>0</v>
      </c>
      <c r="I170" s="13">
        <f>IF('Tables info'!$E164 = 'Tables info'!D$516,1,0)</f>
        <v>0</v>
      </c>
      <c r="J170" s="13">
        <f>IF('Tables info'!$E164 = 'Tables info'!D$517,1,0)</f>
        <v>0</v>
      </c>
      <c r="K170" s="13">
        <f>IF('Tables info'!$E164 = 'Tables info'!D$518,1,0)</f>
        <v>0</v>
      </c>
      <c r="L170" s="13">
        <f>IF('Tables info'!$E164 = 'Tables info'!D$519,1,0)</f>
        <v>0</v>
      </c>
      <c r="M170" s="13">
        <f>IF('Tables info'!$E164 = 'Tables info'!D$520,1,0)</f>
        <v>0</v>
      </c>
      <c r="N170" s="13">
        <f>IF('Tables info'!$E164 = 'Tables info'!D$521,1,0)</f>
        <v>0</v>
      </c>
      <c r="O170" s="13">
        <f>IF('Tables info'!$E164 = 'Tables info'!D$522,1,0)</f>
        <v>0</v>
      </c>
      <c r="P170" s="13">
        <f>IF('Tables info'!$E164 = 'Tables info'!D$523,1,0)</f>
        <v>0</v>
      </c>
      <c r="Q170" s="13">
        <f>IF('Tables info'!$E164 = 'Tables info'!D$524,1,0)</f>
        <v>0</v>
      </c>
      <c r="R170" s="13">
        <f>IF('Tables info'!$E164 = 'Tables info'!D$525,1,0)</f>
        <v>0</v>
      </c>
      <c r="S170" s="13">
        <f>IF('Tables info'!$E164 = 'Tables info'!D$526,1,0)</f>
        <v>0</v>
      </c>
    </row>
    <row r="171" spans="1:19">
      <c r="A171" t="str">
        <f>'Tables info'!C165</f>
        <v>COMSO</v>
      </c>
      <c r="B171" s="13">
        <f>IF('Tables info'!E165 = 'Tables info'!D$509,1,0)</f>
        <v>0</v>
      </c>
      <c r="C171" s="13">
        <f>IF('Tables info'!$E165 = 'Tables info'!$D$510,1,0)</f>
        <v>0</v>
      </c>
      <c r="D171" s="13">
        <f>IF('Tables info'!$E165 = 'Tables info'!D$511,1,0)</f>
        <v>0</v>
      </c>
      <c r="E171" s="13">
        <f>IF('Tables info'!$E165 = 'Tables info'!D$512,1,0)</f>
        <v>1</v>
      </c>
      <c r="F171" s="13">
        <f>IF('Tables info'!$E165 = 'Tables info'!D$513,1,0)</f>
        <v>0</v>
      </c>
      <c r="G171" s="13">
        <f>IF('Tables info'!$E165 = 'Tables info'!D$514,1,0)</f>
        <v>0</v>
      </c>
      <c r="H171" s="13">
        <f>IF('Tables info'!$E165 = 'Tables info'!D$515,1, )</f>
        <v>0</v>
      </c>
      <c r="I171" s="13">
        <f>IF('Tables info'!$E165 = 'Tables info'!D$516,1,0)</f>
        <v>0</v>
      </c>
      <c r="J171" s="13">
        <f>IF('Tables info'!$E165 = 'Tables info'!D$517,1,0)</f>
        <v>0</v>
      </c>
      <c r="K171" s="13">
        <f>IF('Tables info'!$E165 = 'Tables info'!D$518,1,0)</f>
        <v>0</v>
      </c>
      <c r="L171" s="13">
        <f>IF('Tables info'!$E165 = 'Tables info'!D$519,1,0)</f>
        <v>0</v>
      </c>
      <c r="M171" s="13">
        <f>IF('Tables info'!$E165 = 'Tables info'!D$520,1,0)</f>
        <v>0</v>
      </c>
      <c r="N171" s="13">
        <f>IF('Tables info'!$E165 = 'Tables info'!D$521,1,0)</f>
        <v>0</v>
      </c>
      <c r="O171" s="13">
        <f>IF('Tables info'!$E165 = 'Tables info'!D$522,1,0)</f>
        <v>0</v>
      </c>
      <c r="P171" s="13">
        <f>IF('Tables info'!$E165 = 'Tables info'!D$523,1,0)</f>
        <v>0</v>
      </c>
      <c r="Q171" s="13">
        <f>IF('Tables info'!$E165 = 'Tables info'!D$524,1,0)</f>
        <v>0</v>
      </c>
      <c r="R171" s="13">
        <f>IF('Tables info'!$E165 = 'Tables info'!D$525,1,0)</f>
        <v>0</v>
      </c>
      <c r="S171" s="13">
        <f>IF('Tables info'!$E165 = 'Tables info'!D$526,1,0)</f>
        <v>0</v>
      </c>
    </row>
    <row r="172" spans="1:19">
      <c r="A172" t="str">
        <f>'Tables info'!C166</f>
        <v>CPBCO</v>
      </c>
      <c r="B172" s="13">
        <f>IF('Tables info'!E166 = 'Tables info'!D$509,1,0)</f>
        <v>0</v>
      </c>
      <c r="C172" s="13">
        <f>IF('Tables info'!$E166 = 'Tables info'!$D$510,1,0)</f>
        <v>0</v>
      </c>
      <c r="D172" s="13">
        <f>IF('Tables info'!$E166 = 'Tables info'!D$511,1,0)</f>
        <v>0</v>
      </c>
      <c r="E172" s="13">
        <f>IF('Tables info'!$E166 = 'Tables info'!D$512,1,0)</f>
        <v>0</v>
      </c>
      <c r="F172" s="13">
        <f>IF('Tables info'!$E166 = 'Tables info'!D$513,1,0)</f>
        <v>0</v>
      </c>
      <c r="G172" s="13">
        <f>IF('Tables info'!$E166 = 'Tables info'!D$514,1,0)</f>
        <v>0</v>
      </c>
      <c r="H172" s="13">
        <f>IF('Tables info'!$E166 = 'Tables info'!D$515,1, )</f>
        <v>0</v>
      </c>
      <c r="I172" s="13">
        <f>IF('Tables info'!$E166 = 'Tables info'!D$516,1,0)</f>
        <v>0</v>
      </c>
      <c r="J172" s="13">
        <f>IF('Tables info'!$E166 = 'Tables info'!D$517,1,0)</f>
        <v>0</v>
      </c>
      <c r="K172" s="13">
        <f>IF('Tables info'!$E166 = 'Tables info'!D$518,1,0)</f>
        <v>0</v>
      </c>
      <c r="L172" s="13">
        <f>IF('Tables info'!$E166 = 'Tables info'!D$519,1,0)</f>
        <v>0</v>
      </c>
      <c r="M172" s="13">
        <f>IF('Tables info'!$E166 = 'Tables info'!D$520,1,0)</f>
        <v>0</v>
      </c>
      <c r="N172" s="13">
        <f>IF('Tables info'!$E166 = 'Tables info'!D$521,1,0)</f>
        <v>0</v>
      </c>
      <c r="O172" s="13">
        <f>IF('Tables info'!$E166 = 'Tables info'!D$522,1,0)</f>
        <v>1</v>
      </c>
      <c r="P172" s="13">
        <f>IF('Tables info'!$E166 = 'Tables info'!D$523,1,0)</f>
        <v>0</v>
      </c>
      <c r="Q172" s="13">
        <f>IF('Tables info'!$E166 = 'Tables info'!D$524,1,0)</f>
        <v>0</v>
      </c>
      <c r="R172" s="13">
        <f>IF('Tables info'!$E166 = 'Tables info'!D$525,1,0)</f>
        <v>0</v>
      </c>
      <c r="S172" s="13">
        <f>IF('Tables info'!$E166 = 'Tables info'!D$526,1,0)</f>
        <v>0</v>
      </c>
    </row>
    <row r="173" spans="1:19">
      <c r="A173" t="str">
        <f>'Tables info'!C167</f>
        <v>CPBGO</v>
      </c>
      <c r="B173" s="13">
        <f>IF('Tables info'!E167 = 'Tables info'!D$509,1,0)</f>
        <v>0</v>
      </c>
      <c r="C173" s="13">
        <f>IF('Tables info'!$E167 = 'Tables info'!$D$510,1,0)</f>
        <v>0</v>
      </c>
      <c r="D173" s="13">
        <f>IF('Tables info'!$E167 = 'Tables info'!D$511,1,0)</f>
        <v>0</v>
      </c>
      <c r="E173" s="13">
        <f>IF('Tables info'!$E167 = 'Tables info'!D$512,1,0)</f>
        <v>0</v>
      </c>
      <c r="F173" s="13">
        <f>IF('Tables info'!$E167 = 'Tables info'!D$513,1,0)</f>
        <v>0</v>
      </c>
      <c r="G173" s="13">
        <f>IF('Tables info'!$E167 = 'Tables info'!D$514,1,0)</f>
        <v>0</v>
      </c>
      <c r="H173" s="13">
        <f>IF('Tables info'!$E167 = 'Tables info'!D$515,1, )</f>
        <v>0</v>
      </c>
      <c r="I173" s="13">
        <f>IF('Tables info'!$E167 = 'Tables info'!D$516,1,0)</f>
        <v>0</v>
      </c>
      <c r="J173" s="13">
        <f>IF('Tables info'!$E167 = 'Tables info'!D$517,1,0)</f>
        <v>0</v>
      </c>
      <c r="K173" s="13">
        <f>IF('Tables info'!$E167 = 'Tables info'!D$518,1,0)</f>
        <v>0</v>
      </c>
      <c r="L173" s="13">
        <f>IF('Tables info'!$E167 = 'Tables info'!D$519,1,0)</f>
        <v>0</v>
      </c>
      <c r="M173" s="13">
        <f>IF('Tables info'!$E167 = 'Tables info'!D$520,1,0)</f>
        <v>0</v>
      </c>
      <c r="N173" s="13">
        <f>IF('Tables info'!$E167 = 'Tables info'!D$521,1,0)</f>
        <v>0</v>
      </c>
      <c r="O173" s="13">
        <f>IF('Tables info'!$E167 = 'Tables info'!D$522,1,0)</f>
        <v>0</v>
      </c>
      <c r="P173" s="13">
        <f>IF('Tables info'!$E167 = 'Tables info'!D$523,1,0)</f>
        <v>0</v>
      </c>
      <c r="Q173" s="13">
        <f>IF('Tables info'!$E167 = 'Tables info'!D$524,1,0)</f>
        <v>0</v>
      </c>
      <c r="R173" s="13">
        <f>IF('Tables info'!$E167 = 'Tables info'!D$525,1,0)</f>
        <v>0</v>
      </c>
      <c r="S173" s="13">
        <f>IF('Tables info'!$E167 = 'Tables info'!D$526,1,0)</f>
        <v>0</v>
      </c>
    </row>
    <row r="174" spans="1:19">
      <c r="A174" t="str">
        <f>'Tables info'!C168</f>
        <v>CPBPO</v>
      </c>
      <c r="B174" s="13">
        <f>IF('Tables info'!E168 = 'Tables info'!D$509,1,0)</f>
        <v>0</v>
      </c>
      <c r="C174" s="13">
        <f>IF('Tables info'!$E168 = 'Tables info'!$D$510,1,0)</f>
        <v>0</v>
      </c>
      <c r="D174" s="13">
        <f>IF('Tables info'!$E168 = 'Tables info'!D$511,1,0)</f>
        <v>0</v>
      </c>
      <c r="E174" s="13">
        <f>IF('Tables info'!$E168 = 'Tables info'!D$512,1,0)</f>
        <v>0</v>
      </c>
      <c r="F174" s="13">
        <f>IF('Tables info'!$E168 = 'Tables info'!D$513,1,0)</f>
        <v>0</v>
      </c>
      <c r="G174" s="13">
        <f>IF('Tables info'!$E168 = 'Tables info'!D$514,1,0)</f>
        <v>0</v>
      </c>
      <c r="H174" s="13">
        <f>IF('Tables info'!$E168 = 'Tables info'!D$515,1, )</f>
        <v>0</v>
      </c>
      <c r="I174" s="13">
        <f>IF('Tables info'!$E168 = 'Tables info'!D$516,1,0)</f>
        <v>0</v>
      </c>
      <c r="J174" s="13">
        <f>IF('Tables info'!$E168 = 'Tables info'!D$517,1,0)</f>
        <v>0</v>
      </c>
      <c r="K174" s="13">
        <f>IF('Tables info'!$E168 = 'Tables info'!D$518,1,0)</f>
        <v>0</v>
      </c>
      <c r="L174" s="13">
        <f>IF('Tables info'!$E168 = 'Tables info'!D$519,1,0)</f>
        <v>0</v>
      </c>
      <c r="M174" s="13">
        <f>IF('Tables info'!$E168 = 'Tables info'!D$520,1,0)</f>
        <v>0</v>
      </c>
      <c r="N174" s="13">
        <f>IF('Tables info'!$E168 = 'Tables info'!D$521,1,0)</f>
        <v>0</v>
      </c>
      <c r="O174" s="13">
        <f>IF('Tables info'!$E168 = 'Tables info'!D$522,1,0)</f>
        <v>1</v>
      </c>
      <c r="P174" s="13">
        <f>IF('Tables info'!$E168 = 'Tables info'!D$523,1,0)</f>
        <v>0</v>
      </c>
      <c r="Q174" s="13">
        <f>IF('Tables info'!$E168 = 'Tables info'!D$524,1,0)</f>
        <v>0</v>
      </c>
      <c r="R174" s="13">
        <f>IF('Tables info'!$E168 = 'Tables info'!D$525,1,0)</f>
        <v>0</v>
      </c>
      <c r="S174" s="13">
        <f>IF('Tables info'!$E168 = 'Tables info'!D$526,1,0)</f>
        <v>0</v>
      </c>
    </row>
    <row r="175" spans="1:19">
      <c r="A175" t="str">
        <f>'Tables info'!C169</f>
        <v>CPTIL</v>
      </c>
      <c r="B175" s="13">
        <f>IF('Tables info'!E169 = 'Tables info'!D$509,1,0)</f>
        <v>0</v>
      </c>
      <c r="C175" s="13">
        <f>IF('Tables info'!$E169 = 'Tables info'!$D$510,1,0)</f>
        <v>0</v>
      </c>
      <c r="D175" s="13">
        <f>IF('Tables info'!$E169 = 'Tables info'!D$511,1,0)</f>
        <v>0</v>
      </c>
      <c r="E175" s="13">
        <f>IF('Tables info'!$E169 = 'Tables info'!D$512,1,0)</f>
        <v>0</v>
      </c>
      <c r="F175" s="13">
        <f>IF('Tables info'!$E169 = 'Tables info'!D$513,1,0)</f>
        <v>0</v>
      </c>
      <c r="G175" s="13">
        <f>IF('Tables info'!$E169 = 'Tables info'!D$514,1,0)</f>
        <v>0</v>
      </c>
      <c r="H175" s="13">
        <f>IF('Tables info'!$E169 = 'Tables info'!D$515,1, )</f>
        <v>0</v>
      </c>
      <c r="I175" s="13">
        <f>IF('Tables info'!$E169 = 'Tables info'!D$516,1,0)</f>
        <v>0</v>
      </c>
      <c r="J175" s="13">
        <f>IF('Tables info'!$E169 = 'Tables info'!D$517,1,0)</f>
        <v>0</v>
      </c>
      <c r="K175" s="13">
        <f>IF('Tables info'!$E169 = 'Tables info'!D$518,1,0)</f>
        <v>0</v>
      </c>
      <c r="L175" s="13">
        <f>IF('Tables info'!$E169 = 'Tables info'!D$519,1,0)</f>
        <v>0</v>
      </c>
      <c r="M175" s="13">
        <f>IF('Tables info'!$E169 = 'Tables info'!D$520,1,0)</f>
        <v>0</v>
      </c>
      <c r="N175" s="13">
        <f>IF('Tables info'!$E169 = 'Tables info'!D$521,1,0)</f>
        <v>0</v>
      </c>
      <c r="O175" s="13">
        <f>IF('Tables info'!$E169 = 'Tables info'!D$522,1,0)</f>
        <v>0</v>
      </c>
      <c r="P175" s="13">
        <f>IF('Tables info'!$E169 = 'Tables info'!D$523,1,0)</f>
        <v>0</v>
      </c>
      <c r="Q175" s="13">
        <f>IF('Tables info'!$E169 = 'Tables info'!D$524,1,0)</f>
        <v>0</v>
      </c>
      <c r="R175" s="13">
        <f>IF('Tables info'!$E169 = 'Tables info'!D$525,1,0)</f>
        <v>0</v>
      </c>
      <c r="S175" s="13">
        <f>IF('Tables info'!$E169 = 'Tables info'!D$526,1,0)</f>
        <v>0</v>
      </c>
    </row>
    <row r="176" spans="1:19">
      <c r="A176" t="str">
        <f>'Tables info'!C170</f>
        <v>CPTIO</v>
      </c>
      <c r="B176" s="13">
        <f>IF('Tables info'!E170 = 'Tables info'!D$509,1,0)</f>
        <v>0</v>
      </c>
      <c r="C176" s="13">
        <f>IF('Tables info'!$E170 = 'Tables info'!$D$510,1,0)</f>
        <v>0</v>
      </c>
      <c r="D176" s="13">
        <f>IF('Tables info'!$E170 = 'Tables info'!D$511,1,0)</f>
        <v>0</v>
      </c>
      <c r="E176" s="13">
        <f>IF('Tables info'!$E170 = 'Tables info'!D$512,1,0)</f>
        <v>1</v>
      </c>
      <c r="F176" s="13">
        <f>IF('Tables info'!$E170 = 'Tables info'!D$513,1,0)</f>
        <v>0</v>
      </c>
      <c r="G176" s="13">
        <f>IF('Tables info'!$E170 = 'Tables info'!D$514,1,0)</f>
        <v>0</v>
      </c>
      <c r="H176" s="13">
        <f>IF('Tables info'!$E170 = 'Tables info'!D$515,1, )</f>
        <v>0</v>
      </c>
      <c r="I176" s="13">
        <f>IF('Tables info'!$E170 = 'Tables info'!D$516,1,0)</f>
        <v>0</v>
      </c>
      <c r="J176" s="13">
        <f>IF('Tables info'!$E170 = 'Tables info'!D$517,1,0)</f>
        <v>0</v>
      </c>
      <c r="K176" s="13">
        <f>IF('Tables info'!$E170 = 'Tables info'!D$518,1,0)</f>
        <v>0</v>
      </c>
      <c r="L176" s="13">
        <f>IF('Tables info'!$E170 = 'Tables info'!D$519,1,0)</f>
        <v>0</v>
      </c>
      <c r="M176" s="13">
        <f>IF('Tables info'!$E170 = 'Tables info'!D$520,1,0)</f>
        <v>0</v>
      </c>
      <c r="N176" s="13">
        <f>IF('Tables info'!$E170 = 'Tables info'!D$521,1,0)</f>
        <v>0</v>
      </c>
      <c r="O176" s="13">
        <f>IF('Tables info'!$E170 = 'Tables info'!D$522,1,0)</f>
        <v>0</v>
      </c>
      <c r="P176" s="13">
        <f>IF('Tables info'!$E170 = 'Tables info'!D$523,1,0)</f>
        <v>0</v>
      </c>
      <c r="Q176" s="13">
        <f>IF('Tables info'!$E170 = 'Tables info'!D$524,1,0)</f>
        <v>0</v>
      </c>
      <c r="R176" s="13">
        <f>IF('Tables info'!$E170 = 'Tables info'!D$525,1,0)</f>
        <v>0</v>
      </c>
      <c r="S176" s="13">
        <f>IF('Tables info'!$E170 = 'Tables info'!D$526,1,0)</f>
        <v>0</v>
      </c>
    </row>
    <row r="177" spans="1:19">
      <c r="A177" t="str">
        <f>'Tables info'!C171</f>
        <v>CREPL</v>
      </c>
      <c r="B177" s="13">
        <f>IF('Tables info'!E171 = 'Tables info'!D$509,1,0)</f>
        <v>0</v>
      </c>
      <c r="C177" s="13">
        <f>IF('Tables info'!$E171 = 'Tables info'!$D$510,1,0)</f>
        <v>0</v>
      </c>
      <c r="D177" s="13">
        <f>IF('Tables info'!$E171 = 'Tables info'!D$511,1,0)</f>
        <v>0</v>
      </c>
      <c r="E177" s="13">
        <f>IF('Tables info'!$E171 = 'Tables info'!D$512,1,0)</f>
        <v>1</v>
      </c>
      <c r="F177" s="13">
        <f>IF('Tables info'!$E171 = 'Tables info'!D$513,1,0)</f>
        <v>0</v>
      </c>
      <c r="G177" s="13">
        <f>IF('Tables info'!$E171 = 'Tables info'!D$514,1,0)</f>
        <v>0</v>
      </c>
      <c r="H177" s="13">
        <f>IF('Tables info'!$E171 = 'Tables info'!D$515,1, )</f>
        <v>0</v>
      </c>
      <c r="I177" s="13">
        <f>IF('Tables info'!$E171 = 'Tables info'!D$516,1,0)</f>
        <v>0</v>
      </c>
      <c r="J177" s="13">
        <f>IF('Tables info'!$E171 = 'Tables info'!D$517,1,0)</f>
        <v>0</v>
      </c>
      <c r="K177" s="13">
        <f>IF('Tables info'!$E171 = 'Tables info'!D$518,1,0)</f>
        <v>0</v>
      </c>
      <c r="L177" s="13">
        <f>IF('Tables info'!$E171 = 'Tables info'!D$519,1,0)</f>
        <v>0</v>
      </c>
      <c r="M177" s="13">
        <f>IF('Tables info'!$E171 = 'Tables info'!D$520,1,0)</f>
        <v>0</v>
      </c>
      <c r="N177" s="13">
        <f>IF('Tables info'!$E171 = 'Tables info'!D$521,1,0)</f>
        <v>0</v>
      </c>
      <c r="O177" s="13">
        <f>IF('Tables info'!$E171 = 'Tables info'!D$522,1,0)</f>
        <v>0</v>
      </c>
      <c r="P177" s="13">
        <f>IF('Tables info'!$E171 = 'Tables info'!D$523,1,0)</f>
        <v>0</v>
      </c>
      <c r="Q177" s="13">
        <f>IF('Tables info'!$E171 = 'Tables info'!D$524,1,0)</f>
        <v>0</v>
      </c>
      <c r="R177" s="13">
        <f>IF('Tables info'!$E171 = 'Tables info'!D$525,1,0)</f>
        <v>0</v>
      </c>
      <c r="S177" s="13">
        <f>IF('Tables info'!$E171 = 'Tables info'!D$526,1,0)</f>
        <v>0</v>
      </c>
    </row>
    <row r="178" spans="1:19">
      <c r="A178" t="str">
        <f>'Tables info'!C172</f>
        <v>CREPO</v>
      </c>
      <c r="B178" s="13">
        <f>IF('Tables info'!E172 = 'Tables info'!D$509,1,0)</f>
        <v>0</v>
      </c>
      <c r="C178" s="13">
        <f>IF('Tables info'!$E172 = 'Tables info'!$D$510,1,0)</f>
        <v>0</v>
      </c>
      <c r="D178" s="13">
        <f>IF('Tables info'!$E172 = 'Tables info'!D$511,1,0)</f>
        <v>0</v>
      </c>
      <c r="E178" s="13">
        <f>IF('Tables info'!$E172 = 'Tables info'!D$512,1,0)</f>
        <v>1</v>
      </c>
      <c r="F178" s="13">
        <f>IF('Tables info'!$E172 = 'Tables info'!D$513,1,0)</f>
        <v>0</v>
      </c>
      <c r="G178" s="13">
        <f>IF('Tables info'!$E172 = 'Tables info'!D$514,1,0)</f>
        <v>0</v>
      </c>
      <c r="H178" s="13">
        <f>IF('Tables info'!$E172 = 'Tables info'!D$515,1, )</f>
        <v>0</v>
      </c>
      <c r="I178" s="13">
        <f>IF('Tables info'!$E172 = 'Tables info'!D$516,1,0)</f>
        <v>0</v>
      </c>
      <c r="J178" s="13">
        <f>IF('Tables info'!$E172 = 'Tables info'!D$517,1,0)</f>
        <v>0</v>
      </c>
      <c r="K178" s="13">
        <f>IF('Tables info'!$E172 = 'Tables info'!D$518,1,0)</f>
        <v>0</v>
      </c>
      <c r="L178" s="13">
        <f>IF('Tables info'!$E172 = 'Tables info'!D$519,1,0)</f>
        <v>0</v>
      </c>
      <c r="M178" s="13">
        <f>IF('Tables info'!$E172 = 'Tables info'!D$520,1,0)</f>
        <v>0</v>
      </c>
      <c r="N178" s="13">
        <f>IF('Tables info'!$E172 = 'Tables info'!D$521,1,0)</f>
        <v>0</v>
      </c>
      <c r="O178" s="13">
        <f>IF('Tables info'!$E172 = 'Tables info'!D$522,1,0)</f>
        <v>0</v>
      </c>
      <c r="P178" s="13">
        <f>IF('Tables info'!$E172 = 'Tables info'!D$523,1,0)</f>
        <v>0</v>
      </c>
      <c r="Q178" s="13">
        <f>IF('Tables info'!$E172 = 'Tables info'!D$524,1,0)</f>
        <v>0</v>
      </c>
      <c r="R178" s="13">
        <f>IF('Tables info'!$E172 = 'Tables info'!D$525,1,0)</f>
        <v>0</v>
      </c>
      <c r="S178" s="13">
        <f>IF('Tables info'!$E172 = 'Tables info'!D$526,1,0)</f>
        <v>0</v>
      </c>
    </row>
    <row r="179" spans="1:19">
      <c r="A179" t="str">
        <f>'Tables info'!C173</f>
        <v>CREXO</v>
      </c>
      <c r="B179" s="13">
        <f>IF('Tables info'!E173 = 'Tables info'!D$509,1,0)</f>
        <v>0</v>
      </c>
      <c r="C179" s="13">
        <f>IF('Tables info'!$E173 = 'Tables info'!$D$510,1,0)</f>
        <v>0</v>
      </c>
      <c r="D179" s="13">
        <f>IF('Tables info'!$E173 = 'Tables info'!D$511,1,0)</f>
        <v>0</v>
      </c>
      <c r="E179" s="13">
        <f>IF('Tables info'!$E173 = 'Tables info'!D$512,1,0)</f>
        <v>1</v>
      </c>
      <c r="F179" s="13">
        <f>IF('Tables info'!$E173 = 'Tables info'!D$513,1,0)</f>
        <v>0</v>
      </c>
      <c r="G179" s="13">
        <f>IF('Tables info'!$E173 = 'Tables info'!D$514,1,0)</f>
        <v>0</v>
      </c>
      <c r="H179" s="13">
        <f>IF('Tables info'!$E173 = 'Tables info'!D$515,1, )</f>
        <v>0</v>
      </c>
      <c r="I179" s="13">
        <f>IF('Tables info'!$E173 = 'Tables info'!D$516,1,0)</f>
        <v>0</v>
      </c>
      <c r="J179" s="13">
        <f>IF('Tables info'!$E173 = 'Tables info'!D$517,1,0)</f>
        <v>0</v>
      </c>
      <c r="K179" s="13">
        <f>IF('Tables info'!$E173 = 'Tables info'!D$518,1,0)</f>
        <v>0</v>
      </c>
      <c r="L179" s="13">
        <f>IF('Tables info'!$E173 = 'Tables info'!D$519,1,0)</f>
        <v>0</v>
      </c>
      <c r="M179" s="13">
        <f>IF('Tables info'!$E173 = 'Tables info'!D$520,1,0)</f>
        <v>0</v>
      </c>
      <c r="N179" s="13">
        <f>IF('Tables info'!$E173 = 'Tables info'!D$521,1,0)</f>
        <v>0</v>
      </c>
      <c r="O179" s="13">
        <f>IF('Tables info'!$E173 = 'Tables info'!D$522,1,0)</f>
        <v>0</v>
      </c>
      <c r="P179" s="13">
        <f>IF('Tables info'!$E173 = 'Tables info'!D$523,1,0)</f>
        <v>0</v>
      </c>
      <c r="Q179" s="13">
        <f>IF('Tables info'!$E173 = 'Tables info'!D$524,1,0)</f>
        <v>0</v>
      </c>
      <c r="R179" s="13">
        <f>IF('Tables info'!$E173 = 'Tables info'!D$525,1,0)</f>
        <v>0</v>
      </c>
      <c r="S179" s="13">
        <f>IF('Tables info'!$E173 = 'Tables info'!D$526,1,0)</f>
        <v>0</v>
      </c>
    </row>
    <row r="180" spans="1:19">
      <c r="A180" t="str">
        <f>'Tables info'!C174</f>
        <v>CRISO</v>
      </c>
      <c r="B180" s="13">
        <f>IF('Tables info'!E174 = 'Tables info'!D$509,1,0)</f>
        <v>0</v>
      </c>
      <c r="C180" s="13">
        <f>IF('Tables info'!$E174 = 'Tables info'!$D$510,1,0)</f>
        <v>0</v>
      </c>
      <c r="D180" s="13">
        <f>IF('Tables info'!$E174 = 'Tables info'!D$511,1,0)</f>
        <v>0</v>
      </c>
      <c r="E180" s="13">
        <f>IF('Tables info'!$E174 = 'Tables info'!D$512,1,0)</f>
        <v>1</v>
      </c>
      <c r="F180" s="13">
        <f>IF('Tables info'!$E174 = 'Tables info'!D$513,1,0)</f>
        <v>0</v>
      </c>
      <c r="G180" s="13">
        <f>IF('Tables info'!$E174 = 'Tables info'!D$514,1,0)</f>
        <v>0</v>
      </c>
      <c r="H180" s="13">
        <f>IF('Tables info'!$E174 = 'Tables info'!D$515,1, )</f>
        <v>0</v>
      </c>
      <c r="I180" s="13">
        <f>IF('Tables info'!$E174 = 'Tables info'!D$516,1,0)</f>
        <v>0</v>
      </c>
      <c r="J180" s="13">
        <f>IF('Tables info'!$E174 = 'Tables info'!D$517,1,0)</f>
        <v>0</v>
      </c>
      <c r="K180" s="13">
        <f>IF('Tables info'!$E174 = 'Tables info'!D$518,1,0)</f>
        <v>0</v>
      </c>
      <c r="L180" s="13">
        <f>IF('Tables info'!$E174 = 'Tables info'!D$519,1,0)</f>
        <v>0</v>
      </c>
      <c r="M180" s="13">
        <f>IF('Tables info'!$E174 = 'Tables info'!D$520,1,0)</f>
        <v>0</v>
      </c>
      <c r="N180" s="13">
        <f>IF('Tables info'!$E174 = 'Tables info'!D$521,1,0)</f>
        <v>0</v>
      </c>
      <c r="O180" s="13">
        <f>IF('Tables info'!$E174 = 'Tables info'!D$522,1,0)</f>
        <v>0</v>
      </c>
      <c r="P180" s="13">
        <f>IF('Tables info'!$E174 = 'Tables info'!D$523,1,0)</f>
        <v>0</v>
      </c>
      <c r="Q180" s="13">
        <f>IF('Tables info'!$E174 = 'Tables info'!D$524,1,0)</f>
        <v>0</v>
      </c>
      <c r="R180" s="13">
        <f>IF('Tables info'!$E174 = 'Tables info'!D$525,1,0)</f>
        <v>0</v>
      </c>
      <c r="S180" s="13">
        <f>IF('Tables info'!$E174 = 'Tables info'!D$526,1,0)</f>
        <v>0</v>
      </c>
    </row>
    <row r="181" spans="1:19">
      <c r="A181" t="str">
        <f>'Tables info'!C175</f>
        <v>CROCL</v>
      </c>
      <c r="B181" s="13">
        <f>IF('Tables info'!E175 = 'Tables info'!D$509,1,0)</f>
        <v>0</v>
      </c>
      <c r="C181" s="13">
        <f>IF('Tables info'!$E175 = 'Tables info'!$D$510,1,0)</f>
        <v>0</v>
      </c>
      <c r="D181" s="13">
        <f>IF('Tables info'!$E175 = 'Tables info'!D$511,1,0)</f>
        <v>0</v>
      </c>
      <c r="E181" s="13">
        <f>IF('Tables info'!$E175 = 'Tables info'!D$512,1,0)</f>
        <v>1</v>
      </c>
      <c r="F181" s="13">
        <f>IF('Tables info'!$E175 = 'Tables info'!D$513,1,0)</f>
        <v>0</v>
      </c>
      <c r="G181" s="13">
        <f>IF('Tables info'!$E175 = 'Tables info'!D$514,1,0)</f>
        <v>0</v>
      </c>
      <c r="H181" s="13">
        <f>IF('Tables info'!$E175 = 'Tables info'!D$515,1, )</f>
        <v>0</v>
      </c>
      <c r="I181" s="13">
        <f>IF('Tables info'!$E175 = 'Tables info'!D$516,1,0)</f>
        <v>0</v>
      </c>
      <c r="J181" s="13">
        <f>IF('Tables info'!$E175 = 'Tables info'!D$517,1,0)</f>
        <v>0</v>
      </c>
      <c r="K181" s="13">
        <f>IF('Tables info'!$E175 = 'Tables info'!D$518,1,0)</f>
        <v>0</v>
      </c>
      <c r="L181" s="13">
        <f>IF('Tables info'!$E175 = 'Tables info'!D$519,1,0)</f>
        <v>0</v>
      </c>
      <c r="M181" s="13">
        <f>IF('Tables info'!$E175 = 'Tables info'!D$520,1,0)</f>
        <v>0</v>
      </c>
      <c r="N181" s="13">
        <f>IF('Tables info'!$E175 = 'Tables info'!D$521,1,0)</f>
        <v>0</v>
      </c>
      <c r="O181" s="13">
        <f>IF('Tables info'!$E175 = 'Tables info'!D$522,1,0)</f>
        <v>0</v>
      </c>
      <c r="P181" s="13">
        <f>IF('Tables info'!$E175 = 'Tables info'!D$523,1,0)</f>
        <v>0</v>
      </c>
      <c r="Q181" s="13">
        <f>IF('Tables info'!$E175 = 'Tables info'!D$524,1,0)</f>
        <v>0</v>
      </c>
      <c r="R181" s="13">
        <f>IF('Tables info'!$E175 = 'Tables info'!D$525,1,0)</f>
        <v>0</v>
      </c>
      <c r="S181" s="13">
        <f>IF('Tables info'!$E175 = 'Tables info'!D$526,1,0)</f>
        <v>0</v>
      </c>
    </row>
    <row r="182" spans="1:19">
      <c r="A182" t="str">
        <f>'Tables info'!C176</f>
        <v>CROCO</v>
      </c>
      <c r="B182" s="13">
        <f>IF('Tables info'!E176 = 'Tables info'!D$509,1,0)</f>
        <v>0</v>
      </c>
      <c r="C182" s="13">
        <f>IF('Tables info'!$E176 = 'Tables info'!$D$510,1,0)</f>
        <v>0</v>
      </c>
      <c r="D182" s="13">
        <f>IF('Tables info'!$E176 = 'Tables info'!D$511,1,0)</f>
        <v>0</v>
      </c>
      <c r="E182" s="13">
        <f>IF('Tables info'!$E176 = 'Tables info'!D$512,1,0)</f>
        <v>1</v>
      </c>
      <c r="F182" s="13">
        <f>IF('Tables info'!$E176 = 'Tables info'!D$513,1,0)</f>
        <v>0</v>
      </c>
      <c r="G182" s="13">
        <f>IF('Tables info'!$E176 = 'Tables info'!D$514,1,0)</f>
        <v>0</v>
      </c>
      <c r="H182" s="13">
        <f>IF('Tables info'!$E176 = 'Tables info'!D$515,1, )</f>
        <v>0</v>
      </c>
      <c r="I182" s="13">
        <f>IF('Tables info'!$E176 = 'Tables info'!D$516,1,0)</f>
        <v>0</v>
      </c>
      <c r="J182" s="13">
        <f>IF('Tables info'!$E176 = 'Tables info'!D$517,1,0)</f>
        <v>0</v>
      </c>
      <c r="K182" s="13">
        <f>IF('Tables info'!$E176 = 'Tables info'!D$518,1,0)</f>
        <v>0</v>
      </c>
      <c r="L182" s="13">
        <f>IF('Tables info'!$E176 = 'Tables info'!D$519,1,0)</f>
        <v>0</v>
      </c>
      <c r="M182" s="13">
        <f>IF('Tables info'!$E176 = 'Tables info'!D$520,1,0)</f>
        <v>0</v>
      </c>
      <c r="N182" s="13">
        <f>IF('Tables info'!$E176 = 'Tables info'!D$521,1,0)</f>
        <v>0</v>
      </c>
      <c r="O182" s="13">
        <f>IF('Tables info'!$E176 = 'Tables info'!D$522,1,0)</f>
        <v>0</v>
      </c>
      <c r="P182" s="13">
        <f>IF('Tables info'!$E176 = 'Tables info'!D$523,1,0)</f>
        <v>0</v>
      </c>
      <c r="Q182" s="13">
        <f>IF('Tables info'!$E176 = 'Tables info'!D$524,1,0)</f>
        <v>0</v>
      </c>
      <c r="R182" s="13">
        <f>IF('Tables info'!$E176 = 'Tables info'!D$525,1,0)</f>
        <v>0</v>
      </c>
      <c r="S182" s="13">
        <f>IF('Tables info'!$E176 = 'Tables info'!D$526,1,0)</f>
        <v>0</v>
      </c>
    </row>
    <row r="183" spans="1:19">
      <c r="A183" t="str">
        <f>'Tables info'!C177</f>
        <v>CRTRO</v>
      </c>
      <c r="B183" s="13">
        <f>IF('Tables info'!E177 = 'Tables info'!D$509,1,0)</f>
        <v>0</v>
      </c>
      <c r="C183" s="13">
        <f>IF('Tables info'!$E177 = 'Tables info'!$D$510,1,0)</f>
        <v>0</v>
      </c>
      <c r="D183" s="13">
        <f>IF('Tables info'!$E177 = 'Tables info'!D$511,1,0)</f>
        <v>0</v>
      </c>
      <c r="E183" s="13">
        <f>IF('Tables info'!$E177 = 'Tables info'!D$512,1,0)</f>
        <v>1</v>
      </c>
      <c r="F183" s="13">
        <f>IF('Tables info'!$E177 = 'Tables info'!D$513,1,0)</f>
        <v>0</v>
      </c>
      <c r="G183" s="13">
        <f>IF('Tables info'!$E177 = 'Tables info'!D$514,1,0)</f>
        <v>0</v>
      </c>
      <c r="H183" s="13">
        <f>IF('Tables info'!$E177 = 'Tables info'!D$515,1, )</f>
        <v>0</v>
      </c>
      <c r="I183" s="13">
        <f>IF('Tables info'!$E177 = 'Tables info'!D$516,1,0)</f>
        <v>0</v>
      </c>
      <c r="J183" s="13">
        <f>IF('Tables info'!$E177 = 'Tables info'!D$517,1,0)</f>
        <v>0</v>
      </c>
      <c r="K183" s="13">
        <f>IF('Tables info'!$E177 = 'Tables info'!D$518,1,0)</f>
        <v>0</v>
      </c>
      <c r="L183" s="13">
        <f>IF('Tables info'!$E177 = 'Tables info'!D$519,1,0)</f>
        <v>0</v>
      </c>
      <c r="M183" s="13">
        <f>IF('Tables info'!$E177 = 'Tables info'!D$520,1,0)</f>
        <v>0</v>
      </c>
      <c r="N183" s="13">
        <f>IF('Tables info'!$E177 = 'Tables info'!D$521,1,0)</f>
        <v>0</v>
      </c>
      <c r="O183" s="13">
        <f>IF('Tables info'!$E177 = 'Tables info'!D$522,1,0)</f>
        <v>0</v>
      </c>
      <c r="P183" s="13">
        <f>IF('Tables info'!$E177 = 'Tables info'!D$523,1,0)</f>
        <v>0</v>
      </c>
      <c r="Q183" s="13">
        <f>IF('Tables info'!$E177 = 'Tables info'!D$524,1,0)</f>
        <v>0</v>
      </c>
      <c r="R183" s="13">
        <f>IF('Tables info'!$E177 = 'Tables info'!D$525,1,0)</f>
        <v>0</v>
      </c>
      <c r="S183" s="13">
        <f>IF('Tables info'!$E177 = 'Tables info'!D$526,1,0)</f>
        <v>0</v>
      </c>
    </row>
    <row r="184" spans="1:19">
      <c r="A184" t="str">
        <f>'Tables info'!C178</f>
        <v>CRXMO</v>
      </c>
      <c r="B184" s="13">
        <f>IF('Tables info'!E178 = 'Tables info'!D$509,1,0)</f>
        <v>0</v>
      </c>
      <c r="C184" s="13">
        <f>IF('Tables info'!$E178 = 'Tables info'!$D$510,1,0)</f>
        <v>0</v>
      </c>
      <c r="D184" s="13">
        <f>IF('Tables info'!$E178 = 'Tables info'!D$511,1,0)</f>
        <v>0</v>
      </c>
      <c r="E184" s="13">
        <f>IF('Tables info'!$E178 = 'Tables info'!D$512,1,0)</f>
        <v>0</v>
      </c>
      <c r="F184" s="13">
        <f>IF('Tables info'!$E178 = 'Tables info'!D$513,1,0)</f>
        <v>0</v>
      </c>
      <c r="G184" s="13">
        <f>IF('Tables info'!$E178 = 'Tables info'!D$514,1,0)</f>
        <v>0</v>
      </c>
      <c r="H184" s="13">
        <f>IF('Tables info'!$E178 = 'Tables info'!D$515,1, )</f>
        <v>0</v>
      </c>
      <c r="I184" s="13">
        <f>IF('Tables info'!$E178 = 'Tables info'!D$516,1,0)</f>
        <v>0</v>
      </c>
      <c r="J184" s="13">
        <f>IF('Tables info'!$E178 = 'Tables info'!D$517,1,0)</f>
        <v>0</v>
      </c>
      <c r="K184" s="13">
        <f>IF('Tables info'!$E178 = 'Tables info'!D$518,1,0)</f>
        <v>0</v>
      </c>
      <c r="L184" s="13">
        <f>IF('Tables info'!$E178 = 'Tables info'!D$519,1,0)</f>
        <v>0</v>
      </c>
      <c r="M184" s="13">
        <f>IF('Tables info'!$E178 = 'Tables info'!D$520,1,0)</f>
        <v>0</v>
      </c>
      <c r="N184" s="13">
        <f>IF('Tables info'!$E178 = 'Tables info'!D$521,1,0)</f>
        <v>0</v>
      </c>
      <c r="O184" s="13">
        <f>IF('Tables info'!$E178 = 'Tables info'!D$522,1,0)</f>
        <v>1</v>
      </c>
      <c r="P184" s="13">
        <f>IF('Tables info'!$E178 = 'Tables info'!D$523,1,0)</f>
        <v>0</v>
      </c>
      <c r="Q184" s="13">
        <f>IF('Tables info'!$E178 = 'Tables info'!D$524,1,0)</f>
        <v>0</v>
      </c>
      <c r="R184" s="13">
        <f>IF('Tables info'!$E178 = 'Tables info'!D$525,1,0)</f>
        <v>0</v>
      </c>
      <c r="S184" s="13">
        <f>IF('Tables info'!$E178 = 'Tables info'!D$526,1,0)</f>
        <v>0</v>
      </c>
    </row>
    <row r="185" spans="1:19">
      <c r="A185" t="str">
        <f>'Tables info'!C179</f>
        <v>CSCOL</v>
      </c>
      <c r="B185" s="13">
        <f>IF('Tables info'!E179 = 'Tables info'!D$509,1,0)</f>
        <v>0</v>
      </c>
      <c r="C185" s="13">
        <f>IF('Tables info'!$E179 = 'Tables info'!$D$510,1,0)</f>
        <v>0</v>
      </c>
      <c r="D185" s="13">
        <f>IF('Tables info'!$E179 = 'Tables info'!D$511,1,0)</f>
        <v>0</v>
      </c>
      <c r="E185" s="13">
        <f>IF('Tables info'!$E179 = 'Tables info'!D$512,1,0)</f>
        <v>0</v>
      </c>
      <c r="F185" s="13">
        <f>IF('Tables info'!$E179 = 'Tables info'!D$513,1,0)</f>
        <v>0</v>
      </c>
      <c r="G185" s="13">
        <f>IF('Tables info'!$E179 = 'Tables info'!D$514,1,0)</f>
        <v>0</v>
      </c>
      <c r="H185" s="13">
        <f>IF('Tables info'!$E179 = 'Tables info'!D$515,1, )</f>
        <v>0</v>
      </c>
      <c r="I185" s="13">
        <f>IF('Tables info'!$E179 = 'Tables info'!D$516,1,0)</f>
        <v>0</v>
      </c>
      <c r="J185" s="13">
        <f>IF('Tables info'!$E179 = 'Tables info'!D$517,1,0)</f>
        <v>0</v>
      </c>
      <c r="K185" s="13">
        <f>IF('Tables info'!$E179 = 'Tables info'!D$518,1,0)</f>
        <v>0</v>
      </c>
      <c r="L185" s="13">
        <f>IF('Tables info'!$E179 = 'Tables info'!D$519,1,0)</f>
        <v>0</v>
      </c>
      <c r="M185" s="13">
        <f>IF('Tables info'!$E179 = 'Tables info'!D$520,1,0)</f>
        <v>0</v>
      </c>
      <c r="N185" s="13">
        <f>IF('Tables info'!$E179 = 'Tables info'!D$521,1,0)</f>
        <v>0</v>
      </c>
      <c r="O185" s="13">
        <f>IF('Tables info'!$E179 = 'Tables info'!D$522,1,0)</f>
        <v>0</v>
      </c>
      <c r="P185" s="13">
        <f>IF('Tables info'!$E179 = 'Tables info'!D$523,1,0)</f>
        <v>0</v>
      </c>
      <c r="Q185" s="13">
        <f>IF('Tables info'!$E179 = 'Tables info'!D$524,1,0)</f>
        <v>0</v>
      </c>
      <c r="R185" s="13">
        <f>IF('Tables info'!$E179 = 'Tables info'!D$525,1,0)</f>
        <v>0</v>
      </c>
      <c r="S185" s="13">
        <f>IF('Tables info'!$E179 = 'Tables info'!D$526,1,0)</f>
        <v>0</v>
      </c>
    </row>
    <row r="186" spans="1:19">
      <c r="A186" t="str">
        <f>'Tables info'!C180</f>
        <v>CSCOO</v>
      </c>
      <c r="B186" s="13">
        <f>IF('Tables info'!E180 = 'Tables info'!D$509,1,0)</f>
        <v>0</v>
      </c>
      <c r="C186" s="13">
        <f>IF('Tables info'!$E180 = 'Tables info'!$D$510,1,0)</f>
        <v>0</v>
      </c>
      <c r="D186" s="13">
        <f>IF('Tables info'!$E180 = 'Tables info'!D$511,1,0)</f>
        <v>0</v>
      </c>
      <c r="E186" s="13">
        <f>IF('Tables info'!$E180 = 'Tables info'!D$512,1,0)</f>
        <v>0</v>
      </c>
      <c r="F186" s="13">
        <f>IF('Tables info'!$E180 = 'Tables info'!D$513,1,0)</f>
        <v>0</v>
      </c>
      <c r="G186" s="13">
        <f>IF('Tables info'!$E180 = 'Tables info'!D$514,1,0)</f>
        <v>0</v>
      </c>
      <c r="H186" s="13">
        <f>IF('Tables info'!$E180 = 'Tables info'!D$515,1, )</f>
        <v>1</v>
      </c>
      <c r="I186" s="13">
        <f>IF('Tables info'!$E180 = 'Tables info'!D$516,1,0)</f>
        <v>0</v>
      </c>
      <c r="J186" s="13">
        <f>IF('Tables info'!$E180 = 'Tables info'!D$517,1,0)</f>
        <v>0</v>
      </c>
      <c r="K186" s="13">
        <f>IF('Tables info'!$E180 = 'Tables info'!D$518,1,0)</f>
        <v>0</v>
      </c>
      <c r="L186" s="13">
        <f>IF('Tables info'!$E180 = 'Tables info'!D$519,1,0)</f>
        <v>0</v>
      </c>
      <c r="M186" s="13">
        <f>IF('Tables info'!$E180 = 'Tables info'!D$520,1,0)</f>
        <v>0</v>
      </c>
      <c r="N186" s="13">
        <f>IF('Tables info'!$E180 = 'Tables info'!D$521,1,0)</f>
        <v>0</v>
      </c>
      <c r="O186" s="13">
        <f>IF('Tables info'!$E180 = 'Tables info'!D$522,1,0)</f>
        <v>0</v>
      </c>
      <c r="P186" s="13">
        <f>IF('Tables info'!$E180 = 'Tables info'!D$523,1,0)</f>
        <v>0</v>
      </c>
      <c r="Q186" s="13">
        <f>IF('Tables info'!$E180 = 'Tables info'!D$524,1,0)</f>
        <v>0</v>
      </c>
      <c r="R186" s="13">
        <f>IF('Tables info'!$E180 = 'Tables info'!D$525,1,0)</f>
        <v>0</v>
      </c>
      <c r="S186" s="13">
        <f>IF('Tables info'!$E180 = 'Tables info'!D$526,1,0)</f>
        <v>0</v>
      </c>
    </row>
    <row r="187" spans="1:19">
      <c r="A187" t="str">
        <f>'Tables info'!C181</f>
        <v>CSECL</v>
      </c>
      <c r="B187" s="13">
        <f>IF('Tables info'!E181 = 'Tables info'!D$509,1,0)</f>
        <v>0</v>
      </c>
      <c r="C187" s="13">
        <f>IF('Tables info'!$E181 = 'Tables info'!$D$510,1,0)</f>
        <v>0</v>
      </c>
      <c r="D187" s="13">
        <f>IF('Tables info'!$E181 = 'Tables info'!D$511,1,0)</f>
        <v>0</v>
      </c>
      <c r="E187" s="13">
        <f>IF('Tables info'!$E181 = 'Tables info'!D$512,1,0)</f>
        <v>0</v>
      </c>
      <c r="F187" s="13">
        <f>IF('Tables info'!$E181 = 'Tables info'!D$513,1,0)</f>
        <v>0</v>
      </c>
      <c r="G187" s="13">
        <f>IF('Tables info'!$E181 = 'Tables info'!D$514,1,0)</f>
        <v>0</v>
      </c>
      <c r="H187" s="13">
        <f>IF('Tables info'!$E181 = 'Tables info'!D$515,1, )</f>
        <v>0</v>
      </c>
      <c r="I187" s="13">
        <f>IF('Tables info'!$E181 = 'Tables info'!D$516,1,0)</f>
        <v>0</v>
      </c>
      <c r="J187" s="13">
        <f>IF('Tables info'!$E181 = 'Tables info'!D$517,1,0)</f>
        <v>0</v>
      </c>
      <c r="K187" s="13">
        <f>IF('Tables info'!$E181 = 'Tables info'!D$518,1,0)</f>
        <v>0</v>
      </c>
      <c r="L187" s="13">
        <f>IF('Tables info'!$E181 = 'Tables info'!D$519,1,0)</f>
        <v>0</v>
      </c>
      <c r="M187" s="13">
        <f>IF('Tables info'!$E181 = 'Tables info'!D$520,1,0)</f>
        <v>0</v>
      </c>
      <c r="N187" s="13">
        <f>IF('Tables info'!$E181 = 'Tables info'!D$521,1,0)</f>
        <v>0</v>
      </c>
      <c r="O187" s="13">
        <f>IF('Tables info'!$E181 = 'Tables info'!D$522,1,0)</f>
        <v>0</v>
      </c>
      <c r="P187" s="13">
        <f>IF('Tables info'!$E181 = 'Tables info'!D$523,1,0)</f>
        <v>0</v>
      </c>
      <c r="Q187" s="13">
        <f>IF('Tables info'!$E181 = 'Tables info'!D$524,1,0)</f>
        <v>0</v>
      </c>
      <c r="R187" s="13">
        <f>IF('Tables info'!$E181 = 'Tables info'!D$525,1,0)</f>
        <v>0</v>
      </c>
      <c r="S187" s="13">
        <f>IF('Tables info'!$E181 = 'Tables info'!D$526,1,0)</f>
        <v>0</v>
      </c>
    </row>
    <row r="188" spans="1:19">
      <c r="A188" t="str">
        <f>'Tables info'!C182</f>
        <v>CSECS</v>
      </c>
      <c r="B188" s="13">
        <f>IF('Tables info'!E182 = 'Tables info'!D$509,1,0)</f>
        <v>0</v>
      </c>
      <c r="C188" s="13">
        <f>IF('Tables info'!$E182 = 'Tables info'!$D$510,1,0)</f>
        <v>0</v>
      </c>
      <c r="D188" s="13">
        <f>IF('Tables info'!$E182 = 'Tables info'!D$511,1,0)</f>
        <v>0</v>
      </c>
      <c r="E188" s="13">
        <f>IF('Tables info'!$E182 = 'Tables info'!D$512,1,0)</f>
        <v>0</v>
      </c>
      <c r="F188" s="13">
        <f>IF('Tables info'!$E182 = 'Tables info'!D$513,1,0)</f>
        <v>0</v>
      </c>
      <c r="G188" s="13">
        <f>IF('Tables info'!$E182 = 'Tables info'!D$514,1,0)</f>
        <v>0</v>
      </c>
      <c r="H188" s="13">
        <f>IF('Tables info'!$E182 = 'Tables info'!D$515,1, )</f>
        <v>1</v>
      </c>
      <c r="I188" s="13">
        <f>IF('Tables info'!$E182 = 'Tables info'!D$516,1,0)</f>
        <v>0</v>
      </c>
      <c r="J188" s="13">
        <f>IF('Tables info'!$E182 = 'Tables info'!D$517,1,0)</f>
        <v>0</v>
      </c>
      <c r="K188" s="13">
        <f>IF('Tables info'!$E182 = 'Tables info'!D$518,1,0)</f>
        <v>0</v>
      </c>
      <c r="L188" s="13">
        <f>IF('Tables info'!$E182 = 'Tables info'!D$519,1,0)</f>
        <v>0</v>
      </c>
      <c r="M188" s="13">
        <f>IF('Tables info'!$E182 = 'Tables info'!D$520,1,0)</f>
        <v>0</v>
      </c>
      <c r="N188" s="13">
        <f>IF('Tables info'!$E182 = 'Tables info'!D$521,1,0)</f>
        <v>0</v>
      </c>
      <c r="O188" s="13">
        <f>IF('Tables info'!$E182 = 'Tables info'!D$522,1,0)</f>
        <v>0</v>
      </c>
      <c r="P188" s="13">
        <f>IF('Tables info'!$E182 = 'Tables info'!D$523,1,0)</f>
        <v>0</v>
      </c>
      <c r="Q188" s="13">
        <f>IF('Tables info'!$E182 = 'Tables info'!D$524,1,0)</f>
        <v>0</v>
      </c>
      <c r="R188" s="13">
        <f>IF('Tables info'!$E182 = 'Tables info'!D$525,1,0)</f>
        <v>0</v>
      </c>
      <c r="S188" s="13">
        <f>IF('Tables info'!$E182 = 'Tables info'!D$526,1,0)</f>
        <v>0</v>
      </c>
    </row>
    <row r="189" spans="1:19">
      <c r="A189" t="str">
        <f>'Tables info'!C183</f>
        <v>CSEIO</v>
      </c>
      <c r="B189" s="13">
        <f>IF('Tables info'!E183 = 'Tables info'!D$509,1,0)</f>
        <v>0</v>
      </c>
      <c r="C189" s="13">
        <f>IF('Tables info'!$E183 = 'Tables info'!$D$510,1,0)</f>
        <v>0</v>
      </c>
      <c r="D189" s="13">
        <f>IF('Tables info'!$E183 = 'Tables info'!D$511,1,0)</f>
        <v>0</v>
      </c>
      <c r="E189" s="13">
        <f>IF('Tables info'!$E183 = 'Tables info'!D$512,1,0)</f>
        <v>0</v>
      </c>
      <c r="F189" s="13">
        <f>IF('Tables info'!$E183 = 'Tables info'!D$513,1,0)</f>
        <v>0</v>
      </c>
      <c r="G189" s="13">
        <f>IF('Tables info'!$E183 = 'Tables info'!D$514,1,0)</f>
        <v>0</v>
      </c>
      <c r="H189" s="13">
        <f>IF('Tables info'!$E183 = 'Tables info'!D$515,1, )</f>
        <v>0</v>
      </c>
      <c r="I189" s="13">
        <f>IF('Tables info'!$E183 = 'Tables info'!D$516,1,0)</f>
        <v>0</v>
      </c>
      <c r="J189" s="13">
        <f>IF('Tables info'!$E183 = 'Tables info'!D$517,1,0)</f>
        <v>0</v>
      </c>
      <c r="K189" s="13">
        <f>IF('Tables info'!$E183 = 'Tables info'!D$518,1,0)</f>
        <v>0</v>
      </c>
      <c r="L189" s="13">
        <f>IF('Tables info'!$E183 = 'Tables info'!D$519,1,0)</f>
        <v>0</v>
      </c>
      <c r="M189" s="13">
        <f>IF('Tables info'!$E183 = 'Tables info'!D$520,1,0)</f>
        <v>0</v>
      </c>
      <c r="N189" s="13">
        <f>IF('Tables info'!$E183 = 'Tables info'!D$521,1,0)</f>
        <v>0</v>
      </c>
      <c r="O189" s="13">
        <f>IF('Tables info'!$E183 = 'Tables info'!D$522,1,0)</f>
        <v>0</v>
      </c>
      <c r="P189" s="13">
        <f>IF('Tables info'!$E183 = 'Tables info'!D$523,1,0)</f>
        <v>0</v>
      </c>
      <c r="Q189" s="13">
        <f>IF('Tables info'!$E183 = 'Tables info'!D$524,1,0)</f>
        <v>0</v>
      </c>
      <c r="R189" s="13">
        <f>IF('Tables info'!$E183 = 'Tables info'!D$525,1,0)</f>
        <v>0</v>
      </c>
      <c r="S189" s="13">
        <f>IF('Tables info'!$E183 = 'Tables info'!D$526,1,0)</f>
        <v>0</v>
      </c>
    </row>
    <row r="190" spans="1:19">
      <c r="A190" t="str">
        <f>'Tables info'!C184</f>
        <v>CSHAL</v>
      </c>
      <c r="B190" s="13">
        <f>IF('Tables info'!E184 = 'Tables info'!D$509,1,0)</f>
        <v>0</v>
      </c>
      <c r="C190" s="13">
        <f>IF('Tables info'!$E184 = 'Tables info'!$D$510,1,0)</f>
        <v>0</v>
      </c>
      <c r="D190" s="13">
        <f>IF('Tables info'!$E184 = 'Tables info'!D$511,1,0)</f>
        <v>0</v>
      </c>
      <c r="E190" s="13">
        <f>IF('Tables info'!$E184 = 'Tables info'!D$512,1,0)</f>
        <v>0</v>
      </c>
      <c r="F190" s="13">
        <f>IF('Tables info'!$E184 = 'Tables info'!D$513,1,0)</f>
        <v>0</v>
      </c>
      <c r="G190" s="13">
        <f>IF('Tables info'!$E184 = 'Tables info'!D$514,1,0)</f>
        <v>0</v>
      </c>
      <c r="H190" s="13">
        <f>IF('Tables info'!$E184 = 'Tables info'!D$515,1, )</f>
        <v>0</v>
      </c>
      <c r="I190" s="13">
        <f>IF('Tables info'!$E184 = 'Tables info'!D$516,1,0)</f>
        <v>0</v>
      </c>
      <c r="J190" s="13">
        <f>IF('Tables info'!$E184 = 'Tables info'!D$517,1,0)</f>
        <v>0</v>
      </c>
      <c r="K190" s="13">
        <f>IF('Tables info'!$E184 = 'Tables info'!D$518,1,0)</f>
        <v>0</v>
      </c>
      <c r="L190" s="13">
        <f>IF('Tables info'!$E184 = 'Tables info'!D$519,1,0)</f>
        <v>0</v>
      </c>
      <c r="M190" s="13">
        <f>IF('Tables info'!$E184 = 'Tables info'!D$520,1,0)</f>
        <v>0</v>
      </c>
      <c r="N190" s="13">
        <f>IF('Tables info'!$E184 = 'Tables info'!D$521,1,0)</f>
        <v>0</v>
      </c>
      <c r="O190" s="13">
        <f>IF('Tables info'!$E184 = 'Tables info'!D$522,1,0)</f>
        <v>0</v>
      </c>
      <c r="P190" s="13">
        <f>IF('Tables info'!$E184 = 'Tables info'!D$523,1,0)</f>
        <v>0</v>
      </c>
      <c r="Q190" s="13">
        <f>IF('Tables info'!$E184 = 'Tables info'!D$524,1,0)</f>
        <v>0</v>
      </c>
      <c r="R190" s="13">
        <f>IF('Tables info'!$E184 = 'Tables info'!D$525,1,0)</f>
        <v>0</v>
      </c>
      <c r="S190" s="13">
        <f>IF('Tables info'!$E184 = 'Tables info'!D$526,1,0)</f>
        <v>0</v>
      </c>
    </row>
    <row r="191" spans="1:19">
      <c r="A191" t="str">
        <f>'Tables info'!C185</f>
        <v>CSHAO</v>
      </c>
      <c r="B191" s="13">
        <f>IF('Tables info'!E185 = 'Tables info'!D$509,1,0)</f>
        <v>0</v>
      </c>
      <c r="C191" s="13">
        <f>IF('Tables info'!$E185 = 'Tables info'!$D$510,1,0)</f>
        <v>0</v>
      </c>
      <c r="D191" s="13">
        <f>IF('Tables info'!$E185 = 'Tables info'!D$511,1,0)</f>
        <v>0</v>
      </c>
      <c r="E191" s="13">
        <f>IF('Tables info'!$E185 = 'Tables info'!D$512,1,0)</f>
        <v>0</v>
      </c>
      <c r="F191" s="13">
        <f>IF('Tables info'!$E185 = 'Tables info'!D$513,1,0)</f>
        <v>0</v>
      </c>
      <c r="G191" s="13">
        <f>IF('Tables info'!$E185 = 'Tables info'!D$514,1,0)</f>
        <v>0</v>
      </c>
      <c r="H191" s="13">
        <f>IF('Tables info'!$E185 = 'Tables info'!D$515,1, )</f>
        <v>0</v>
      </c>
      <c r="I191" s="13">
        <f>IF('Tables info'!$E185 = 'Tables info'!D$516,1,0)</f>
        <v>0</v>
      </c>
      <c r="J191" s="13">
        <f>IF('Tables info'!$E185 = 'Tables info'!D$517,1,0)</f>
        <v>0</v>
      </c>
      <c r="K191" s="13">
        <f>IF('Tables info'!$E185 = 'Tables info'!D$518,1,0)</f>
        <v>0</v>
      </c>
      <c r="L191" s="13">
        <f>IF('Tables info'!$E185 = 'Tables info'!D$519,1,0)</f>
        <v>0</v>
      </c>
      <c r="M191" s="13">
        <f>IF('Tables info'!$E185 = 'Tables info'!D$520,1,0)</f>
        <v>0</v>
      </c>
      <c r="N191" s="13">
        <f>IF('Tables info'!$E185 = 'Tables info'!D$521,1,0)</f>
        <v>0</v>
      </c>
      <c r="O191" s="13">
        <f>IF('Tables info'!$E185 = 'Tables info'!D$522,1,0)</f>
        <v>1</v>
      </c>
      <c r="P191" s="13">
        <f>IF('Tables info'!$E185 = 'Tables info'!D$523,1,0)</f>
        <v>0</v>
      </c>
      <c r="Q191" s="13">
        <f>IF('Tables info'!$E185 = 'Tables info'!D$524,1,0)</f>
        <v>0</v>
      </c>
      <c r="R191" s="13">
        <f>IF('Tables info'!$E185 = 'Tables info'!D$525,1,0)</f>
        <v>0</v>
      </c>
      <c r="S191" s="13">
        <f>IF('Tables info'!$E185 = 'Tables info'!D$526,1,0)</f>
        <v>0</v>
      </c>
    </row>
    <row r="192" spans="1:19">
      <c r="A192" t="str">
        <f>'Tables info'!C186</f>
        <v>CSHCO</v>
      </c>
      <c r="B192" s="13">
        <f>IF('Tables info'!E186 = 'Tables info'!D$509,1,0)</f>
        <v>0</v>
      </c>
      <c r="C192" s="13">
        <f>IF('Tables info'!$E186 = 'Tables info'!$D$510,1,0)</f>
        <v>0</v>
      </c>
      <c r="D192" s="13">
        <f>IF('Tables info'!$E186 = 'Tables info'!D$511,1,0)</f>
        <v>0</v>
      </c>
      <c r="E192" s="13">
        <f>IF('Tables info'!$E186 = 'Tables info'!D$512,1,0)</f>
        <v>0</v>
      </c>
      <c r="F192" s="13">
        <f>IF('Tables info'!$E186 = 'Tables info'!D$513,1,0)</f>
        <v>0</v>
      </c>
      <c r="G192" s="13">
        <f>IF('Tables info'!$E186 = 'Tables info'!D$514,1,0)</f>
        <v>0</v>
      </c>
      <c r="H192" s="13">
        <f>IF('Tables info'!$E186 = 'Tables info'!D$515,1, )</f>
        <v>0</v>
      </c>
      <c r="I192" s="13">
        <f>IF('Tables info'!$E186 = 'Tables info'!D$516,1,0)</f>
        <v>0</v>
      </c>
      <c r="J192" s="13">
        <f>IF('Tables info'!$E186 = 'Tables info'!D$517,1,0)</f>
        <v>0</v>
      </c>
      <c r="K192" s="13">
        <f>IF('Tables info'!$E186 = 'Tables info'!D$518,1,0)</f>
        <v>0</v>
      </c>
      <c r="L192" s="13">
        <f>IF('Tables info'!$E186 = 'Tables info'!D$519,1,0)</f>
        <v>0</v>
      </c>
      <c r="M192" s="13">
        <f>IF('Tables info'!$E186 = 'Tables info'!D$520,1,0)</f>
        <v>0</v>
      </c>
      <c r="N192" s="13">
        <f>IF('Tables info'!$E186 = 'Tables info'!D$521,1,0)</f>
        <v>0</v>
      </c>
      <c r="O192" s="13">
        <f>IF('Tables info'!$E186 = 'Tables info'!D$522,1,0)</f>
        <v>1</v>
      </c>
      <c r="P192" s="13">
        <f>IF('Tables info'!$E186 = 'Tables info'!D$523,1,0)</f>
        <v>0</v>
      </c>
      <c r="Q192" s="13">
        <f>IF('Tables info'!$E186 = 'Tables info'!D$524,1,0)</f>
        <v>0</v>
      </c>
      <c r="R192" s="13">
        <f>IF('Tables info'!$E186 = 'Tables info'!D$525,1,0)</f>
        <v>0</v>
      </c>
      <c r="S192" s="13">
        <f>IF('Tables info'!$E186 = 'Tables info'!D$526,1,0)</f>
        <v>0</v>
      </c>
    </row>
    <row r="193" spans="1:19">
      <c r="A193" t="str">
        <f>'Tables info'!C187</f>
        <v>CSHDS</v>
      </c>
      <c r="B193" s="13">
        <f>IF('Tables info'!E187 = 'Tables info'!D$509,1,0)</f>
        <v>0</v>
      </c>
      <c r="C193" s="13">
        <f>IF('Tables info'!$E187 = 'Tables info'!$D$510,1,0)</f>
        <v>0</v>
      </c>
      <c r="D193" s="13">
        <f>IF('Tables info'!$E187 = 'Tables info'!D$511,1,0)</f>
        <v>0</v>
      </c>
      <c r="E193" s="13">
        <f>IF('Tables info'!$E187 = 'Tables info'!D$512,1,0)</f>
        <v>0</v>
      </c>
      <c r="F193" s="13">
        <f>IF('Tables info'!$E187 = 'Tables info'!D$513,1,0)</f>
        <v>0</v>
      </c>
      <c r="G193" s="13">
        <f>IF('Tables info'!$E187 = 'Tables info'!D$514,1,0)</f>
        <v>0</v>
      </c>
      <c r="H193" s="13">
        <f>IF('Tables info'!$E187 = 'Tables info'!D$515,1, )</f>
        <v>0</v>
      </c>
      <c r="I193" s="13">
        <f>IF('Tables info'!$E187 = 'Tables info'!D$516,1,0)</f>
        <v>0</v>
      </c>
      <c r="J193" s="13">
        <f>IF('Tables info'!$E187 = 'Tables info'!D$517,1,0)</f>
        <v>0</v>
      </c>
      <c r="K193" s="13">
        <f>IF('Tables info'!$E187 = 'Tables info'!D$518,1,0)</f>
        <v>0</v>
      </c>
      <c r="L193" s="13">
        <f>IF('Tables info'!$E187 = 'Tables info'!D$519,1,0)</f>
        <v>0</v>
      </c>
      <c r="M193" s="13">
        <f>IF('Tables info'!$E187 = 'Tables info'!D$520,1,0)</f>
        <v>0</v>
      </c>
      <c r="N193" s="13">
        <f>IF('Tables info'!$E187 = 'Tables info'!D$521,1,0)</f>
        <v>0</v>
      </c>
      <c r="O193" s="13">
        <f>IF('Tables info'!$E187 = 'Tables info'!D$522,1,0)</f>
        <v>1</v>
      </c>
      <c r="P193" s="13">
        <f>IF('Tables info'!$E187 = 'Tables info'!D$523,1,0)</f>
        <v>0</v>
      </c>
      <c r="Q193" s="13">
        <f>IF('Tables info'!$E187 = 'Tables info'!D$524,1,0)</f>
        <v>0</v>
      </c>
      <c r="R193" s="13">
        <f>IF('Tables info'!$E187 = 'Tables info'!D$525,1,0)</f>
        <v>0</v>
      </c>
      <c r="S193" s="13">
        <f>IF('Tables info'!$E187 = 'Tables info'!D$526,1,0)</f>
        <v>0</v>
      </c>
    </row>
    <row r="194" spans="1:19">
      <c r="A194" t="str">
        <f>'Tables info'!C188</f>
        <v>CSHML</v>
      </c>
      <c r="B194" s="13">
        <f>IF('Tables info'!E188 = 'Tables info'!D$509,1,0)</f>
        <v>0</v>
      </c>
      <c r="C194" s="13">
        <f>IF('Tables info'!$E188 = 'Tables info'!$D$510,1,0)</f>
        <v>0</v>
      </c>
      <c r="D194" s="13">
        <f>IF('Tables info'!$E188 = 'Tables info'!D$511,1,0)</f>
        <v>0</v>
      </c>
      <c r="E194" s="13">
        <f>IF('Tables info'!$E188 = 'Tables info'!D$512,1,0)</f>
        <v>0</v>
      </c>
      <c r="F194" s="13">
        <f>IF('Tables info'!$E188 = 'Tables info'!D$513,1,0)</f>
        <v>0</v>
      </c>
      <c r="G194" s="13">
        <f>IF('Tables info'!$E188 = 'Tables info'!D$514,1,0)</f>
        <v>0</v>
      </c>
      <c r="H194" s="13">
        <f>IF('Tables info'!$E188 = 'Tables info'!D$515,1, )</f>
        <v>0</v>
      </c>
      <c r="I194" s="13">
        <f>IF('Tables info'!$E188 = 'Tables info'!D$516,1,0)</f>
        <v>0</v>
      </c>
      <c r="J194" s="13">
        <f>IF('Tables info'!$E188 = 'Tables info'!D$517,1,0)</f>
        <v>0</v>
      </c>
      <c r="K194" s="13">
        <f>IF('Tables info'!$E188 = 'Tables info'!D$518,1,0)</f>
        <v>0</v>
      </c>
      <c r="L194" s="13">
        <f>IF('Tables info'!$E188 = 'Tables info'!D$519,1,0)</f>
        <v>0</v>
      </c>
      <c r="M194" s="13">
        <f>IF('Tables info'!$E188 = 'Tables info'!D$520,1,0)</f>
        <v>0</v>
      </c>
      <c r="N194" s="13">
        <f>IF('Tables info'!$E188 = 'Tables info'!D$521,1,0)</f>
        <v>0</v>
      </c>
      <c r="O194" s="13">
        <f>IF('Tables info'!$E188 = 'Tables info'!D$522,1,0)</f>
        <v>0</v>
      </c>
      <c r="P194" s="13">
        <f>IF('Tables info'!$E188 = 'Tables info'!D$523,1,0)</f>
        <v>0</v>
      </c>
      <c r="Q194" s="13">
        <f>IF('Tables info'!$E188 = 'Tables info'!D$524,1,0)</f>
        <v>0</v>
      </c>
      <c r="R194" s="13">
        <f>IF('Tables info'!$E188 = 'Tables info'!D$525,1,0)</f>
        <v>0</v>
      </c>
      <c r="S194" s="13">
        <f>IF('Tables info'!$E188 = 'Tables info'!D$526,1,0)</f>
        <v>0</v>
      </c>
    </row>
    <row r="195" spans="1:19">
      <c r="A195" t="str">
        <f>'Tables info'!C189</f>
        <v>CSHMO</v>
      </c>
      <c r="B195" s="13">
        <f>IF('Tables info'!E189 = 'Tables info'!D$509,1,0)</f>
        <v>0</v>
      </c>
      <c r="C195" s="13">
        <f>IF('Tables info'!$E189 = 'Tables info'!$D$510,1,0)</f>
        <v>0</v>
      </c>
      <c r="D195" s="13">
        <f>IF('Tables info'!$E189 = 'Tables info'!D$511,1,0)</f>
        <v>0</v>
      </c>
      <c r="E195" s="13">
        <f>IF('Tables info'!$E189 = 'Tables info'!D$512,1,0)</f>
        <v>0</v>
      </c>
      <c r="F195" s="13">
        <f>IF('Tables info'!$E189 = 'Tables info'!D$513,1,0)</f>
        <v>0</v>
      </c>
      <c r="G195" s="13">
        <f>IF('Tables info'!$E189 = 'Tables info'!D$514,1,0)</f>
        <v>0</v>
      </c>
      <c r="H195" s="13">
        <f>IF('Tables info'!$E189 = 'Tables info'!D$515,1, )</f>
        <v>0</v>
      </c>
      <c r="I195" s="13">
        <f>IF('Tables info'!$E189 = 'Tables info'!D$516,1,0)</f>
        <v>0</v>
      </c>
      <c r="J195" s="13">
        <f>IF('Tables info'!$E189 = 'Tables info'!D$517,1,0)</f>
        <v>0</v>
      </c>
      <c r="K195" s="13">
        <f>IF('Tables info'!$E189 = 'Tables info'!D$518,1,0)</f>
        <v>0</v>
      </c>
      <c r="L195" s="13">
        <f>IF('Tables info'!$E189 = 'Tables info'!D$519,1,0)</f>
        <v>0</v>
      </c>
      <c r="M195" s="13">
        <f>IF('Tables info'!$E189 = 'Tables info'!D$520,1,0)</f>
        <v>0</v>
      </c>
      <c r="N195" s="13">
        <f>IF('Tables info'!$E189 = 'Tables info'!D$521,1,0)</f>
        <v>0</v>
      </c>
      <c r="O195" s="13">
        <f>IF('Tables info'!$E189 = 'Tables info'!D$522,1,0)</f>
        <v>0</v>
      </c>
      <c r="P195" s="13">
        <f>IF('Tables info'!$E189 = 'Tables info'!D$523,1,0)</f>
        <v>0</v>
      </c>
      <c r="Q195" s="13">
        <f>IF('Tables info'!$E189 = 'Tables info'!D$524,1,0)</f>
        <v>0</v>
      </c>
      <c r="R195" s="13">
        <f>IF('Tables info'!$E189 = 'Tables info'!D$525,1,0)</f>
        <v>0</v>
      </c>
      <c r="S195" s="13">
        <f>IF('Tables info'!$E189 = 'Tables info'!D$526,1,0)</f>
        <v>0</v>
      </c>
    </row>
    <row r="196" spans="1:19">
      <c r="A196" t="str">
        <f>'Tables info'!C190</f>
        <v>CSHOO</v>
      </c>
      <c r="B196" s="13">
        <f>IF('Tables info'!E190 = 'Tables info'!D$509,1,0)</f>
        <v>0</v>
      </c>
      <c r="C196" s="13">
        <f>IF('Tables info'!$E190 = 'Tables info'!$D$510,1,0)</f>
        <v>0</v>
      </c>
      <c r="D196" s="13">
        <f>IF('Tables info'!$E190 = 'Tables info'!D$511,1,0)</f>
        <v>0</v>
      </c>
      <c r="E196" s="13">
        <f>IF('Tables info'!$E190 = 'Tables info'!D$512,1,0)</f>
        <v>0</v>
      </c>
      <c r="F196" s="13">
        <f>IF('Tables info'!$E190 = 'Tables info'!D$513,1,0)</f>
        <v>0</v>
      </c>
      <c r="G196" s="13">
        <f>IF('Tables info'!$E190 = 'Tables info'!D$514,1,0)</f>
        <v>0</v>
      </c>
      <c r="H196" s="13">
        <f>IF('Tables info'!$E190 = 'Tables info'!D$515,1, )</f>
        <v>0</v>
      </c>
      <c r="I196" s="13">
        <f>IF('Tables info'!$E190 = 'Tables info'!D$516,1,0)</f>
        <v>0</v>
      </c>
      <c r="J196" s="13">
        <f>IF('Tables info'!$E190 = 'Tables info'!D$517,1,0)</f>
        <v>0</v>
      </c>
      <c r="K196" s="13">
        <f>IF('Tables info'!$E190 = 'Tables info'!D$518,1,0)</f>
        <v>0</v>
      </c>
      <c r="L196" s="13">
        <f>IF('Tables info'!$E190 = 'Tables info'!D$519,1,0)</f>
        <v>0</v>
      </c>
      <c r="M196" s="13">
        <f>IF('Tables info'!$E190 = 'Tables info'!D$520,1,0)</f>
        <v>0</v>
      </c>
      <c r="N196" s="13">
        <f>IF('Tables info'!$E190 = 'Tables info'!D$521,1,0)</f>
        <v>0</v>
      </c>
      <c r="O196" s="13">
        <f>IF('Tables info'!$E190 = 'Tables info'!D$522,1,0)</f>
        <v>1</v>
      </c>
      <c r="P196" s="13">
        <f>IF('Tables info'!$E190 = 'Tables info'!D$523,1,0)</f>
        <v>0</v>
      </c>
      <c r="Q196" s="13">
        <f>IF('Tables info'!$E190 = 'Tables info'!D$524,1,0)</f>
        <v>0</v>
      </c>
      <c r="R196" s="13">
        <f>IF('Tables info'!$E190 = 'Tables info'!D$525,1,0)</f>
        <v>0</v>
      </c>
      <c r="S196" s="13">
        <f>IF('Tables info'!$E190 = 'Tables info'!D$526,1,0)</f>
        <v>0</v>
      </c>
    </row>
    <row r="197" spans="1:19">
      <c r="A197" t="str">
        <f>'Tables info'!C191</f>
        <v>CSHRO</v>
      </c>
      <c r="B197" s="13">
        <f>IF('Tables info'!E191 = 'Tables info'!D$509,1,0)</f>
        <v>0</v>
      </c>
      <c r="C197" s="13">
        <f>IF('Tables info'!$E191 = 'Tables info'!$D$510,1,0)</f>
        <v>0</v>
      </c>
      <c r="D197" s="13">
        <f>IF('Tables info'!$E191 = 'Tables info'!D$511,1,0)</f>
        <v>0</v>
      </c>
      <c r="E197" s="13">
        <f>IF('Tables info'!$E191 = 'Tables info'!D$512,1,0)</f>
        <v>0</v>
      </c>
      <c r="F197" s="13">
        <f>IF('Tables info'!$E191 = 'Tables info'!D$513,1,0)</f>
        <v>0</v>
      </c>
      <c r="G197" s="13">
        <f>IF('Tables info'!$E191 = 'Tables info'!D$514,1,0)</f>
        <v>0</v>
      </c>
      <c r="H197" s="13">
        <f>IF('Tables info'!$E191 = 'Tables info'!D$515,1, )</f>
        <v>0</v>
      </c>
      <c r="I197" s="13">
        <f>IF('Tables info'!$E191 = 'Tables info'!D$516,1,0)</f>
        <v>0</v>
      </c>
      <c r="J197" s="13">
        <f>IF('Tables info'!$E191 = 'Tables info'!D$517,1,0)</f>
        <v>0</v>
      </c>
      <c r="K197" s="13">
        <f>IF('Tables info'!$E191 = 'Tables info'!D$518,1,0)</f>
        <v>0</v>
      </c>
      <c r="L197" s="13">
        <f>IF('Tables info'!$E191 = 'Tables info'!D$519,1,0)</f>
        <v>0</v>
      </c>
      <c r="M197" s="13">
        <f>IF('Tables info'!$E191 = 'Tables info'!D$520,1,0)</f>
        <v>0</v>
      </c>
      <c r="N197" s="13">
        <f>IF('Tables info'!$E191 = 'Tables info'!D$521,1,0)</f>
        <v>0</v>
      </c>
      <c r="O197" s="13">
        <f>IF('Tables info'!$E191 = 'Tables info'!D$522,1,0)</f>
        <v>1</v>
      </c>
      <c r="P197" s="13">
        <f>IF('Tables info'!$E191 = 'Tables info'!D$523,1,0)</f>
        <v>0</v>
      </c>
      <c r="Q197" s="13">
        <f>IF('Tables info'!$E191 = 'Tables info'!D$524,1,0)</f>
        <v>0</v>
      </c>
      <c r="R197" s="13">
        <f>IF('Tables info'!$E191 = 'Tables info'!D$525,1,0)</f>
        <v>0</v>
      </c>
      <c r="S197" s="13">
        <f>IF('Tables info'!$E191 = 'Tables info'!D$526,1,0)</f>
        <v>0</v>
      </c>
    </row>
    <row r="198" spans="1:19">
      <c r="A198" t="str">
        <f>'Tables info'!C192</f>
        <v>CSHTL</v>
      </c>
      <c r="B198" s="13">
        <f>IF('Tables info'!E192 = 'Tables info'!D$509,1,0)</f>
        <v>0</v>
      </c>
      <c r="C198" s="13">
        <f>IF('Tables info'!$E192 = 'Tables info'!$D$510,1,0)</f>
        <v>0</v>
      </c>
      <c r="D198" s="13">
        <f>IF('Tables info'!$E192 = 'Tables info'!D$511,1,0)</f>
        <v>0</v>
      </c>
      <c r="E198" s="13">
        <f>IF('Tables info'!$E192 = 'Tables info'!D$512,1,0)</f>
        <v>0</v>
      </c>
      <c r="F198" s="13">
        <f>IF('Tables info'!$E192 = 'Tables info'!D$513,1,0)</f>
        <v>0</v>
      </c>
      <c r="G198" s="13">
        <f>IF('Tables info'!$E192 = 'Tables info'!D$514,1,0)</f>
        <v>0</v>
      </c>
      <c r="H198" s="13">
        <f>IF('Tables info'!$E192 = 'Tables info'!D$515,1, )</f>
        <v>0</v>
      </c>
      <c r="I198" s="13">
        <f>IF('Tables info'!$E192 = 'Tables info'!D$516,1,0)</f>
        <v>0</v>
      </c>
      <c r="J198" s="13">
        <f>IF('Tables info'!$E192 = 'Tables info'!D$517,1,0)</f>
        <v>0</v>
      </c>
      <c r="K198" s="13">
        <f>IF('Tables info'!$E192 = 'Tables info'!D$518,1,0)</f>
        <v>0</v>
      </c>
      <c r="L198" s="13">
        <f>IF('Tables info'!$E192 = 'Tables info'!D$519,1,0)</f>
        <v>0</v>
      </c>
      <c r="M198" s="13">
        <f>IF('Tables info'!$E192 = 'Tables info'!D$520,1,0)</f>
        <v>0</v>
      </c>
      <c r="N198" s="13">
        <f>IF('Tables info'!$E192 = 'Tables info'!D$521,1,0)</f>
        <v>0</v>
      </c>
      <c r="O198" s="13">
        <f>IF('Tables info'!$E192 = 'Tables info'!D$522,1,0)</f>
        <v>0</v>
      </c>
      <c r="P198" s="13">
        <f>IF('Tables info'!$E192 = 'Tables info'!D$523,1,0)</f>
        <v>0</v>
      </c>
      <c r="Q198" s="13">
        <f>IF('Tables info'!$E192 = 'Tables info'!D$524,1,0)</f>
        <v>0</v>
      </c>
      <c r="R198" s="13">
        <f>IF('Tables info'!$E192 = 'Tables info'!D$525,1,0)</f>
        <v>0</v>
      </c>
      <c r="S198" s="13">
        <f>IF('Tables info'!$E192 = 'Tables info'!D$526,1,0)</f>
        <v>0</v>
      </c>
    </row>
    <row r="199" spans="1:19">
      <c r="A199" t="str">
        <f>'Tables info'!C193</f>
        <v>CSHTO</v>
      </c>
      <c r="B199" s="13">
        <f>IF('Tables info'!E193 = 'Tables info'!D$509,1,0)</f>
        <v>0</v>
      </c>
      <c r="C199" s="13">
        <f>IF('Tables info'!$E193 = 'Tables info'!$D$510,1,0)</f>
        <v>0</v>
      </c>
      <c r="D199" s="13">
        <f>IF('Tables info'!$E193 = 'Tables info'!D$511,1,0)</f>
        <v>0</v>
      </c>
      <c r="E199" s="13">
        <f>IF('Tables info'!$E193 = 'Tables info'!D$512,1,0)</f>
        <v>0</v>
      </c>
      <c r="F199" s="13">
        <f>IF('Tables info'!$E193 = 'Tables info'!D$513,1,0)</f>
        <v>0</v>
      </c>
      <c r="G199" s="13">
        <f>IF('Tables info'!$E193 = 'Tables info'!D$514,1,0)</f>
        <v>0</v>
      </c>
      <c r="H199" s="13">
        <f>IF('Tables info'!$E193 = 'Tables info'!D$515,1, )</f>
        <v>0</v>
      </c>
      <c r="I199" s="13">
        <f>IF('Tables info'!$E193 = 'Tables info'!D$516,1,0)</f>
        <v>0</v>
      </c>
      <c r="J199" s="13">
        <f>IF('Tables info'!$E193 = 'Tables info'!D$517,1,0)</f>
        <v>0</v>
      </c>
      <c r="K199" s="13">
        <f>IF('Tables info'!$E193 = 'Tables info'!D$518,1,0)</f>
        <v>0</v>
      </c>
      <c r="L199" s="13">
        <f>IF('Tables info'!$E193 = 'Tables info'!D$519,1,0)</f>
        <v>0</v>
      </c>
      <c r="M199" s="13">
        <f>IF('Tables info'!$E193 = 'Tables info'!D$520,1,0)</f>
        <v>0</v>
      </c>
      <c r="N199" s="13">
        <f>IF('Tables info'!$E193 = 'Tables info'!D$521,1,0)</f>
        <v>0</v>
      </c>
      <c r="O199" s="13">
        <f>IF('Tables info'!$E193 = 'Tables info'!D$522,1,0)</f>
        <v>1</v>
      </c>
      <c r="P199" s="13">
        <f>IF('Tables info'!$E193 = 'Tables info'!D$523,1,0)</f>
        <v>0</v>
      </c>
      <c r="Q199" s="13">
        <f>IF('Tables info'!$E193 = 'Tables info'!D$524,1,0)</f>
        <v>0</v>
      </c>
      <c r="R199" s="13">
        <f>IF('Tables info'!$E193 = 'Tables info'!D$525,1,0)</f>
        <v>0</v>
      </c>
      <c r="S199" s="13">
        <f>IF('Tables info'!$E193 = 'Tables info'!D$526,1,0)</f>
        <v>0</v>
      </c>
    </row>
    <row r="200" spans="1:19">
      <c r="A200" t="str">
        <f>'Tables info'!C194</f>
        <v>CSHVO</v>
      </c>
      <c r="B200" s="13">
        <f>IF('Tables info'!E194 = 'Tables info'!D$509,1,0)</f>
        <v>0</v>
      </c>
      <c r="C200" s="13">
        <f>IF('Tables info'!$E194 = 'Tables info'!$D$510,1,0)</f>
        <v>0</v>
      </c>
      <c r="D200" s="13">
        <f>IF('Tables info'!$E194 = 'Tables info'!D$511,1,0)</f>
        <v>0</v>
      </c>
      <c r="E200" s="13">
        <f>IF('Tables info'!$E194 = 'Tables info'!D$512,1,0)</f>
        <v>0</v>
      </c>
      <c r="F200" s="13">
        <f>IF('Tables info'!$E194 = 'Tables info'!D$513,1,0)</f>
        <v>0</v>
      </c>
      <c r="G200" s="13">
        <f>IF('Tables info'!$E194 = 'Tables info'!D$514,1,0)</f>
        <v>0</v>
      </c>
      <c r="H200" s="13">
        <f>IF('Tables info'!$E194 = 'Tables info'!D$515,1, )</f>
        <v>0</v>
      </c>
      <c r="I200" s="13">
        <f>IF('Tables info'!$E194 = 'Tables info'!D$516,1,0)</f>
        <v>0</v>
      </c>
      <c r="J200" s="13">
        <f>IF('Tables info'!$E194 = 'Tables info'!D$517,1,0)</f>
        <v>0</v>
      </c>
      <c r="K200" s="13">
        <f>IF('Tables info'!$E194 = 'Tables info'!D$518,1,0)</f>
        <v>0</v>
      </c>
      <c r="L200" s="13">
        <f>IF('Tables info'!$E194 = 'Tables info'!D$519,1,0)</f>
        <v>0</v>
      </c>
      <c r="M200" s="13">
        <f>IF('Tables info'!$E194 = 'Tables info'!D$520,1,0)</f>
        <v>0</v>
      </c>
      <c r="N200" s="13">
        <f>IF('Tables info'!$E194 = 'Tables info'!D$521,1,0)</f>
        <v>0</v>
      </c>
      <c r="O200" s="13">
        <f>IF('Tables info'!$E194 = 'Tables info'!D$522,1,0)</f>
        <v>1</v>
      </c>
      <c r="P200" s="13">
        <f>IF('Tables info'!$E194 = 'Tables info'!D$523,1,0)</f>
        <v>0</v>
      </c>
      <c r="Q200" s="13">
        <f>IF('Tables info'!$E194 = 'Tables info'!D$524,1,0)</f>
        <v>0</v>
      </c>
      <c r="R200" s="13">
        <f>IF('Tables info'!$E194 = 'Tables info'!D$525,1,0)</f>
        <v>0</v>
      </c>
      <c r="S200" s="13">
        <f>IF('Tables info'!$E194 = 'Tables info'!D$526,1,0)</f>
        <v>0</v>
      </c>
    </row>
    <row r="201" spans="1:19">
      <c r="A201" t="str">
        <f>'Tables info'!C195</f>
        <v>CSIMS</v>
      </c>
      <c r="B201" s="13">
        <f>IF('Tables info'!E195 = 'Tables info'!D$509,1,0)</f>
        <v>0</v>
      </c>
      <c r="C201" s="13">
        <f>IF('Tables info'!$E195 = 'Tables info'!$D$510,1,0)</f>
        <v>0</v>
      </c>
      <c r="D201" s="13">
        <f>IF('Tables info'!$E195 = 'Tables info'!D$511,1,0)</f>
        <v>0</v>
      </c>
      <c r="E201" s="13">
        <f>IF('Tables info'!$E195 = 'Tables info'!D$512,1,0)</f>
        <v>1</v>
      </c>
      <c r="F201" s="13">
        <f>IF('Tables info'!$E195 = 'Tables info'!D$513,1,0)</f>
        <v>0</v>
      </c>
      <c r="G201" s="13">
        <f>IF('Tables info'!$E195 = 'Tables info'!D$514,1,0)</f>
        <v>0</v>
      </c>
      <c r="H201" s="13">
        <f>IF('Tables info'!$E195 = 'Tables info'!D$515,1, )</f>
        <v>0</v>
      </c>
      <c r="I201" s="13">
        <f>IF('Tables info'!$E195 = 'Tables info'!D$516,1,0)</f>
        <v>0</v>
      </c>
      <c r="J201" s="13">
        <f>IF('Tables info'!$E195 = 'Tables info'!D$517,1,0)</f>
        <v>0</v>
      </c>
      <c r="K201" s="13">
        <f>IF('Tables info'!$E195 = 'Tables info'!D$518,1,0)</f>
        <v>0</v>
      </c>
      <c r="L201" s="13">
        <f>IF('Tables info'!$E195 = 'Tables info'!D$519,1,0)</f>
        <v>0</v>
      </c>
      <c r="M201" s="13">
        <f>IF('Tables info'!$E195 = 'Tables info'!D$520,1,0)</f>
        <v>0</v>
      </c>
      <c r="N201" s="13">
        <f>IF('Tables info'!$E195 = 'Tables info'!D$521,1,0)</f>
        <v>0</v>
      </c>
      <c r="O201" s="13">
        <f>IF('Tables info'!$E195 = 'Tables info'!D$522,1,0)</f>
        <v>0</v>
      </c>
      <c r="P201" s="13">
        <f>IF('Tables info'!$E195 = 'Tables info'!D$523,1,0)</f>
        <v>0</v>
      </c>
      <c r="Q201" s="13">
        <f>IF('Tables info'!$E195 = 'Tables info'!D$524,1,0)</f>
        <v>0</v>
      </c>
      <c r="R201" s="13">
        <f>IF('Tables info'!$E195 = 'Tables info'!D$525,1,0)</f>
        <v>0</v>
      </c>
      <c r="S201" s="13">
        <f>IF('Tables info'!$E195 = 'Tables info'!D$526,1,0)</f>
        <v>0</v>
      </c>
    </row>
    <row r="202" spans="1:19">
      <c r="A202" t="str">
        <f>'Tables info'!C196</f>
        <v>CSLFO</v>
      </c>
      <c r="B202" s="13">
        <f>IF('Tables info'!E196 = 'Tables info'!D$509,1,0)</f>
        <v>0</v>
      </c>
      <c r="C202" s="13">
        <f>IF('Tables info'!$E196 = 'Tables info'!$D$510,1,0)</f>
        <v>0</v>
      </c>
      <c r="D202" s="13">
        <f>IF('Tables info'!$E196 = 'Tables info'!D$511,1,0)</f>
        <v>0</v>
      </c>
      <c r="E202" s="13">
        <f>IF('Tables info'!$E196 = 'Tables info'!D$512,1,0)</f>
        <v>1</v>
      </c>
      <c r="F202" s="13">
        <f>IF('Tables info'!$E196 = 'Tables info'!D$513,1,0)</f>
        <v>0</v>
      </c>
      <c r="G202" s="13">
        <f>IF('Tables info'!$E196 = 'Tables info'!D$514,1,0)</f>
        <v>0</v>
      </c>
      <c r="H202" s="13">
        <f>IF('Tables info'!$E196 = 'Tables info'!D$515,1, )</f>
        <v>0</v>
      </c>
      <c r="I202" s="13">
        <f>IF('Tables info'!$E196 = 'Tables info'!D$516,1,0)</f>
        <v>0</v>
      </c>
      <c r="J202" s="13">
        <f>IF('Tables info'!$E196 = 'Tables info'!D$517,1,0)</f>
        <v>0</v>
      </c>
      <c r="K202" s="13">
        <f>IF('Tables info'!$E196 = 'Tables info'!D$518,1,0)</f>
        <v>0</v>
      </c>
      <c r="L202" s="13">
        <f>IF('Tables info'!$E196 = 'Tables info'!D$519,1,0)</f>
        <v>0</v>
      </c>
      <c r="M202" s="13">
        <f>IF('Tables info'!$E196 = 'Tables info'!D$520,1,0)</f>
        <v>0</v>
      </c>
      <c r="N202" s="13">
        <f>IF('Tables info'!$E196 = 'Tables info'!D$521,1,0)</f>
        <v>0</v>
      </c>
      <c r="O202" s="13">
        <f>IF('Tables info'!$E196 = 'Tables info'!D$522,1,0)</f>
        <v>0</v>
      </c>
      <c r="P202" s="13">
        <f>IF('Tables info'!$E196 = 'Tables info'!D$523,1,0)</f>
        <v>0</v>
      </c>
      <c r="Q202" s="13">
        <f>IF('Tables info'!$E196 = 'Tables info'!D$524,1,0)</f>
        <v>0</v>
      </c>
      <c r="R202" s="13">
        <f>IF('Tables info'!$E196 = 'Tables info'!D$525,1,0)</f>
        <v>0</v>
      </c>
      <c r="S202" s="13">
        <f>IF('Tables info'!$E196 = 'Tables info'!D$526,1,0)</f>
        <v>0</v>
      </c>
    </row>
    <row r="203" spans="1:19">
      <c r="A203" t="str">
        <f>'Tables info'!C197</f>
        <v>CSSHL</v>
      </c>
      <c r="B203" s="13">
        <f>IF('Tables info'!E197 = 'Tables info'!D$509,1,0)</f>
        <v>0</v>
      </c>
      <c r="C203" s="13">
        <f>IF('Tables info'!$E197 = 'Tables info'!$D$510,1,0)</f>
        <v>0</v>
      </c>
      <c r="D203" s="13">
        <f>IF('Tables info'!$E197 = 'Tables info'!D$511,1,0)</f>
        <v>0</v>
      </c>
      <c r="E203" s="13">
        <f>IF('Tables info'!$E197 = 'Tables info'!D$512,1,0)</f>
        <v>0</v>
      </c>
      <c r="F203" s="13">
        <f>IF('Tables info'!$E197 = 'Tables info'!D$513,1,0)</f>
        <v>0</v>
      </c>
      <c r="G203" s="13">
        <f>IF('Tables info'!$E197 = 'Tables info'!D$514,1,0)</f>
        <v>0</v>
      </c>
      <c r="H203" s="13">
        <f>IF('Tables info'!$E197 = 'Tables info'!D$515,1, )</f>
        <v>0</v>
      </c>
      <c r="I203" s="13">
        <f>IF('Tables info'!$E197 = 'Tables info'!D$516,1,0)</f>
        <v>0</v>
      </c>
      <c r="J203" s="13">
        <f>IF('Tables info'!$E197 = 'Tables info'!D$517,1,0)</f>
        <v>0</v>
      </c>
      <c r="K203" s="13">
        <f>IF('Tables info'!$E197 = 'Tables info'!D$518,1,0)</f>
        <v>0</v>
      </c>
      <c r="L203" s="13">
        <f>IF('Tables info'!$E197 = 'Tables info'!D$519,1,0)</f>
        <v>0</v>
      </c>
      <c r="M203" s="13">
        <f>IF('Tables info'!$E197 = 'Tables info'!D$520,1,0)</f>
        <v>0</v>
      </c>
      <c r="N203" s="13">
        <f>IF('Tables info'!$E197 = 'Tables info'!D$521,1,0)</f>
        <v>0</v>
      </c>
      <c r="O203" s="13">
        <f>IF('Tables info'!$E197 = 'Tables info'!D$522,1,0)</f>
        <v>0</v>
      </c>
      <c r="P203" s="13">
        <f>IF('Tables info'!$E197 = 'Tables info'!D$523,1,0)</f>
        <v>0</v>
      </c>
      <c r="Q203" s="13">
        <f>IF('Tables info'!$E197 = 'Tables info'!D$524,1,0)</f>
        <v>0</v>
      </c>
      <c r="R203" s="13">
        <f>IF('Tables info'!$E197 = 'Tables info'!D$525,1,0)</f>
        <v>0</v>
      </c>
      <c r="S203" s="13">
        <f>IF('Tables info'!$E197 = 'Tables info'!D$526,1,0)</f>
        <v>0</v>
      </c>
    </row>
    <row r="204" spans="1:19">
      <c r="A204" t="str">
        <f>'Tables info'!C198</f>
        <v>CSSHO</v>
      </c>
      <c r="B204" s="13">
        <f>IF('Tables info'!E198 = 'Tables info'!D$509,1,0)</f>
        <v>0</v>
      </c>
      <c r="C204" s="13">
        <f>IF('Tables info'!$E198 = 'Tables info'!$D$510,1,0)</f>
        <v>0</v>
      </c>
      <c r="D204" s="13">
        <f>IF('Tables info'!$E198 = 'Tables info'!D$511,1,0)</f>
        <v>0</v>
      </c>
      <c r="E204" s="13">
        <f>IF('Tables info'!$E198 = 'Tables info'!D$512,1,0)</f>
        <v>0</v>
      </c>
      <c r="F204" s="13">
        <f>IF('Tables info'!$E198 = 'Tables info'!D$513,1,0)</f>
        <v>0</v>
      </c>
      <c r="G204" s="13">
        <f>IF('Tables info'!$E198 = 'Tables info'!D$514,1,0)</f>
        <v>0</v>
      </c>
      <c r="H204" s="13">
        <f>IF('Tables info'!$E198 = 'Tables info'!D$515,1, )</f>
        <v>0</v>
      </c>
      <c r="I204" s="13">
        <f>IF('Tables info'!$E198 = 'Tables info'!D$516,1,0)</f>
        <v>0</v>
      </c>
      <c r="J204" s="13">
        <f>IF('Tables info'!$E198 = 'Tables info'!D$517,1,0)</f>
        <v>0</v>
      </c>
      <c r="K204" s="13">
        <f>IF('Tables info'!$E198 = 'Tables info'!D$518,1,0)</f>
        <v>0</v>
      </c>
      <c r="L204" s="13">
        <f>IF('Tables info'!$E198 = 'Tables info'!D$519,1,0)</f>
        <v>0</v>
      </c>
      <c r="M204" s="13">
        <f>IF('Tables info'!$E198 = 'Tables info'!D$520,1,0)</f>
        <v>0</v>
      </c>
      <c r="N204" s="13">
        <f>IF('Tables info'!$E198 = 'Tables info'!D$521,1,0)</f>
        <v>0</v>
      </c>
      <c r="O204" s="13">
        <f>IF('Tables info'!$E198 = 'Tables info'!D$522,1,0)</f>
        <v>1</v>
      </c>
      <c r="P204" s="13">
        <f>IF('Tables info'!$E198 = 'Tables info'!D$523,1,0)</f>
        <v>0</v>
      </c>
      <c r="Q204" s="13">
        <f>IF('Tables info'!$E198 = 'Tables info'!D$524,1,0)</f>
        <v>0</v>
      </c>
      <c r="R204" s="13">
        <f>IF('Tables info'!$E198 = 'Tables info'!D$525,1,0)</f>
        <v>0</v>
      </c>
      <c r="S204" s="13">
        <f>IF('Tables info'!$E198 = 'Tables info'!D$526,1,0)</f>
        <v>0</v>
      </c>
    </row>
    <row r="205" spans="1:19">
      <c r="A205" t="str">
        <f>'Tables info'!C199</f>
        <v>DBATO</v>
      </c>
      <c r="B205" s="13">
        <f>IF('Tables info'!E199 = 'Tables info'!D$509,1,0)</f>
        <v>0</v>
      </c>
      <c r="C205" s="13">
        <f>IF('Tables info'!$E199 = 'Tables info'!$D$510,1,0)</f>
        <v>0</v>
      </c>
      <c r="D205" s="13">
        <f>IF('Tables info'!$E199 = 'Tables info'!D$511,1,0)</f>
        <v>0</v>
      </c>
      <c r="E205" s="13">
        <f>IF('Tables info'!$E199 = 'Tables info'!D$512,1,0)</f>
        <v>0</v>
      </c>
      <c r="F205" s="13">
        <f>IF('Tables info'!$E199 = 'Tables info'!D$513,1,0)</f>
        <v>0</v>
      </c>
      <c r="G205" s="13">
        <f>IF('Tables info'!$E199 = 'Tables info'!D$514,1,0)</f>
        <v>0</v>
      </c>
      <c r="H205" s="13">
        <f>IF('Tables info'!$E199 = 'Tables info'!D$515,1, )</f>
        <v>0</v>
      </c>
      <c r="I205" s="13">
        <f>IF('Tables info'!$E199 = 'Tables info'!D$516,1,0)</f>
        <v>0</v>
      </c>
      <c r="J205" s="13">
        <f>IF('Tables info'!$E199 = 'Tables info'!D$517,1,0)</f>
        <v>0</v>
      </c>
      <c r="K205" s="13">
        <f>IF('Tables info'!$E199 = 'Tables info'!D$518,1,0)</f>
        <v>0</v>
      </c>
      <c r="L205" s="13">
        <f>IF('Tables info'!$E199 = 'Tables info'!D$519,1,0)</f>
        <v>0</v>
      </c>
      <c r="M205" s="13">
        <f>IF('Tables info'!$E199 = 'Tables info'!D$520,1,0)</f>
        <v>0</v>
      </c>
      <c r="N205" s="13">
        <f>IF('Tables info'!$E199 = 'Tables info'!D$521,1,0)</f>
        <v>0</v>
      </c>
      <c r="O205" s="13">
        <f>IF('Tables info'!$E199 = 'Tables info'!D$522,1,0)</f>
        <v>0</v>
      </c>
      <c r="P205" s="13">
        <f>IF('Tables info'!$E199 = 'Tables info'!D$523,1,0)</f>
        <v>0</v>
      </c>
      <c r="Q205" s="13">
        <f>IF('Tables info'!$E199 = 'Tables info'!D$524,1,0)</f>
        <v>1</v>
      </c>
      <c r="R205" s="13">
        <f>IF('Tables info'!$E199 = 'Tables info'!D$525,1,0)</f>
        <v>0</v>
      </c>
      <c r="S205" s="13">
        <f>IF('Tables info'!$E199 = 'Tables info'!D$526,1,0)</f>
        <v>0</v>
      </c>
    </row>
    <row r="206" spans="1:19">
      <c r="A206" t="str">
        <f>'Tables info'!C200</f>
        <v>DBILO</v>
      </c>
      <c r="B206" s="13">
        <f>IF('Tables info'!E200 = 'Tables info'!D$509,1,0)</f>
        <v>0</v>
      </c>
      <c r="C206" s="13">
        <f>IF('Tables info'!$E200 = 'Tables info'!$D$510,1,0)</f>
        <v>0</v>
      </c>
      <c r="D206" s="13">
        <f>IF('Tables info'!$E200 = 'Tables info'!D$511,1,0)</f>
        <v>0</v>
      </c>
      <c r="E206" s="13">
        <f>IF('Tables info'!$E200 = 'Tables info'!D$512,1,0)</f>
        <v>0</v>
      </c>
      <c r="F206" s="13">
        <f>IF('Tables info'!$E200 = 'Tables info'!D$513,1,0)</f>
        <v>0</v>
      </c>
      <c r="G206" s="13">
        <f>IF('Tables info'!$E200 = 'Tables info'!D$514,1,0)</f>
        <v>0</v>
      </c>
      <c r="H206" s="13">
        <f>IF('Tables info'!$E200 = 'Tables info'!D$515,1, )</f>
        <v>0</v>
      </c>
      <c r="I206" s="13">
        <f>IF('Tables info'!$E200 = 'Tables info'!D$516,1,0)</f>
        <v>0</v>
      </c>
      <c r="J206" s="13">
        <f>IF('Tables info'!$E200 = 'Tables info'!D$517,1,0)</f>
        <v>0</v>
      </c>
      <c r="K206" s="13">
        <f>IF('Tables info'!$E200 = 'Tables info'!D$518,1,0)</f>
        <v>0</v>
      </c>
      <c r="L206" s="13">
        <f>IF('Tables info'!$E200 = 'Tables info'!D$519,1,0)</f>
        <v>0</v>
      </c>
      <c r="M206" s="13">
        <f>IF('Tables info'!$E200 = 'Tables info'!D$520,1,0)</f>
        <v>1</v>
      </c>
      <c r="N206" s="13">
        <f>IF('Tables info'!$E200 = 'Tables info'!D$521,1,0)</f>
        <v>0</v>
      </c>
      <c r="O206" s="13">
        <f>IF('Tables info'!$E200 = 'Tables info'!D$522,1,0)</f>
        <v>0</v>
      </c>
      <c r="P206" s="13">
        <f>IF('Tables info'!$E200 = 'Tables info'!D$523,1,0)</f>
        <v>0</v>
      </c>
      <c r="Q206" s="13">
        <f>IF('Tables info'!$E200 = 'Tables info'!D$524,1,0)</f>
        <v>0</v>
      </c>
      <c r="R206" s="13">
        <f>IF('Tables info'!$E200 = 'Tables info'!D$525,1,0)</f>
        <v>0</v>
      </c>
      <c r="S206" s="13">
        <f>IF('Tables info'!$E200 = 'Tables info'!D$526,1,0)</f>
        <v>0</v>
      </c>
    </row>
    <row r="207" spans="1:19">
      <c r="A207" t="str">
        <f>'Tables info'!C201</f>
        <v>DCBDO</v>
      </c>
      <c r="B207" s="13">
        <f>IF('Tables info'!E201 = 'Tables info'!D$509,1,0)</f>
        <v>0</v>
      </c>
      <c r="C207" s="13">
        <f>IF('Tables info'!$E201 = 'Tables info'!$D$510,1,0)</f>
        <v>0</v>
      </c>
      <c r="D207" s="13">
        <f>IF('Tables info'!$E201 = 'Tables info'!D$511,1,0)</f>
        <v>0</v>
      </c>
      <c r="E207" s="13">
        <f>IF('Tables info'!$E201 = 'Tables info'!D$512,1,0)</f>
        <v>0</v>
      </c>
      <c r="F207" s="13">
        <f>IF('Tables info'!$E201 = 'Tables info'!D$513,1,0)</f>
        <v>0</v>
      </c>
      <c r="G207" s="13">
        <f>IF('Tables info'!$E201 = 'Tables info'!D$514,1,0)</f>
        <v>0</v>
      </c>
      <c r="H207" s="13">
        <f>IF('Tables info'!$E201 = 'Tables info'!D$515,1, )</f>
        <v>0</v>
      </c>
      <c r="I207" s="13">
        <f>IF('Tables info'!$E201 = 'Tables info'!D$516,1,0)</f>
        <v>0</v>
      </c>
      <c r="J207" s="13">
        <f>IF('Tables info'!$E201 = 'Tables info'!D$517,1,0)</f>
        <v>0</v>
      </c>
      <c r="K207" s="13">
        <f>IF('Tables info'!$E201 = 'Tables info'!D$518,1,0)</f>
        <v>0</v>
      </c>
      <c r="L207" s="13">
        <f>IF('Tables info'!$E201 = 'Tables info'!D$519,1,0)</f>
        <v>0</v>
      </c>
      <c r="M207" s="13">
        <f>IF('Tables info'!$E201 = 'Tables info'!D$520,1,0)</f>
        <v>0</v>
      </c>
      <c r="N207" s="13">
        <f>IF('Tables info'!$E201 = 'Tables info'!D$521,1,0)</f>
        <v>0</v>
      </c>
      <c r="O207" s="13">
        <f>IF('Tables info'!$E201 = 'Tables info'!D$522,1,0)</f>
        <v>0</v>
      </c>
      <c r="P207" s="13">
        <f>IF('Tables info'!$E201 = 'Tables info'!D$523,1,0)</f>
        <v>0</v>
      </c>
      <c r="Q207" s="13">
        <f>IF('Tables info'!$E201 = 'Tables info'!D$524,1,0)</f>
        <v>0</v>
      </c>
      <c r="R207" s="13">
        <f>IF('Tables info'!$E201 = 'Tables info'!D$525,1,0)</f>
        <v>0</v>
      </c>
      <c r="S207" s="13">
        <f>IF('Tables info'!$E201 = 'Tables info'!D$526,1,0)</f>
        <v>0</v>
      </c>
    </row>
    <row r="208" spans="1:19">
      <c r="A208" t="str">
        <f>'Tables info'!C202</f>
        <v>DCBMO</v>
      </c>
      <c r="B208" s="13">
        <f>IF('Tables info'!E202 = 'Tables info'!D$509,1,0)</f>
        <v>0</v>
      </c>
      <c r="C208" s="13">
        <f>IF('Tables info'!$E202 = 'Tables info'!$D$510,1,0)</f>
        <v>0</v>
      </c>
      <c r="D208" s="13">
        <f>IF('Tables info'!$E202 = 'Tables info'!D$511,1,0)</f>
        <v>0</v>
      </c>
      <c r="E208" s="13">
        <f>IF('Tables info'!$E202 = 'Tables info'!D$512,1,0)</f>
        <v>0</v>
      </c>
      <c r="F208" s="13">
        <f>IF('Tables info'!$E202 = 'Tables info'!D$513,1,0)</f>
        <v>0</v>
      </c>
      <c r="G208" s="13">
        <f>IF('Tables info'!$E202 = 'Tables info'!D$514,1,0)</f>
        <v>0</v>
      </c>
      <c r="H208" s="13">
        <f>IF('Tables info'!$E202 = 'Tables info'!D$515,1, )</f>
        <v>0</v>
      </c>
      <c r="I208" s="13">
        <f>IF('Tables info'!$E202 = 'Tables info'!D$516,1,0)</f>
        <v>0</v>
      </c>
      <c r="J208" s="13">
        <f>IF('Tables info'!$E202 = 'Tables info'!D$517,1,0)</f>
        <v>0</v>
      </c>
      <c r="K208" s="13">
        <f>IF('Tables info'!$E202 = 'Tables info'!D$518,1,0)</f>
        <v>0</v>
      </c>
      <c r="L208" s="13">
        <f>IF('Tables info'!$E202 = 'Tables info'!D$519,1,0)</f>
        <v>0</v>
      </c>
      <c r="M208" s="13">
        <f>IF('Tables info'!$E202 = 'Tables info'!D$520,1,0)</f>
        <v>0</v>
      </c>
      <c r="N208" s="13">
        <f>IF('Tables info'!$E202 = 'Tables info'!D$521,1,0)</f>
        <v>0</v>
      </c>
      <c r="O208" s="13">
        <f>IF('Tables info'!$E202 = 'Tables info'!D$522,1,0)</f>
        <v>0</v>
      </c>
      <c r="P208" s="13">
        <f>IF('Tables info'!$E202 = 'Tables info'!D$523,1,0)</f>
        <v>0</v>
      </c>
      <c r="Q208" s="13">
        <f>IF('Tables info'!$E202 = 'Tables info'!D$524,1,0)</f>
        <v>0</v>
      </c>
      <c r="R208" s="13">
        <f>IF('Tables info'!$E202 = 'Tables info'!D$525,1,0)</f>
        <v>0</v>
      </c>
      <c r="S208" s="13">
        <f>IF('Tables info'!$E202 = 'Tables info'!D$526,1,0)</f>
        <v>0</v>
      </c>
    </row>
    <row r="209" spans="1:19">
      <c r="A209" t="str">
        <f>'Tables info'!C203</f>
        <v>DCBRO</v>
      </c>
      <c r="B209" s="13">
        <f>IF('Tables info'!E203 = 'Tables info'!D$509,1,0)</f>
        <v>0</v>
      </c>
      <c r="C209" s="13">
        <f>IF('Tables info'!$E203 = 'Tables info'!$D$510,1,0)</f>
        <v>0</v>
      </c>
      <c r="D209" s="13">
        <f>IF('Tables info'!$E203 = 'Tables info'!D$511,1,0)</f>
        <v>0</v>
      </c>
      <c r="E209" s="13">
        <f>IF('Tables info'!$E203 = 'Tables info'!D$512,1,0)</f>
        <v>0</v>
      </c>
      <c r="F209" s="13">
        <f>IF('Tables info'!$E203 = 'Tables info'!D$513,1,0)</f>
        <v>0</v>
      </c>
      <c r="G209" s="13">
        <f>IF('Tables info'!$E203 = 'Tables info'!D$514,1,0)</f>
        <v>0</v>
      </c>
      <c r="H209" s="13">
        <f>IF('Tables info'!$E203 = 'Tables info'!D$515,1, )</f>
        <v>0</v>
      </c>
      <c r="I209" s="13">
        <f>IF('Tables info'!$E203 = 'Tables info'!D$516,1,0)</f>
        <v>0</v>
      </c>
      <c r="J209" s="13">
        <f>IF('Tables info'!$E203 = 'Tables info'!D$517,1,0)</f>
        <v>0</v>
      </c>
      <c r="K209" s="13">
        <f>IF('Tables info'!$E203 = 'Tables info'!D$518,1,0)</f>
        <v>0</v>
      </c>
      <c r="L209" s="13">
        <f>IF('Tables info'!$E203 = 'Tables info'!D$519,1,0)</f>
        <v>0</v>
      </c>
      <c r="M209" s="13">
        <f>IF('Tables info'!$E203 = 'Tables info'!D$520,1,0)</f>
        <v>0</v>
      </c>
      <c r="N209" s="13">
        <f>IF('Tables info'!$E203 = 'Tables info'!D$521,1,0)</f>
        <v>0</v>
      </c>
      <c r="O209" s="13">
        <f>IF('Tables info'!$E203 = 'Tables info'!D$522,1,0)</f>
        <v>0</v>
      </c>
      <c r="P209" s="13">
        <f>IF('Tables info'!$E203 = 'Tables info'!D$523,1,0)</f>
        <v>0</v>
      </c>
      <c r="Q209" s="13">
        <f>IF('Tables info'!$E203 = 'Tables info'!D$524,1,0)</f>
        <v>0</v>
      </c>
      <c r="R209" s="13">
        <f>IF('Tables info'!$E203 = 'Tables info'!D$525,1,0)</f>
        <v>0</v>
      </c>
      <c r="S209" s="13">
        <f>IF('Tables info'!$E203 = 'Tables info'!D$526,1,0)</f>
        <v>1</v>
      </c>
    </row>
    <row r="210" spans="1:19">
      <c r="A210" t="str">
        <f>'Tables info'!C204</f>
        <v>DCLHO</v>
      </c>
      <c r="B210" s="13">
        <f>IF('Tables info'!E204 = 'Tables info'!D$509,1,0)</f>
        <v>0</v>
      </c>
      <c r="C210" s="13">
        <f>IF('Tables info'!$E204 = 'Tables info'!$D$510,1,0)</f>
        <v>0</v>
      </c>
      <c r="D210" s="13">
        <f>IF('Tables info'!$E204 = 'Tables info'!D$511,1,0)</f>
        <v>0</v>
      </c>
      <c r="E210" s="13">
        <f>IF('Tables info'!$E204 = 'Tables info'!D$512,1,0)</f>
        <v>0</v>
      </c>
      <c r="F210" s="13">
        <f>IF('Tables info'!$E204 = 'Tables info'!D$513,1,0)</f>
        <v>0</v>
      </c>
      <c r="G210" s="13">
        <f>IF('Tables info'!$E204 = 'Tables info'!D$514,1,0)</f>
        <v>0</v>
      </c>
      <c r="H210" s="13">
        <f>IF('Tables info'!$E204 = 'Tables info'!D$515,1, )</f>
        <v>0</v>
      </c>
      <c r="I210" s="13">
        <f>IF('Tables info'!$E204 = 'Tables info'!D$516,1,0)</f>
        <v>0</v>
      </c>
      <c r="J210" s="13">
        <f>IF('Tables info'!$E204 = 'Tables info'!D$517,1,0)</f>
        <v>0</v>
      </c>
      <c r="K210" s="13">
        <f>IF('Tables info'!$E204 = 'Tables info'!D$518,1,0)</f>
        <v>0</v>
      </c>
      <c r="L210" s="13">
        <f>IF('Tables info'!$E204 = 'Tables info'!D$519,1,0)</f>
        <v>0</v>
      </c>
      <c r="M210" s="13">
        <f>IF('Tables info'!$E204 = 'Tables info'!D$520,1,0)</f>
        <v>0</v>
      </c>
      <c r="N210" s="13">
        <f>IF('Tables info'!$E204 = 'Tables info'!D$521,1,0)</f>
        <v>0</v>
      </c>
      <c r="O210" s="13">
        <f>IF('Tables info'!$E204 = 'Tables info'!D$522,1,0)</f>
        <v>0</v>
      </c>
      <c r="P210" s="13">
        <f>IF('Tables info'!$E204 = 'Tables info'!D$523,1,0)</f>
        <v>0</v>
      </c>
      <c r="Q210" s="13">
        <f>IF('Tables info'!$E204 = 'Tables info'!D$524,1,0)</f>
        <v>0</v>
      </c>
      <c r="R210" s="13">
        <f>IF('Tables info'!$E204 = 'Tables info'!D$525,1,0)</f>
        <v>0</v>
      </c>
      <c r="S210" s="13">
        <f>IF('Tables info'!$E204 = 'Tables info'!D$526,1,0)</f>
        <v>0</v>
      </c>
    </row>
    <row r="211" spans="1:19">
      <c r="A211" t="str">
        <f>'Tables info'!C205</f>
        <v>DCLTO</v>
      </c>
      <c r="B211" s="13">
        <f>IF('Tables info'!E205 = 'Tables info'!D$509,1,0)</f>
        <v>0</v>
      </c>
      <c r="C211" s="13">
        <f>IF('Tables info'!$E205 = 'Tables info'!$D$510,1,0)</f>
        <v>0</v>
      </c>
      <c r="D211" s="13">
        <f>IF('Tables info'!$E205 = 'Tables info'!D$511,1,0)</f>
        <v>0</v>
      </c>
      <c r="E211" s="13">
        <f>IF('Tables info'!$E205 = 'Tables info'!D$512,1,0)</f>
        <v>0</v>
      </c>
      <c r="F211" s="13">
        <f>IF('Tables info'!$E205 = 'Tables info'!D$513,1,0)</f>
        <v>0</v>
      </c>
      <c r="G211" s="13">
        <f>IF('Tables info'!$E205 = 'Tables info'!D$514,1,0)</f>
        <v>0</v>
      </c>
      <c r="H211" s="13">
        <f>IF('Tables info'!$E205 = 'Tables info'!D$515,1, )</f>
        <v>0</v>
      </c>
      <c r="I211" s="13">
        <f>IF('Tables info'!$E205 = 'Tables info'!D$516,1,0)</f>
        <v>0</v>
      </c>
      <c r="J211" s="13">
        <f>IF('Tables info'!$E205 = 'Tables info'!D$517,1,0)</f>
        <v>0</v>
      </c>
      <c r="K211" s="13">
        <f>IF('Tables info'!$E205 = 'Tables info'!D$518,1,0)</f>
        <v>0</v>
      </c>
      <c r="L211" s="13">
        <f>IF('Tables info'!$E205 = 'Tables info'!D$519,1,0)</f>
        <v>0</v>
      </c>
      <c r="M211" s="13">
        <f>IF('Tables info'!$E205 = 'Tables info'!D$520,1,0)</f>
        <v>0</v>
      </c>
      <c r="N211" s="13">
        <f>IF('Tables info'!$E205 = 'Tables info'!D$521,1,0)</f>
        <v>0</v>
      </c>
      <c r="O211" s="13">
        <f>IF('Tables info'!$E205 = 'Tables info'!D$522,1,0)</f>
        <v>0</v>
      </c>
      <c r="P211" s="13">
        <f>IF('Tables info'!$E205 = 'Tables info'!D$523,1,0)</f>
        <v>0</v>
      </c>
      <c r="Q211" s="13">
        <f>IF('Tables info'!$E205 = 'Tables info'!D$524,1,0)</f>
        <v>0</v>
      </c>
      <c r="R211" s="13">
        <f>IF('Tables info'!$E205 = 'Tables info'!D$525,1,0)</f>
        <v>0</v>
      </c>
      <c r="S211" s="13">
        <f>IF('Tables info'!$E205 = 'Tables info'!D$526,1,0)</f>
        <v>0</v>
      </c>
    </row>
    <row r="212" spans="1:19">
      <c r="A212" t="str">
        <f>'Tables info'!C206</f>
        <v>DCNDL</v>
      </c>
      <c r="B212" s="13">
        <f>IF('Tables info'!E206 = 'Tables info'!D$509,1,0)</f>
        <v>0</v>
      </c>
      <c r="C212" s="13">
        <f>IF('Tables info'!$E206 = 'Tables info'!$D$510,1,0)</f>
        <v>0</v>
      </c>
      <c r="D212" s="13">
        <f>IF('Tables info'!$E206 = 'Tables info'!D$511,1,0)</f>
        <v>0</v>
      </c>
      <c r="E212" s="13">
        <f>IF('Tables info'!$E206 = 'Tables info'!D$512,1,0)</f>
        <v>0</v>
      </c>
      <c r="F212" s="13">
        <f>IF('Tables info'!$E206 = 'Tables info'!D$513,1,0)</f>
        <v>0</v>
      </c>
      <c r="G212" s="13">
        <f>IF('Tables info'!$E206 = 'Tables info'!D$514,1,0)</f>
        <v>0</v>
      </c>
      <c r="H212" s="13">
        <f>IF('Tables info'!$E206 = 'Tables info'!D$515,1, )</f>
        <v>0</v>
      </c>
      <c r="I212" s="13">
        <f>IF('Tables info'!$E206 = 'Tables info'!D$516,1,0)</f>
        <v>0</v>
      </c>
      <c r="J212" s="13">
        <f>IF('Tables info'!$E206 = 'Tables info'!D$517,1,0)</f>
        <v>0</v>
      </c>
      <c r="K212" s="13">
        <f>IF('Tables info'!$E206 = 'Tables info'!D$518,1,0)</f>
        <v>0</v>
      </c>
      <c r="L212" s="13">
        <f>IF('Tables info'!$E206 = 'Tables info'!D$519,1,0)</f>
        <v>0</v>
      </c>
      <c r="M212" s="13">
        <f>IF('Tables info'!$E206 = 'Tables info'!D$520,1,0)</f>
        <v>0</v>
      </c>
      <c r="N212" s="13">
        <f>IF('Tables info'!$E206 = 'Tables info'!D$521,1,0)</f>
        <v>0</v>
      </c>
      <c r="O212" s="13">
        <f>IF('Tables info'!$E206 = 'Tables info'!D$522,1,0)</f>
        <v>0</v>
      </c>
      <c r="P212" s="13">
        <f>IF('Tables info'!$E206 = 'Tables info'!D$523,1,0)</f>
        <v>0</v>
      </c>
      <c r="Q212" s="13">
        <f>IF('Tables info'!$E206 = 'Tables info'!D$524,1,0)</f>
        <v>0</v>
      </c>
      <c r="R212" s="13">
        <f>IF('Tables info'!$E206 = 'Tables info'!D$525,1,0)</f>
        <v>0</v>
      </c>
      <c r="S212" s="13">
        <f>IF('Tables info'!$E206 = 'Tables info'!D$526,1,0)</f>
        <v>0</v>
      </c>
    </row>
    <row r="213" spans="1:19">
      <c r="A213" t="str">
        <f>'Tables info'!C207</f>
        <v>DCNDO</v>
      </c>
      <c r="B213" s="13">
        <f>IF('Tables info'!E207 = 'Tables info'!D$509,1,0)</f>
        <v>0</v>
      </c>
      <c r="C213" s="13">
        <f>IF('Tables info'!$E207 = 'Tables info'!$D$510,1,0)</f>
        <v>0</v>
      </c>
      <c r="D213" s="13">
        <f>IF('Tables info'!$E207 = 'Tables info'!D$511,1,0)</f>
        <v>0</v>
      </c>
      <c r="E213" s="13">
        <f>IF('Tables info'!$E207 = 'Tables info'!D$512,1,0)</f>
        <v>0</v>
      </c>
      <c r="F213" s="13">
        <f>IF('Tables info'!$E207 = 'Tables info'!D$513,1,0)</f>
        <v>0</v>
      </c>
      <c r="G213" s="13">
        <f>IF('Tables info'!$E207 = 'Tables info'!D$514,1,0)</f>
        <v>0</v>
      </c>
      <c r="H213" s="13">
        <f>IF('Tables info'!$E207 = 'Tables info'!D$515,1, )</f>
        <v>0</v>
      </c>
      <c r="I213" s="13">
        <f>IF('Tables info'!$E207 = 'Tables info'!D$516,1,0)</f>
        <v>0</v>
      </c>
      <c r="J213" s="13">
        <f>IF('Tables info'!$E207 = 'Tables info'!D$517,1,0)</f>
        <v>0</v>
      </c>
      <c r="K213" s="13">
        <f>IF('Tables info'!$E207 = 'Tables info'!D$518,1,0)</f>
        <v>0</v>
      </c>
      <c r="L213" s="13">
        <f>IF('Tables info'!$E207 = 'Tables info'!D$519,1,0)</f>
        <v>0</v>
      </c>
      <c r="M213" s="13">
        <f>IF('Tables info'!$E207 = 'Tables info'!D$520,1,0)</f>
        <v>0</v>
      </c>
      <c r="N213" s="13">
        <f>IF('Tables info'!$E207 = 'Tables info'!D$521,1,0)</f>
        <v>0</v>
      </c>
      <c r="O213" s="13">
        <f>IF('Tables info'!$E207 = 'Tables info'!D$522,1,0)</f>
        <v>0</v>
      </c>
      <c r="P213" s="13">
        <f>IF('Tables info'!$E207 = 'Tables info'!D$523,1,0)</f>
        <v>0</v>
      </c>
      <c r="Q213" s="13">
        <f>IF('Tables info'!$E207 = 'Tables info'!D$524,1,0)</f>
        <v>0</v>
      </c>
      <c r="R213" s="13">
        <f>IF('Tables info'!$E207 = 'Tables info'!D$525,1,0)</f>
        <v>0</v>
      </c>
      <c r="S213" s="13">
        <f>IF('Tables info'!$E207 = 'Tables info'!D$526,1,0)</f>
        <v>0</v>
      </c>
    </row>
    <row r="214" spans="1:19">
      <c r="A214" t="str">
        <f>'Tables info'!C208</f>
        <v>DCNIO</v>
      </c>
      <c r="B214" s="13">
        <f>IF('Tables info'!E208 = 'Tables info'!D$509,1,0)</f>
        <v>0</v>
      </c>
      <c r="C214" s="13">
        <f>IF('Tables info'!$E208 = 'Tables info'!$D$510,1,0)</f>
        <v>0</v>
      </c>
      <c r="D214" s="13">
        <f>IF('Tables info'!$E208 = 'Tables info'!D$511,1,0)</f>
        <v>0</v>
      </c>
      <c r="E214" s="13">
        <f>IF('Tables info'!$E208 = 'Tables info'!D$512,1,0)</f>
        <v>0</v>
      </c>
      <c r="F214" s="13">
        <f>IF('Tables info'!$E208 = 'Tables info'!D$513,1,0)</f>
        <v>0</v>
      </c>
      <c r="G214" s="13">
        <f>IF('Tables info'!$E208 = 'Tables info'!D$514,1,0)</f>
        <v>0</v>
      </c>
      <c r="H214" s="13">
        <f>IF('Tables info'!$E208 = 'Tables info'!D$515,1, )</f>
        <v>0</v>
      </c>
      <c r="I214" s="13">
        <f>IF('Tables info'!$E208 = 'Tables info'!D$516,1,0)</f>
        <v>0</v>
      </c>
      <c r="J214" s="13">
        <f>IF('Tables info'!$E208 = 'Tables info'!D$517,1,0)</f>
        <v>0</v>
      </c>
      <c r="K214" s="13">
        <f>IF('Tables info'!$E208 = 'Tables info'!D$518,1,0)</f>
        <v>0</v>
      </c>
      <c r="L214" s="13">
        <f>IF('Tables info'!$E208 = 'Tables info'!D$519,1,0)</f>
        <v>0</v>
      </c>
      <c r="M214" s="13">
        <f>IF('Tables info'!$E208 = 'Tables info'!D$520,1,0)</f>
        <v>0</v>
      </c>
      <c r="N214" s="13">
        <f>IF('Tables info'!$E208 = 'Tables info'!D$521,1,0)</f>
        <v>0</v>
      </c>
      <c r="O214" s="13">
        <f>IF('Tables info'!$E208 = 'Tables info'!D$522,1,0)</f>
        <v>0</v>
      </c>
      <c r="P214" s="13">
        <f>IF('Tables info'!$E208 = 'Tables info'!D$523,1,0)</f>
        <v>0</v>
      </c>
      <c r="Q214" s="13">
        <f>IF('Tables info'!$E208 = 'Tables info'!D$524,1,0)</f>
        <v>0</v>
      </c>
      <c r="R214" s="13">
        <f>IF('Tables info'!$E208 = 'Tables info'!D$525,1,0)</f>
        <v>0</v>
      </c>
      <c r="S214" s="13">
        <f>IF('Tables info'!$E208 = 'Tables info'!D$526,1,0)</f>
        <v>0</v>
      </c>
    </row>
    <row r="215" spans="1:19">
      <c r="A215" t="str">
        <f>'Tables info'!C209</f>
        <v>DCNTL</v>
      </c>
      <c r="B215" s="13">
        <f>IF('Tables info'!E209 = 'Tables info'!D$509,1,0)</f>
        <v>0</v>
      </c>
      <c r="C215" s="13">
        <f>IF('Tables info'!$E209 = 'Tables info'!$D$510,1,0)</f>
        <v>0</v>
      </c>
      <c r="D215" s="13">
        <f>IF('Tables info'!$E209 = 'Tables info'!D$511,1,0)</f>
        <v>0</v>
      </c>
      <c r="E215" s="13">
        <f>IF('Tables info'!$E209 = 'Tables info'!D$512,1,0)</f>
        <v>0</v>
      </c>
      <c r="F215" s="13">
        <f>IF('Tables info'!$E209 = 'Tables info'!D$513,1,0)</f>
        <v>0</v>
      </c>
      <c r="G215" s="13">
        <f>IF('Tables info'!$E209 = 'Tables info'!D$514,1,0)</f>
        <v>0</v>
      </c>
      <c r="H215" s="13">
        <f>IF('Tables info'!$E209 = 'Tables info'!D$515,1, )</f>
        <v>0</v>
      </c>
      <c r="I215" s="13">
        <f>IF('Tables info'!$E209 = 'Tables info'!D$516,1,0)</f>
        <v>0</v>
      </c>
      <c r="J215" s="13">
        <f>IF('Tables info'!$E209 = 'Tables info'!D$517,1,0)</f>
        <v>0</v>
      </c>
      <c r="K215" s="13">
        <f>IF('Tables info'!$E209 = 'Tables info'!D$518,1,0)</f>
        <v>0</v>
      </c>
      <c r="L215" s="13">
        <f>IF('Tables info'!$E209 = 'Tables info'!D$519,1,0)</f>
        <v>0</v>
      </c>
      <c r="M215" s="13">
        <f>IF('Tables info'!$E209 = 'Tables info'!D$520,1,0)</f>
        <v>0</v>
      </c>
      <c r="N215" s="13">
        <f>IF('Tables info'!$E209 = 'Tables info'!D$521,1,0)</f>
        <v>0</v>
      </c>
      <c r="O215" s="13">
        <f>IF('Tables info'!$E209 = 'Tables info'!D$522,1,0)</f>
        <v>0</v>
      </c>
      <c r="P215" s="13">
        <f>IF('Tables info'!$E209 = 'Tables info'!D$523,1,0)</f>
        <v>0</v>
      </c>
      <c r="Q215" s="13">
        <f>IF('Tables info'!$E209 = 'Tables info'!D$524,1,0)</f>
        <v>0</v>
      </c>
      <c r="R215" s="13">
        <f>IF('Tables info'!$E209 = 'Tables info'!D$525,1,0)</f>
        <v>0</v>
      </c>
      <c r="S215" s="13">
        <f>IF('Tables info'!$E209 = 'Tables info'!D$526,1,0)</f>
        <v>0</v>
      </c>
    </row>
    <row r="216" spans="1:19">
      <c r="A216" t="str">
        <f>'Tables info'!C210</f>
        <v>DCNTO</v>
      </c>
      <c r="B216" s="13">
        <f>IF('Tables info'!E210 = 'Tables info'!D$509,1,0)</f>
        <v>0</v>
      </c>
      <c r="C216" s="13">
        <f>IF('Tables info'!$E210 = 'Tables info'!$D$510,1,0)</f>
        <v>0</v>
      </c>
      <c r="D216" s="13">
        <f>IF('Tables info'!$E210 = 'Tables info'!D$511,1,0)</f>
        <v>0</v>
      </c>
      <c r="E216" s="13">
        <f>IF('Tables info'!$E210 = 'Tables info'!D$512,1,0)</f>
        <v>0</v>
      </c>
      <c r="F216" s="13">
        <f>IF('Tables info'!$E210 = 'Tables info'!D$513,1,0)</f>
        <v>0</v>
      </c>
      <c r="G216" s="13">
        <f>IF('Tables info'!$E210 = 'Tables info'!D$514,1,0)</f>
        <v>0</v>
      </c>
      <c r="H216" s="13">
        <f>IF('Tables info'!$E210 = 'Tables info'!D$515,1, )</f>
        <v>0</v>
      </c>
      <c r="I216" s="13">
        <f>IF('Tables info'!$E210 = 'Tables info'!D$516,1,0)</f>
        <v>0</v>
      </c>
      <c r="J216" s="13">
        <f>IF('Tables info'!$E210 = 'Tables info'!D$517,1,0)</f>
        <v>0</v>
      </c>
      <c r="K216" s="13">
        <f>IF('Tables info'!$E210 = 'Tables info'!D$518,1,0)</f>
        <v>0</v>
      </c>
      <c r="L216" s="13">
        <f>IF('Tables info'!$E210 = 'Tables info'!D$519,1,0)</f>
        <v>0</v>
      </c>
      <c r="M216" s="13">
        <f>IF('Tables info'!$E210 = 'Tables info'!D$520,1,0)</f>
        <v>0</v>
      </c>
      <c r="N216" s="13">
        <f>IF('Tables info'!$E210 = 'Tables info'!D$521,1,0)</f>
        <v>0</v>
      </c>
      <c r="O216" s="13">
        <f>IF('Tables info'!$E210 = 'Tables info'!D$522,1,0)</f>
        <v>0</v>
      </c>
      <c r="P216" s="13">
        <f>IF('Tables info'!$E210 = 'Tables info'!D$523,1,0)</f>
        <v>0</v>
      </c>
      <c r="Q216" s="13">
        <f>IF('Tables info'!$E210 = 'Tables info'!D$524,1,0)</f>
        <v>0</v>
      </c>
      <c r="R216" s="13">
        <f>IF('Tables info'!$E210 = 'Tables info'!D$525,1,0)</f>
        <v>0</v>
      </c>
      <c r="S216" s="13">
        <f>IF('Tables info'!$E210 = 'Tables info'!D$526,1,0)</f>
        <v>0</v>
      </c>
    </row>
    <row r="217" spans="1:19">
      <c r="A217" t="str">
        <f>'Tables info'!C211</f>
        <v>DCONO</v>
      </c>
      <c r="B217" s="13">
        <f>IF('Tables info'!E211 = 'Tables info'!D$509,1,0)</f>
        <v>0</v>
      </c>
      <c r="C217" s="13">
        <f>IF('Tables info'!$E211 = 'Tables info'!$D$510,1,0)</f>
        <v>0</v>
      </c>
      <c r="D217" s="13">
        <f>IF('Tables info'!$E211 = 'Tables info'!D$511,1,0)</f>
        <v>0</v>
      </c>
      <c r="E217" s="13">
        <f>IF('Tables info'!$E211 = 'Tables info'!D$512,1,0)</f>
        <v>0</v>
      </c>
      <c r="F217" s="13">
        <f>IF('Tables info'!$E211 = 'Tables info'!D$513,1,0)</f>
        <v>0</v>
      </c>
      <c r="G217" s="13">
        <f>IF('Tables info'!$E211 = 'Tables info'!D$514,1,0)</f>
        <v>0</v>
      </c>
      <c r="H217" s="13">
        <f>IF('Tables info'!$E211 = 'Tables info'!D$515,1, )</f>
        <v>0</v>
      </c>
      <c r="I217" s="13">
        <f>IF('Tables info'!$E211 = 'Tables info'!D$516,1,0)</f>
        <v>0</v>
      </c>
      <c r="J217" s="13">
        <f>IF('Tables info'!$E211 = 'Tables info'!D$517,1,0)</f>
        <v>0</v>
      </c>
      <c r="K217" s="13">
        <f>IF('Tables info'!$E211 = 'Tables info'!D$518,1,0)</f>
        <v>0</v>
      </c>
      <c r="L217" s="13">
        <f>IF('Tables info'!$E211 = 'Tables info'!D$519,1,0)</f>
        <v>0</v>
      </c>
      <c r="M217" s="13">
        <f>IF('Tables info'!$E211 = 'Tables info'!D$520,1,0)</f>
        <v>0</v>
      </c>
      <c r="N217" s="13">
        <f>IF('Tables info'!$E211 = 'Tables info'!D$521,1,0)</f>
        <v>0</v>
      </c>
      <c r="O217" s="13">
        <f>IF('Tables info'!$E211 = 'Tables info'!D$522,1,0)</f>
        <v>0</v>
      </c>
      <c r="P217" s="13">
        <f>IF('Tables info'!$E211 = 'Tables info'!D$523,1,0)</f>
        <v>0</v>
      </c>
      <c r="Q217" s="13">
        <f>IF('Tables info'!$E211 = 'Tables info'!D$524,1,0)</f>
        <v>0</v>
      </c>
      <c r="R217" s="13">
        <f>IF('Tables info'!$E211 = 'Tables info'!D$525,1,0)</f>
        <v>0</v>
      </c>
      <c r="S217" s="13">
        <f>IF('Tables info'!$E211 = 'Tables info'!D$526,1,0)</f>
        <v>0</v>
      </c>
    </row>
    <row r="218" spans="1:19">
      <c r="A218" t="str">
        <f>'Tables info'!C212</f>
        <v>DCOVO</v>
      </c>
      <c r="B218" s="13">
        <f>IF('Tables info'!E212 = 'Tables info'!D$509,1,0)</f>
        <v>0</v>
      </c>
      <c r="C218" s="13">
        <f>IF('Tables info'!$E212 = 'Tables info'!$D$510,1,0)</f>
        <v>0</v>
      </c>
      <c r="D218" s="13">
        <f>IF('Tables info'!$E212 = 'Tables info'!D$511,1,0)</f>
        <v>0</v>
      </c>
      <c r="E218" s="13">
        <f>IF('Tables info'!$E212 = 'Tables info'!D$512,1,0)</f>
        <v>0</v>
      </c>
      <c r="F218" s="13">
        <f>IF('Tables info'!$E212 = 'Tables info'!D$513,1,0)</f>
        <v>0</v>
      </c>
      <c r="G218" s="13">
        <f>IF('Tables info'!$E212 = 'Tables info'!D$514,1,0)</f>
        <v>0</v>
      </c>
      <c r="H218" s="13">
        <f>IF('Tables info'!$E212 = 'Tables info'!D$515,1, )</f>
        <v>0</v>
      </c>
      <c r="I218" s="13">
        <f>IF('Tables info'!$E212 = 'Tables info'!D$516,1,0)</f>
        <v>0</v>
      </c>
      <c r="J218" s="13">
        <f>IF('Tables info'!$E212 = 'Tables info'!D$517,1,0)</f>
        <v>0</v>
      </c>
      <c r="K218" s="13">
        <f>IF('Tables info'!$E212 = 'Tables info'!D$518,1,0)</f>
        <v>0</v>
      </c>
      <c r="L218" s="13">
        <f>IF('Tables info'!$E212 = 'Tables info'!D$519,1,0)</f>
        <v>0</v>
      </c>
      <c r="M218" s="13">
        <f>IF('Tables info'!$E212 = 'Tables info'!D$520,1,0)</f>
        <v>0</v>
      </c>
      <c r="N218" s="13">
        <f>IF('Tables info'!$E212 = 'Tables info'!D$521,1,0)</f>
        <v>0</v>
      </c>
      <c r="O218" s="13">
        <f>IF('Tables info'!$E212 = 'Tables info'!D$522,1,0)</f>
        <v>0</v>
      </c>
      <c r="P218" s="13">
        <f>IF('Tables info'!$E212 = 'Tables info'!D$523,1,0)</f>
        <v>0</v>
      </c>
      <c r="Q218" s="13">
        <f>IF('Tables info'!$E212 = 'Tables info'!D$524,1,0)</f>
        <v>0</v>
      </c>
      <c r="R218" s="13">
        <f>IF('Tables info'!$E212 = 'Tables info'!D$525,1,0)</f>
        <v>0</v>
      </c>
      <c r="S218" s="13">
        <f>IF('Tables info'!$E212 = 'Tables info'!D$526,1,0)</f>
        <v>0</v>
      </c>
    </row>
    <row r="219" spans="1:19">
      <c r="A219" t="str">
        <f>'Tables info'!C213</f>
        <v>DCPOO</v>
      </c>
      <c r="B219" s="13">
        <f>IF('Tables info'!E213 = 'Tables info'!D$509,1,0)</f>
        <v>0</v>
      </c>
      <c r="C219" s="13">
        <f>IF('Tables info'!$E213 = 'Tables info'!$D$510,1,0)</f>
        <v>0</v>
      </c>
      <c r="D219" s="13">
        <f>IF('Tables info'!$E213 = 'Tables info'!D$511,1,0)</f>
        <v>0</v>
      </c>
      <c r="E219" s="13">
        <f>IF('Tables info'!$E213 = 'Tables info'!D$512,1,0)</f>
        <v>0</v>
      </c>
      <c r="F219" s="13">
        <f>IF('Tables info'!$E213 = 'Tables info'!D$513,1,0)</f>
        <v>1</v>
      </c>
      <c r="G219" s="13">
        <f>IF('Tables info'!$E213 = 'Tables info'!D$514,1,0)</f>
        <v>0</v>
      </c>
      <c r="H219" s="13">
        <f>IF('Tables info'!$E213 = 'Tables info'!D$515,1, )</f>
        <v>0</v>
      </c>
      <c r="I219" s="13">
        <f>IF('Tables info'!$E213 = 'Tables info'!D$516,1,0)</f>
        <v>0</v>
      </c>
      <c r="J219" s="13">
        <f>IF('Tables info'!$E213 = 'Tables info'!D$517,1,0)</f>
        <v>0</v>
      </c>
      <c r="K219" s="13">
        <f>IF('Tables info'!$E213 = 'Tables info'!D$518,1,0)</f>
        <v>0</v>
      </c>
      <c r="L219" s="13">
        <f>IF('Tables info'!$E213 = 'Tables info'!D$519,1,0)</f>
        <v>0</v>
      </c>
      <c r="M219" s="13">
        <f>IF('Tables info'!$E213 = 'Tables info'!D$520,1,0)</f>
        <v>0</v>
      </c>
      <c r="N219" s="13">
        <f>IF('Tables info'!$E213 = 'Tables info'!D$521,1,0)</f>
        <v>0</v>
      </c>
      <c r="O219" s="13">
        <f>IF('Tables info'!$E213 = 'Tables info'!D$522,1,0)</f>
        <v>0</v>
      </c>
      <c r="P219" s="13">
        <f>IF('Tables info'!$E213 = 'Tables info'!D$523,1,0)</f>
        <v>0</v>
      </c>
      <c r="Q219" s="13">
        <f>IF('Tables info'!$E213 = 'Tables info'!D$524,1,0)</f>
        <v>0</v>
      </c>
      <c r="R219" s="13">
        <f>IF('Tables info'!$E213 = 'Tables info'!D$525,1,0)</f>
        <v>0</v>
      </c>
      <c r="S219" s="13">
        <f>IF('Tables info'!$E213 = 'Tables info'!D$526,1,0)</f>
        <v>0</v>
      </c>
    </row>
    <row r="220" spans="1:19">
      <c r="A220" t="str">
        <f>'Tables info'!C214</f>
        <v>DCTIO</v>
      </c>
      <c r="B220" s="13">
        <f>IF('Tables info'!E214 = 'Tables info'!D$509,1,0)</f>
        <v>0</v>
      </c>
      <c r="C220" s="13">
        <f>IF('Tables info'!$E214 = 'Tables info'!$D$510,1,0)</f>
        <v>0</v>
      </c>
      <c r="D220" s="13">
        <f>IF('Tables info'!$E214 = 'Tables info'!D$511,1,0)</f>
        <v>0</v>
      </c>
      <c r="E220" s="13">
        <f>IF('Tables info'!$E214 = 'Tables info'!D$512,1,0)</f>
        <v>0</v>
      </c>
      <c r="F220" s="13">
        <f>IF('Tables info'!$E214 = 'Tables info'!D$513,1,0)</f>
        <v>0</v>
      </c>
      <c r="G220" s="13">
        <f>IF('Tables info'!$E214 = 'Tables info'!D$514,1,0)</f>
        <v>0</v>
      </c>
      <c r="H220" s="13">
        <f>IF('Tables info'!$E214 = 'Tables info'!D$515,1, )</f>
        <v>0</v>
      </c>
      <c r="I220" s="13">
        <f>IF('Tables info'!$E214 = 'Tables info'!D$516,1,0)</f>
        <v>0</v>
      </c>
      <c r="J220" s="13">
        <f>IF('Tables info'!$E214 = 'Tables info'!D$517,1,0)</f>
        <v>0</v>
      </c>
      <c r="K220" s="13">
        <f>IF('Tables info'!$E214 = 'Tables info'!D$518,1,0)</f>
        <v>0</v>
      </c>
      <c r="L220" s="13">
        <f>IF('Tables info'!$E214 = 'Tables info'!D$519,1,0)</f>
        <v>0</v>
      </c>
      <c r="M220" s="13">
        <f>IF('Tables info'!$E214 = 'Tables info'!D$520,1,0)</f>
        <v>0</v>
      </c>
      <c r="N220" s="13">
        <f>IF('Tables info'!$E214 = 'Tables info'!D$521,1,0)</f>
        <v>0</v>
      </c>
      <c r="O220" s="13">
        <f>IF('Tables info'!$E214 = 'Tables info'!D$522,1,0)</f>
        <v>0</v>
      </c>
      <c r="P220" s="13">
        <f>IF('Tables info'!$E214 = 'Tables info'!D$523,1,0)</f>
        <v>0</v>
      </c>
      <c r="Q220" s="13">
        <f>IF('Tables info'!$E214 = 'Tables info'!D$524,1,0)</f>
        <v>0</v>
      </c>
      <c r="R220" s="13">
        <f>IF('Tables info'!$E214 = 'Tables info'!D$525,1,0)</f>
        <v>0</v>
      </c>
      <c r="S220" s="13">
        <f>IF('Tables info'!$E214 = 'Tables info'!D$526,1,0)</f>
        <v>0</v>
      </c>
    </row>
    <row r="221" spans="1:19">
      <c r="A221" t="str">
        <f>'Tables info'!C215</f>
        <v>DCTRO</v>
      </c>
      <c r="B221" s="13">
        <f>IF('Tables info'!E215 = 'Tables info'!D$509,1,0)</f>
        <v>0</v>
      </c>
      <c r="C221" s="13">
        <f>IF('Tables info'!$E215 = 'Tables info'!$D$510,1,0)</f>
        <v>0</v>
      </c>
      <c r="D221" s="13">
        <f>IF('Tables info'!$E215 = 'Tables info'!D$511,1,0)</f>
        <v>0</v>
      </c>
      <c r="E221" s="13">
        <f>IF('Tables info'!$E215 = 'Tables info'!D$512,1,0)</f>
        <v>0</v>
      </c>
      <c r="F221" s="13">
        <f>IF('Tables info'!$E215 = 'Tables info'!D$513,1,0)</f>
        <v>0</v>
      </c>
      <c r="G221" s="13">
        <f>IF('Tables info'!$E215 = 'Tables info'!D$514,1,0)</f>
        <v>0</v>
      </c>
      <c r="H221" s="13">
        <f>IF('Tables info'!$E215 = 'Tables info'!D$515,1, )</f>
        <v>0</v>
      </c>
      <c r="I221" s="13">
        <f>IF('Tables info'!$E215 = 'Tables info'!D$516,1,0)</f>
        <v>0</v>
      </c>
      <c r="J221" s="13">
        <f>IF('Tables info'!$E215 = 'Tables info'!D$517,1,0)</f>
        <v>0</v>
      </c>
      <c r="K221" s="13">
        <f>IF('Tables info'!$E215 = 'Tables info'!D$518,1,0)</f>
        <v>0</v>
      </c>
      <c r="L221" s="13">
        <f>IF('Tables info'!$E215 = 'Tables info'!D$519,1,0)</f>
        <v>0</v>
      </c>
      <c r="M221" s="13">
        <f>IF('Tables info'!$E215 = 'Tables info'!D$520,1,0)</f>
        <v>1</v>
      </c>
      <c r="N221" s="13">
        <f>IF('Tables info'!$E215 = 'Tables info'!D$521,1,0)</f>
        <v>0</v>
      </c>
      <c r="O221" s="13">
        <f>IF('Tables info'!$E215 = 'Tables info'!D$522,1,0)</f>
        <v>0</v>
      </c>
      <c r="P221" s="13">
        <f>IF('Tables info'!$E215 = 'Tables info'!D$523,1,0)</f>
        <v>0</v>
      </c>
      <c r="Q221" s="13">
        <f>IF('Tables info'!$E215 = 'Tables info'!D$524,1,0)</f>
        <v>0</v>
      </c>
      <c r="R221" s="13">
        <f>IF('Tables info'!$E215 = 'Tables info'!D$525,1,0)</f>
        <v>0</v>
      </c>
      <c r="S221" s="13">
        <f>IF('Tables info'!$E215 = 'Tables info'!D$526,1,0)</f>
        <v>0</v>
      </c>
    </row>
    <row r="222" spans="1:19">
      <c r="A222" t="str">
        <f>'Tables info'!C216</f>
        <v>DDDCL</v>
      </c>
      <c r="B222" s="13">
        <f>IF('Tables info'!E216 = 'Tables info'!D$509,1,0)</f>
        <v>0</v>
      </c>
      <c r="C222" s="13">
        <f>IF('Tables info'!$E216 = 'Tables info'!$D$510,1,0)</f>
        <v>0</v>
      </c>
      <c r="D222" s="13">
        <f>IF('Tables info'!$E216 = 'Tables info'!D$511,1,0)</f>
        <v>0</v>
      </c>
      <c r="E222" s="13">
        <f>IF('Tables info'!$E216 = 'Tables info'!D$512,1,0)</f>
        <v>0</v>
      </c>
      <c r="F222" s="13">
        <f>IF('Tables info'!$E216 = 'Tables info'!D$513,1,0)</f>
        <v>0</v>
      </c>
      <c r="G222" s="13">
        <f>IF('Tables info'!$E216 = 'Tables info'!D$514,1,0)</f>
        <v>0</v>
      </c>
      <c r="H222" s="13">
        <f>IF('Tables info'!$E216 = 'Tables info'!D$515,1, )</f>
        <v>0</v>
      </c>
      <c r="I222" s="13">
        <f>IF('Tables info'!$E216 = 'Tables info'!D$516,1,0)</f>
        <v>0</v>
      </c>
      <c r="J222" s="13">
        <f>IF('Tables info'!$E216 = 'Tables info'!D$517,1,0)</f>
        <v>0</v>
      </c>
      <c r="K222" s="13">
        <f>IF('Tables info'!$E216 = 'Tables info'!D$518,1,0)</f>
        <v>0</v>
      </c>
      <c r="L222" s="13">
        <f>IF('Tables info'!$E216 = 'Tables info'!D$519,1,0)</f>
        <v>0</v>
      </c>
      <c r="M222" s="13">
        <f>IF('Tables info'!$E216 = 'Tables info'!D$520,1,0)</f>
        <v>0</v>
      </c>
      <c r="N222" s="13">
        <f>IF('Tables info'!$E216 = 'Tables info'!D$521,1,0)</f>
        <v>0</v>
      </c>
      <c r="O222" s="13">
        <f>IF('Tables info'!$E216 = 'Tables info'!D$522,1,0)</f>
        <v>0</v>
      </c>
      <c r="P222" s="13">
        <f>IF('Tables info'!$E216 = 'Tables info'!D$523,1,0)</f>
        <v>0</v>
      </c>
      <c r="Q222" s="13">
        <f>IF('Tables info'!$E216 = 'Tables info'!D$524,1,0)</f>
        <v>0</v>
      </c>
      <c r="R222" s="13">
        <f>IF('Tables info'!$E216 = 'Tables info'!D$525,1,0)</f>
        <v>0</v>
      </c>
      <c r="S222" s="13">
        <f>IF('Tables info'!$E216 = 'Tables info'!D$526,1,0)</f>
        <v>0</v>
      </c>
    </row>
    <row r="223" spans="1:19">
      <c r="A223" t="str">
        <f>'Tables info'!C217</f>
        <v>DDDCO</v>
      </c>
      <c r="B223" s="13">
        <f>IF('Tables info'!E217 = 'Tables info'!D$509,1,0)</f>
        <v>0</v>
      </c>
      <c r="C223" s="13">
        <f>IF('Tables info'!$E217 = 'Tables info'!$D$510,1,0)</f>
        <v>0</v>
      </c>
      <c r="D223" s="13">
        <f>IF('Tables info'!$E217 = 'Tables info'!D$511,1,0)</f>
        <v>0</v>
      </c>
      <c r="E223" s="13">
        <f>IF('Tables info'!$E217 = 'Tables info'!D$512,1,0)</f>
        <v>0</v>
      </c>
      <c r="F223" s="13">
        <f>IF('Tables info'!$E217 = 'Tables info'!D$513,1,0)</f>
        <v>0</v>
      </c>
      <c r="G223" s="13">
        <f>IF('Tables info'!$E217 = 'Tables info'!D$514,1,0)</f>
        <v>0</v>
      </c>
      <c r="H223" s="13">
        <f>IF('Tables info'!$E217 = 'Tables info'!D$515,1, )</f>
        <v>0</v>
      </c>
      <c r="I223" s="13">
        <f>IF('Tables info'!$E217 = 'Tables info'!D$516,1,0)</f>
        <v>0</v>
      </c>
      <c r="J223" s="13">
        <f>IF('Tables info'!$E217 = 'Tables info'!D$517,1,0)</f>
        <v>0</v>
      </c>
      <c r="K223" s="13">
        <f>IF('Tables info'!$E217 = 'Tables info'!D$518,1,0)</f>
        <v>0</v>
      </c>
      <c r="L223" s="13">
        <f>IF('Tables info'!$E217 = 'Tables info'!D$519,1,0)</f>
        <v>0</v>
      </c>
      <c r="M223" s="13">
        <f>IF('Tables info'!$E217 = 'Tables info'!D$520,1,0)</f>
        <v>0</v>
      </c>
      <c r="N223" s="13">
        <f>IF('Tables info'!$E217 = 'Tables info'!D$521,1,0)</f>
        <v>0</v>
      </c>
      <c r="O223" s="13">
        <f>IF('Tables info'!$E217 = 'Tables info'!D$522,1,0)</f>
        <v>0</v>
      </c>
      <c r="P223" s="13">
        <f>IF('Tables info'!$E217 = 'Tables info'!D$523,1,0)</f>
        <v>0</v>
      </c>
      <c r="Q223" s="13">
        <f>IF('Tables info'!$E217 = 'Tables info'!D$524,1,0)</f>
        <v>1</v>
      </c>
      <c r="R223" s="13">
        <f>IF('Tables info'!$E217 = 'Tables info'!D$525,1,0)</f>
        <v>0</v>
      </c>
      <c r="S223" s="13">
        <f>IF('Tables info'!$E217 = 'Tables info'!D$526,1,0)</f>
        <v>0</v>
      </c>
    </row>
    <row r="224" spans="1:19">
      <c r="A224" t="str">
        <f>'Tables info'!C218</f>
        <v>DDETO</v>
      </c>
      <c r="B224" s="13">
        <f>IF('Tables info'!E218 = 'Tables info'!D$509,1,0)</f>
        <v>0</v>
      </c>
      <c r="C224" s="13">
        <f>IF('Tables info'!$E218 = 'Tables info'!$D$510,1,0)</f>
        <v>0</v>
      </c>
      <c r="D224" s="13">
        <f>IF('Tables info'!$E218 = 'Tables info'!D$511,1,0)</f>
        <v>0</v>
      </c>
      <c r="E224" s="13">
        <f>IF('Tables info'!$E218 = 'Tables info'!D$512,1,0)</f>
        <v>0</v>
      </c>
      <c r="F224" s="13">
        <f>IF('Tables info'!$E218 = 'Tables info'!D$513,1,0)</f>
        <v>0</v>
      </c>
      <c r="G224" s="13">
        <f>IF('Tables info'!$E218 = 'Tables info'!D$514,1,0)</f>
        <v>0</v>
      </c>
      <c r="H224" s="13">
        <f>IF('Tables info'!$E218 = 'Tables info'!D$515,1, )</f>
        <v>0</v>
      </c>
      <c r="I224" s="13">
        <f>IF('Tables info'!$E218 = 'Tables info'!D$516,1,0)</f>
        <v>0</v>
      </c>
      <c r="J224" s="13">
        <f>IF('Tables info'!$E218 = 'Tables info'!D$517,1,0)</f>
        <v>0</v>
      </c>
      <c r="K224" s="13">
        <f>IF('Tables info'!$E218 = 'Tables info'!D$518,1,0)</f>
        <v>0</v>
      </c>
      <c r="L224" s="13">
        <f>IF('Tables info'!$E218 = 'Tables info'!D$519,1,0)</f>
        <v>0</v>
      </c>
      <c r="M224" s="13">
        <f>IF('Tables info'!$E218 = 'Tables info'!D$520,1,0)</f>
        <v>0</v>
      </c>
      <c r="N224" s="13">
        <f>IF('Tables info'!$E218 = 'Tables info'!D$521,1,0)</f>
        <v>0</v>
      </c>
      <c r="O224" s="13">
        <f>IF('Tables info'!$E218 = 'Tables info'!D$522,1,0)</f>
        <v>0</v>
      </c>
      <c r="P224" s="13">
        <f>IF('Tables info'!$E218 = 'Tables info'!D$523,1,0)</f>
        <v>0</v>
      </c>
      <c r="Q224" s="13">
        <f>IF('Tables info'!$E218 = 'Tables info'!D$524,1,0)</f>
        <v>0</v>
      </c>
      <c r="R224" s="13">
        <f>IF('Tables info'!$E218 = 'Tables info'!D$525,1,0)</f>
        <v>0</v>
      </c>
      <c r="S224" s="13">
        <f>IF('Tables info'!$E218 = 'Tables info'!D$526,1,0)</f>
        <v>0</v>
      </c>
    </row>
    <row r="225" spans="1:19">
      <c r="A225" t="str">
        <f>'Tables info'!C219</f>
        <v>DEBFO</v>
      </c>
      <c r="B225" s="13">
        <f>IF('Tables info'!E219 = 'Tables info'!D$509,1,0)</f>
        <v>0</v>
      </c>
      <c r="C225" s="13">
        <f>IF('Tables info'!$E219 = 'Tables info'!$D$510,1,0)</f>
        <v>0</v>
      </c>
      <c r="D225" s="13">
        <f>IF('Tables info'!$E219 = 'Tables info'!D$511,1,0)</f>
        <v>0</v>
      </c>
      <c r="E225" s="13">
        <f>IF('Tables info'!$E219 = 'Tables info'!D$512,1,0)</f>
        <v>0</v>
      </c>
      <c r="F225" s="13">
        <f>IF('Tables info'!$E219 = 'Tables info'!D$513,1,0)</f>
        <v>0</v>
      </c>
      <c r="G225" s="13">
        <f>IF('Tables info'!$E219 = 'Tables info'!D$514,1,0)</f>
        <v>0</v>
      </c>
      <c r="H225" s="13">
        <f>IF('Tables info'!$E219 = 'Tables info'!D$515,1, )</f>
        <v>0</v>
      </c>
      <c r="I225" s="13">
        <f>IF('Tables info'!$E219 = 'Tables info'!D$516,1,0)</f>
        <v>0</v>
      </c>
      <c r="J225" s="13">
        <f>IF('Tables info'!$E219 = 'Tables info'!D$517,1,0)</f>
        <v>0</v>
      </c>
      <c r="K225" s="13">
        <f>IF('Tables info'!$E219 = 'Tables info'!D$518,1,0)</f>
        <v>0</v>
      </c>
      <c r="L225" s="13">
        <f>IF('Tables info'!$E219 = 'Tables info'!D$519,1,0)</f>
        <v>0</v>
      </c>
      <c r="M225" s="13">
        <f>IF('Tables info'!$E219 = 'Tables info'!D$520,1,0)</f>
        <v>0</v>
      </c>
      <c r="N225" s="13">
        <f>IF('Tables info'!$E219 = 'Tables info'!D$521,1,0)</f>
        <v>0</v>
      </c>
      <c r="O225" s="13">
        <f>IF('Tables info'!$E219 = 'Tables info'!D$522,1,0)</f>
        <v>0</v>
      </c>
      <c r="P225" s="13">
        <f>IF('Tables info'!$E219 = 'Tables info'!D$523,1,0)</f>
        <v>0</v>
      </c>
      <c r="Q225" s="13">
        <f>IF('Tables info'!$E219 = 'Tables info'!D$524,1,0)</f>
        <v>1</v>
      </c>
      <c r="R225" s="13">
        <f>IF('Tables info'!$E219 = 'Tables info'!D$525,1,0)</f>
        <v>0</v>
      </c>
      <c r="S225" s="13">
        <f>IF('Tables info'!$E219 = 'Tables info'!D$526,1,0)</f>
        <v>0</v>
      </c>
    </row>
    <row r="226" spans="1:19">
      <c r="A226" t="str">
        <f>'Tables info'!C220</f>
        <v>DEFIN</v>
      </c>
      <c r="B226" s="13">
        <f>IF('Tables info'!E220 = 'Tables info'!D$509,1,0)</f>
        <v>0</v>
      </c>
      <c r="C226" s="13">
        <f>IF('Tables info'!$E220 = 'Tables info'!$D$510,1,0)</f>
        <v>0</v>
      </c>
      <c r="D226" s="13">
        <f>IF('Tables info'!$E220 = 'Tables info'!D$511,1,0)</f>
        <v>0</v>
      </c>
      <c r="E226" s="13">
        <f>IF('Tables info'!$E220 = 'Tables info'!D$512,1,0)</f>
        <v>0</v>
      </c>
      <c r="F226" s="13">
        <f>IF('Tables info'!$E220 = 'Tables info'!D$513,1,0)</f>
        <v>0</v>
      </c>
      <c r="G226" s="13">
        <f>IF('Tables info'!$E220 = 'Tables info'!D$514,1,0)</f>
        <v>0</v>
      </c>
      <c r="H226" s="13">
        <f>IF('Tables info'!$E220 = 'Tables info'!D$515,1, )</f>
        <v>0</v>
      </c>
      <c r="I226" s="13">
        <f>IF('Tables info'!$E220 = 'Tables info'!D$516,1,0)</f>
        <v>0</v>
      </c>
      <c r="J226" s="13">
        <f>IF('Tables info'!$E220 = 'Tables info'!D$517,1,0)</f>
        <v>0</v>
      </c>
      <c r="K226" s="13">
        <f>IF('Tables info'!$E220 = 'Tables info'!D$518,1,0)</f>
        <v>0</v>
      </c>
      <c r="L226" s="13">
        <f>IF('Tables info'!$E220 = 'Tables info'!D$519,1,0)</f>
        <v>0</v>
      </c>
      <c r="M226" s="13">
        <f>IF('Tables info'!$E220 = 'Tables info'!D$520,1,0)</f>
        <v>0</v>
      </c>
      <c r="N226" s="13">
        <f>IF('Tables info'!$E220 = 'Tables info'!D$521,1,0)</f>
        <v>0</v>
      </c>
      <c r="O226" s="13">
        <f>IF('Tables info'!$E220 = 'Tables info'!D$522,1,0)</f>
        <v>0</v>
      </c>
      <c r="P226" s="13">
        <f>IF('Tables info'!$E220 = 'Tables info'!D$523,1,0)</f>
        <v>0</v>
      </c>
      <c r="Q226" s="13">
        <f>IF('Tables info'!$E220 = 'Tables info'!D$524,1,0)</f>
        <v>0</v>
      </c>
      <c r="R226" s="13">
        <f>IF('Tables info'!$E220 = 'Tables info'!D$525,1,0)</f>
        <v>0</v>
      </c>
      <c r="S226" s="13">
        <f>IF('Tables info'!$E220 = 'Tables info'!D$526,1,0)</f>
        <v>0</v>
      </c>
    </row>
    <row r="227" spans="1:19">
      <c r="A227" t="str">
        <f>'Tables info'!C221</f>
        <v>DFIDO</v>
      </c>
      <c r="B227" s="13">
        <f>IF('Tables info'!E221 = 'Tables info'!D$509,1,0)</f>
        <v>0</v>
      </c>
      <c r="C227" s="13">
        <f>IF('Tables info'!$E221 = 'Tables info'!$D$510,1,0)</f>
        <v>0</v>
      </c>
      <c r="D227" s="13">
        <f>IF('Tables info'!$E221 = 'Tables info'!D$511,1,0)</f>
        <v>0</v>
      </c>
      <c r="E227" s="13">
        <f>IF('Tables info'!$E221 = 'Tables info'!D$512,1,0)</f>
        <v>0</v>
      </c>
      <c r="F227" s="13">
        <f>IF('Tables info'!$E221 = 'Tables info'!D$513,1,0)</f>
        <v>0</v>
      </c>
      <c r="G227" s="13">
        <f>IF('Tables info'!$E221 = 'Tables info'!D$514,1,0)</f>
        <v>0</v>
      </c>
      <c r="H227" s="13">
        <f>IF('Tables info'!$E221 = 'Tables info'!D$515,1, )</f>
        <v>0</v>
      </c>
      <c r="I227" s="13">
        <f>IF('Tables info'!$E221 = 'Tables info'!D$516,1,0)</f>
        <v>0</v>
      </c>
      <c r="J227" s="13">
        <f>IF('Tables info'!$E221 = 'Tables info'!D$517,1,0)</f>
        <v>0</v>
      </c>
      <c r="K227" s="13">
        <f>IF('Tables info'!$E221 = 'Tables info'!D$518,1,0)</f>
        <v>0</v>
      </c>
      <c r="L227" s="13">
        <f>IF('Tables info'!$E221 = 'Tables info'!D$519,1,0)</f>
        <v>0</v>
      </c>
      <c r="M227" s="13">
        <f>IF('Tables info'!$E221 = 'Tables info'!D$520,1,0)</f>
        <v>0</v>
      </c>
      <c r="N227" s="13">
        <f>IF('Tables info'!$E221 = 'Tables info'!D$521,1,0)</f>
        <v>0</v>
      </c>
      <c r="O227" s="13">
        <f>IF('Tables info'!$E221 = 'Tables info'!D$522,1,0)</f>
        <v>0</v>
      </c>
      <c r="P227" s="13">
        <f>IF('Tables info'!$E221 = 'Tables info'!D$523,1,0)</f>
        <v>0</v>
      </c>
      <c r="Q227" s="13">
        <f>IF('Tables info'!$E221 = 'Tables info'!D$524,1,0)</f>
        <v>0</v>
      </c>
      <c r="R227" s="13">
        <f>IF('Tables info'!$E221 = 'Tables info'!D$525,1,0)</f>
        <v>0</v>
      </c>
      <c r="S227" s="13">
        <f>IF('Tables info'!$E221 = 'Tables info'!D$526,1,0)</f>
        <v>0</v>
      </c>
    </row>
    <row r="228" spans="1:19">
      <c r="A228" t="str">
        <f>'Tables info'!C222</f>
        <v>DFIMO</v>
      </c>
      <c r="B228" s="13">
        <f>IF('Tables info'!E222 = 'Tables info'!D$509,1,0)</f>
        <v>0</v>
      </c>
      <c r="C228" s="13">
        <f>IF('Tables info'!$E222 = 'Tables info'!$D$510,1,0)</f>
        <v>0</v>
      </c>
      <c r="D228" s="13">
        <f>IF('Tables info'!$E222 = 'Tables info'!D$511,1,0)</f>
        <v>0</v>
      </c>
      <c r="E228" s="13">
        <f>IF('Tables info'!$E222 = 'Tables info'!D$512,1,0)</f>
        <v>0</v>
      </c>
      <c r="F228" s="13">
        <f>IF('Tables info'!$E222 = 'Tables info'!D$513,1,0)</f>
        <v>0</v>
      </c>
      <c r="G228" s="13">
        <f>IF('Tables info'!$E222 = 'Tables info'!D$514,1,0)</f>
        <v>0</v>
      </c>
      <c r="H228" s="13">
        <f>IF('Tables info'!$E222 = 'Tables info'!D$515,1, )</f>
        <v>0</v>
      </c>
      <c r="I228" s="13">
        <f>IF('Tables info'!$E222 = 'Tables info'!D$516,1,0)</f>
        <v>0</v>
      </c>
      <c r="J228" s="13">
        <f>IF('Tables info'!$E222 = 'Tables info'!D$517,1,0)</f>
        <v>0</v>
      </c>
      <c r="K228" s="13">
        <f>IF('Tables info'!$E222 = 'Tables info'!D$518,1,0)</f>
        <v>0</v>
      </c>
      <c r="L228" s="13">
        <f>IF('Tables info'!$E222 = 'Tables info'!D$519,1,0)</f>
        <v>0</v>
      </c>
      <c r="M228" s="13">
        <f>IF('Tables info'!$E222 = 'Tables info'!D$520,1,0)</f>
        <v>0</v>
      </c>
      <c r="N228" s="13">
        <f>IF('Tables info'!$E222 = 'Tables info'!D$521,1,0)</f>
        <v>0</v>
      </c>
      <c r="O228" s="13">
        <f>IF('Tables info'!$E222 = 'Tables info'!D$522,1,0)</f>
        <v>0</v>
      </c>
      <c r="P228" s="13">
        <f>IF('Tables info'!$E222 = 'Tables info'!D$523,1,0)</f>
        <v>0</v>
      </c>
      <c r="Q228" s="13">
        <f>IF('Tables info'!$E222 = 'Tables info'!D$524,1,0)</f>
        <v>0</v>
      </c>
      <c r="R228" s="13">
        <f>IF('Tables info'!$E222 = 'Tables info'!D$525,1,0)</f>
        <v>0</v>
      </c>
      <c r="S228" s="13">
        <f>IF('Tables info'!$E222 = 'Tables info'!D$526,1,0)</f>
        <v>0</v>
      </c>
    </row>
    <row r="229" spans="1:19">
      <c r="A229" t="str">
        <f>'Tables info'!C223</f>
        <v>DFRTO</v>
      </c>
      <c r="B229" s="13">
        <f>IF('Tables info'!E223 = 'Tables info'!D$509,1,0)</f>
        <v>0</v>
      </c>
      <c r="C229" s="13">
        <f>IF('Tables info'!$E223 = 'Tables info'!$D$510,1,0)</f>
        <v>0</v>
      </c>
      <c r="D229" s="13">
        <f>IF('Tables info'!$E223 = 'Tables info'!D$511,1,0)</f>
        <v>0</v>
      </c>
      <c r="E229" s="13">
        <f>IF('Tables info'!$E223 = 'Tables info'!D$512,1,0)</f>
        <v>0</v>
      </c>
      <c r="F229" s="13">
        <f>IF('Tables info'!$E223 = 'Tables info'!D$513,1,0)</f>
        <v>0</v>
      </c>
      <c r="G229" s="13">
        <f>IF('Tables info'!$E223 = 'Tables info'!D$514,1,0)</f>
        <v>0</v>
      </c>
      <c r="H229" s="13">
        <f>IF('Tables info'!$E223 = 'Tables info'!D$515,1, )</f>
        <v>0</v>
      </c>
      <c r="I229" s="13">
        <f>IF('Tables info'!$E223 = 'Tables info'!D$516,1,0)</f>
        <v>0</v>
      </c>
      <c r="J229" s="13">
        <f>IF('Tables info'!$E223 = 'Tables info'!D$517,1,0)</f>
        <v>0</v>
      </c>
      <c r="K229" s="13">
        <f>IF('Tables info'!$E223 = 'Tables info'!D$518,1,0)</f>
        <v>0</v>
      </c>
      <c r="L229" s="13">
        <f>IF('Tables info'!$E223 = 'Tables info'!D$519,1,0)</f>
        <v>0</v>
      </c>
      <c r="M229" s="13">
        <f>IF('Tables info'!$E223 = 'Tables info'!D$520,1,0)</f>
        <v>0</v>
      </c>
      <c r="N229" s="13">
        <f>IF('Tables info'!$E223 = 'Tables info'!D$521,1,0)</f>
        <v>0</v>
      </c>
      <c r="O229" s="13">
        <f>IF('Tables info'!$E223 = 'Tables info'!D$522,1,0)</f>
        <v>0</v>
      </c>
      <c r="P229" s="13">
        <f>IF('Tables info'!$E223 = 'Tables info'!D$523,1,0)</f>
        <v>0</v>
      </c>
      <c r="Q229" s="13">
        <f>IF('Tables info'!$E223 = 'Tables info'!D$524,1,0)</f>
        <v>0</v>
      </c>
      <c r="R229" s="13">
        <f>IF('Tables info'!$E223 = 'Tables info'!D$525,1,0)</f>
        <v>0</v>
      </c>
      <c r="S229" s="13">
        <f>IF('Tables info'!$E223 = 'Tables info'!D$526,1,0)</f>
        <v>0</v>
      </c>
    </row>
    <row r="230" spans="1:19">
      <c r="A230" t="str">
        <f>'Tables info'!C224</f>
        <v>DFSCI</v>
      </c>
      <c r="B230" s="13">
        <f>IF('Tables info'!E224 = 'Tables info'!D$509,1,0)</f>
        <v>0</v>
      </c>
      <c r="C230" s="13">
        <f>IF('Tables info'!$E224 = 'Tables info'!$D$510,1,0)</f>
        <v>0</v>
      </c>
      <c r="D230" s="13">
        <f>IF('Tables info'!$E224 = 'Tables info'!D$511,1,0)</f>
        <v>0</v>
      </c>
      <c r="E230" s="13">
        <f>IF('Tables info'!$E224 = 'Tables info'!D$512,1,0)</f>
        <v>0</v>
      </c>
      <c r="F230" s="13">
        <f>IF('Tables info'!$E224 = 'Tables info'!D$513,1,0)</f>
        <v>0</v>
      </c>
      <c r="G230" s="13">
        <f>IF('Tables info'!$E224 = 'Tables info'!D$514,1,0)</f>
        <v>0</v>
      </c>
      <c r="H230" s="13">
        <f>IF('Tables info'!$E224 = 'Tables info'!D$515,1, )</f>
        <v>0</v>
      </c>
      <c r="I230" s="13">
        <f>IF('Tables info'!$E224 = 'Tables info'!D$516,1,0)</f>
        <v>0</v>
      </c>
      <c r="J230" s="13">
        <f>IF('Tables info'!$E224 = 'Tables info'!D$517,1,0)</f>
        <v>0</v>
      </c>
      <c r="K230" s="13">
        <f>IF('Tables info'!$E224 = 'Tables info'!D$518,1,0)</f>
        <v>0</v>
      </c>
      <c r="L230" s="13">
        <f>IF('Tables info'!$E224 = 'Tables info'!D$519,1,0)</f>
        <v>0</v>
      </c>
      <c r="M230" s="13">
        <f>IF('Tables info'!$E224 = 'Tables info'!D$520,1,0)</f>
        <v>0</v>
      </c>
      <c r="N230" s="13">
        <f>IF('Tables info'!$E224 = 'Tables info'!D$521,1,0)</f>
        <v>0</v>
      </c>
      <c r="O230" s="13">
        <f>IF('Tables info'!$E224 = 'Tables info'!D$522,1,0)</f>
        <v>0</v>
      </c>
      <c r="P230" s="13">
        <f>IF('Tables info'!$E224 = 'Tables info'!D$523,1,0)</f>
        <v>0</v>
      </c>
      <c r="Q230" s="13">
        <f>IF('Tables info'!$E224 = 'Tables info'!D$524,1,0)</f>
        <v>0</v>
      </c>
      <c r="R230" s="13">
        <f>IF('Tables info'!$E224 = 'Tables info'!D$525,1,0)</f>
        <v>0</v>
      </c>
      <c r="S230" s="13">
        <f>IF('Tables info'!$E224 = 'Tables info'!D$526,1,0)</f>
        <v>0</v>
      </c>
    </row>
    <row r="231" spans="1:19">
      <c r="A231" t="str">
        <f>'Tables info'!C225</f>
        <v>DFSCL</v>
      </c>
      <c r="B231" s="13">
        <f>IF('Tables info'!E225 = 'Tables info'!D$509,1,0)</f>
        <v>0</v>
      </c>
      <c r="C231" s="13">
        <f>IF('Tables info'!$E225 = 'Tables info'!$D$510,1,0)</f>
        <v>0</v>
      </c>
      <c r="D231" s="13">
        <f>IF('Tables info'!$E225 = 'Tables info'!D$511,1,0)</f>
        <v>0</v>
      </c>
      <c r="E231" s="13">
        <f>IF('Tables info'!$E225 = 'Tables info'!D$512,1,0)</f>
        <v>0</v>
      </c>
      <c r="F231" s="13">
        <f>IF('Tables info'!$E225 = 'Tables info'!D$513,1,0)</f>
        <v>0</v>
      </c>
      <c r="G231" s="13">
        <f>IF('Tables info'!$E225 = 'Tables info'!D$514,1,0)</f>
        <v>0</v>
      </c>
      <c r="H231" s="13">
        <f>IF('Tables info'!$E225 = 'Tables info'!D$515,1, )</f>
        <v>0</v>
      </c>
      <c r="I231" s="13">
        <f>IF('Tables info'!$E225 = 'Tables info'!D$516,1,0)</f>
        <v>0</v>
      </c>
      <c r="J231" s="13">
        <f>IF('Tables info'!$E225 = 'Tables info'!D$517,1,0)</f>
        <v>0</v>
      </c>
      <c r="K231" s="13">
        <f>IF('Tables info'!$E225 = 'Tables info'!D$518,1,0)</f>
        <v>0</v>
      </c>
      <c r="L231" s="13">
        <f>IF('Tables info'!$E225 = 'Tables info'!D$519,1,0)</f>
        <v>0</v>
      </c>
      <c r="M231" s="13">
        <f>IF('Tables info'!$E225 = 'Tables info'!D$520,1,0)</f>
        <v>0</v>
      </c>
      <c r="N231" s="13">
        <f>IF('Tables info'!$E225 = 'Tables info'!D$521,1,0)</f>
        <v>0</v>
      </c>
      <c r="O231" s="13">
        <f>IF('Tables info'!$E225 = 'Tables info'!D$522,1,0)</f>
        <v>0</v>
      </c>
      <c r="P231" s="13">
        <f>IF('Tables info'!$E225 = 'Tables info'!D$523,1,0)</f>
        <v>0</v>
      </c>
      <c r="Q231" s="13">
        <f>IF('Tables info'!$E225 = 'Tables info'!D$524,1,0)</f>
        <v>0</v>
      </c>
      <c r="R231" s="13">
        <f>IF('Tables info'!$E225 = 'Tables info'!D$525,1,0)</f>
        <v>0</v>
      </c>
      <c r="S231" s="13">
        <f>IF('Tables info'!$E225 = 'Tables info'!D$526,1,0)</f>
        <v>0</v>
      </c>
    </row>
    <row r="232" spans="1:19">
      <c r="A232" t="str">
        <f>'Tables info'!C226</f>
        <v>DFSCO</v>
      </c>
      <c r="B232" s="13">
        <f>IF('Tables info'!E226 = 'Tables info'!D$509,1,0)</f>
        <v>0</v>
      </c>
      <c r="C232" s="13">
        <f>IF('Tables info'!$E226 = 'Tables info'!$D$510,1,0)</f>
        <v>0</v>
      </c>
      <c r="D232" s="13">
        <f>IF('Tables info'!$E226 = 'Tables info'!D$511,1,0)</f>
        <v>0</v>
      </c>
      <c r="E232" s="13">
        <f>IF('Tables info'!$E226 = 'Tables info'!D$512,1,0)</f>
        <v>0</v>
      </c>
      <c r="F232" s="13">
        <f>IF('Tables info'!$E226 = 'Tables info'!D$513,1,0)</f>
        <v>0</v>
      </c>
      <c r="G232" s="13">
        <f>IF('Tables info'!$E226 = 'Tables info'!D$514,1,0)</f>
        <v>0</v>
      </c>
      <c r="H232" s="13">
        <f>IF('Tables info'!$E226 = 'Tables info'!D$515,1, )</f>
        <v>0</v>
      </c>
      <c r="I232" s="13">
        <f>IF('Tables info'!$E226 = 'Tables info'!D$516,1,0)</f>
        <v>0</v>
      </c>
      <c r="J232" s="13">
        <f>IF('Tables info'!$E226 = 'Tables info'!D$517,1,0)</f>
        <v>0</v>
      </c>
      <c r="K232" s="13">
        <f>IF('Tables info'!$E226 = 'Tables info'!D$518,1,0)</f>
        <v>0</v>
      </c>
      <c r="L232" s="13">
        <f>IF('Tables info'!$E226 = 'Tables info'!D$519,1,0)</f>
        <v>0</v>
      </c>
      <c r="M232" s="13">
        <f>IF('Tables info'!$E226 = 'Tables info'!D$520,1,0)</f>
        <v>0</v>
      </c>
      <c r="N232" s="13">
        <f>IF('Tables info'!$E226 = 'Tables info'!D$521,1,0)</f>
        <v>0</v>
      </c>
      <c r="O232" s="13">
        <f>IF('Tables info'!$E226 = 'Tables info'!D$522,1,0)</f>
        <v>0</v>
      </c>
      <c r="P232" s="13">
        <f>IF('Tables info'!$E226 = 'Tables info'!D$523,1,0)</f>
        <v>0</v>
      </c>
      <c r="Q232" s="13">
        <f>IF('Tables info'!$E226 = 'Tables info'!D$524,1,0)</f>
        <v>0</v>
      </c>
      <c r="R232" s="13">
        <f>IF('Tables info'!$E226 = 'Tables info'!D$525,1,0)</f>
        <v>0</v>
      </c>
      <c r="S232" s="13">
        <f>IF('Tables info'!$E226 = 'Tables info'!D$526,1,0)</f>
        <v>0</v>
      </c>
    </row>
    <row r="233" spans="1:19">
      <c r="A233" t="str">
        <f>'Tables info'!C227</f>
        <v>DFSII</v>
      </c>
      <c r="B233" s="13">
        <f>IF('Tables info'!E227 = 'Tables info'!D$509,1,0)</f>
        <v>0</v>
      </c>
      <c r="C233" s="13">
        <f>IF('Tables info'!$E227 = 'Tables info'!$D$510,1,0)</f>
        <v>0</v>
      </c>
      <c r="D233" s="13">
        <f>IF('Tables info'!$E227 = 'Tables info'!D$511,1,0)</f>
        <v>0</v>
      </c>
      <c r="E233" s="13">
        <f>IF('Tables info'!$E227 = 'Tables info'!D$512,1,0)</f>
        <v>0</v>
      </c>
      <c r="F233" s="13">
        <f>IF('Tables info'!$E227 = 'Tables info'!D$513,1,0)</f>
        <v>0</v>
      </c>
      <c r="G233" s="13">
        <f>IF('Tables info'!$E227 = 'Tables info'!D$514,1,0)</f>
        <v>0</v>
      </c>
      <c r="H233" s="13">
        <f>IF('Tables info'!$E227 = 'Tables info'!D$515,1, )</f>
        <v>0</v>
      </c>
      <c r="I233" s="13">
        <f>IF('Tables info'!$E227 = 'Tables info'!D$516,1,0)</f>
        <v>0</v>
      </c>
      <c r="J233" s="13">
        <f>IF('Tables info'!$E227 = 'Tables info'!D$517,1,0)</f>
        <v>0</v>
      </c>
      <c r="K233" s="13">
        <f>IF('Tables info'!$E227 = 'Tables info'!D$518,1,0)</f>
        <v>0</v>
      </c>
      <c r="L233" s="13">
        <f>IF('Tables info'!$E227 = 'Tables info'!D$519,1,0)</f>
        <v>0</v>
      </c>
      <c r="M233" s="13">
        <f>IF('Tables info'!$E227 = 'Tables info'!D$520,1,0)</f>
        <v>0</v>
      </c>
      <c r="N233" s="13">
        <f>IF('Tables info'!$E227 = 'Tables info'!D$521,1,0)</f>
        <v>0</v>
      </c>
      <c r="O233" s="13">
        <f>IF('Tables info'!$E227 = 'Tables info'!D$522,1,0)</f>
        <v>0</v>
      </c>
      <c r="P233" s="13">
        <f>IF('Tables info'!$E227 = 'Tables info'!D$523,1,0)</f>
        <v>0</v>
      </c>
      <c r="Q233" s="13">
        <f>IF('Tables info'!$E227 = 'Tables info'!D$524,1,0)</f>
        <v>0</v>
      </c>
      <c r="R233" s="13">
        <f>IF('Tables info'!$E227 = 'Tables info'!D$525,1,0)</f>
        <v>0</v>
      </c>
      <c r="S233" s="13">
        <f>IF('Tables info'!$E227 = 'Tables info'!D$526,1,0)</f>
        <v>0</v>
      </c>
    </row>
    <row r="234" spans="1:19">
      <c r="A234" t="str">
        <f>'Tables info'!C228</f>
        <v>DFSIL</v>
      </c>
      <c r="B234" s="13">
        <f>IF('Tables info'!E228 = 'Tables info'!D$509,1,0)</f>
        <v>0</v>
      </c>
      <c r="C234" s="13">
        <f>IF('Tables info'!$E228 = 'Tables info'!$D$510,1,0)</f>
        <v>0</v>
      </c>
      <c r="D234" s="13">
        <f>IF('Tables info'!$E228 = 'Tables info'!D$511,1,0)</f>
        <v>0</v>
      </c>
      <c r="E234" s="13">
        <f>IF('Tables info'!$E228 = 'Tables info'!D$512,1,0)</f>
        <v>0</v>
      </c>
      <c r="F234" s="13">
        <f>IF('Tables info'!$E228 = 'Tables info'!D$513,1,0)</f>
        <v>0</v>
      </c>
      <c r="G234" s="13">
        <f>IF('Tables info'!$E228 = 'Tables info'!D$514,1,0)</f>
        <v>0</v>
      </c>
      <c r="H234" s="13">
        <f>IF('Tables info'!$E228 = 'Tables info'!D$515,1, )</f>
        <v>0</v>
      </c>
      <c r="I234" s="13">
        <f>IF('Tables info'!$E228 = 'Tables info'!D$516,1,0)</f>
        <v>0</v>
      </c>
      <c r="J234" s="13">
        <f>IF('Tables info'!$E228 = 'Tables info'!D$517,1,0)</f>
        <v>0</v>
      </c>
      <c r="K234" s="13">
        <f>IF('Tables info'!$E228 = 'Tables info'!D$518,1,0)</f>
        <v>0</v>
      </c>
      <c r="L234" s="13">
        <f>IF('Tables info'!$E228 = 'Tables info'!D$519,1,0)</f>
        <v>0</v>
      </c>
      <c r="M234" s="13">
        <f>IF('Tables info'!$E228 = 'Tables info'!D$520,1,0)</f>
        <v>0</v>
      </c>
      <c r="N234" s="13">
        <f>IF('Tables info'!$E228 = 'Tables info'!D$521,1,0)</f>
        <v>0</v>
      </c>
      <c r="O234" s="13">
        <f>IF('Tables info'!$E228 = 'Tables info'!D$522,1,0)</f>
        <v>0</v>
      </c>
      <c r="P234" s="13">
        <f>IF('Tables info'!$E228 = 'Tables info'!D$523,1,0)</f>
        <v>0</v>
      </c>
      <c r="Q234" s="13">
        <f>IF('Tables info'!$E228 = 'Tables info'!D$524,1,0)</f>
        <v>0</v>
      </c>
      <c r="R234" s="13">
        <f>IF('Tables info'!$E228 = 'Tables info'!D$525,1,0)</f>
        <v>0</v>
      </c>
      <c r="S234" s="13">
        <f>IF('Tables info'!$E228 = 'Tables info'!D$526,1,0)</f>
        <v>0</v>
      </c>
    </row>
    <row r="235" spans="1:19">
      <c r="A235" t="str">
        <f>'Tables info'!C229</f>
        <v>DFSIO</v>
      </c>
      <c r="B235" s="13">
        <f>IF('Tables info'!E229 = 'Tables info'!D$509,1,0)</f>
        <v>0</v>
      </c>
      <c r="C235" s="13">
        <f>IF('Tables info'!$E229 = 'Tables info'!$D$510,1,0)</f>
        <v>0</v>
      </c>
      <c r="D235" s="13">
        <f>IF('Tables info'!$E229 = 'Tables info'!D$511,1,0)</f>
        <v>0</v>
      </c>
      <c r="E235" s="13">
        <f>IF('Tables info'!$E229 = 'Tables info'!D$512,1,0)</f>
        <v>0</v>
      </c>
      <c r="F235" s="13">
        <f>IF('Tables info'!$E229 = 'Tables info'!D$513,1,0)</f>
        <v>0</v>
      </c>
      <c r="G235" s="13">
        <f>IF('Tables info'!$E229 = 'Tables info'!D$514,1,0)</f>
        <v>0</v>
      </c>
      <c r="H235" s="13">
        <f>IF('Tables info'!$E229 = 'Tables info'!D$515,1, )</f>
        <v>0</v>
      </c>
      <c r="I235" s="13">
        <f>IF('Tables info'!$E229 = 'Tables info'!D$516,1,0)</f>
        <v>0</v>
      </c>
      <c r="J235" s="13">
        <f>IF('Tables info'!$E229 = 'Tables info'!D$517,1,0)</f>
        <v>0</v>
      </c>
      <c r="K235" s="13">
        <f>IF('Tables info'!$E229 = 'Tables info'!D$518,1,0)</f>
        <v>0</v>
      </c>
      <c r="L235" s="13">
        <f>IF('Tables info'!$E229 = 'Tables info'!D$519,1,0)</f>
        <v>0</v>
      </c>
      <c r="M235" s="13">
        <f>IF('Tables info'!$E229 = 'Tables info'!D$520,1,0)</f>
        <v>0</v>
      </c>
      <c r="N235" s="13">
        <f>IF('Tables info'!$E229 = 'Tables info'!D$521,1,0)</f>
        <v>0</v>
      </c>
      <c r="O235" s="13">
        <f>IF('Tables info'!$E229 = 'Tables info'!D$522,1,0)</f>
        <v>0</v>
      </c>
      <c r="P235" s="13">
        <f>IF('Tables info'!$E229 = 'Tables info'!D$523,1,0)</f>
        <v>0</v>
      </c>
      <c r="Q235" s="13">
        <f>IF('Tables info'!$E229 = 'Tables info'!D$524,1,0)</f>
        <v>0</v>
      </c>
      <c r="R235" s="13">
        <f>IF('Tables info'!$E229 = 'Tables info'!D$525,1,0)</f>
        <v>0</v>
      </c>
      <c r="S235" s="13">
        <f>IF('Tables info'!$E229 = 'Tables info'!D$526,1,0)</f>
        <v>0</v>
      </c>
    </row>
    <row r="236" spans="1:19">
      <c r="A236" t="str">
        <f>'Tables info'!C230</f>
        <v>DGCAL</v>
      </c>
      <c r="B236" s="13">
        <f>IF('Tables info'!E230 = 'Tables info'!D$509,1,0)</f>
        <v>0</v>
      </c>
      <c r="C236" s="13">
        <f>IF('Tables info'!$E230 = 'Tables info'!$D$510,1,0)</f>
        <v>0</v>
      </c>
      <c r="D236" s="13">
        <f>IF('Tables info'!$E230 = 'Tables info'!D$511,1,0)</f>
        <v>0</v>
      </c>
      <c r="E236" s="13">
        <f>IF('Tables info'!$E230 = 'Tables info'!D$512,1,0)</f>
        <v>0</v>
      </c>
      <c r="F236" s="13">
        <f>IF('Tables info'!$E230 = 'Tables info'!D$513,1,0)</f>
        <v>0</v>
      </c>
      <c r="G236" s="13">
        <f>IF('Tables info'!$E230 = 'Tables info'!D$514,1,0)</f>
        <v>0</v>
      </c>
      <c r="H236" s="13">
        <f>IF('Tables info'!$E230 = 'Tables info'!D$515,1, )</f>
        <v>0</v>
      </c>
      <c r="I236" s="13">
        <f>IF('Tables info'!$E230 = 'Tables info'!D$516,1,0)</f>
        <v>0</v>
      </c>
      <c r="J236" s="13">
        <f>IF('Tables info'!$E230 = 'Tables info'!D$517,1,0)</f>
        <v>0</v>
      </c>
      <c r="K236" s="13">
        <f>IF('Tables info'!$E230 = 'Tables info'!D$518,1,0)</f>
        <v>0</v>
      </c>
      <c r="L236" s="13">
        <f>IF('Tables info'!$E230 = 'Tables info'!D$519,1,0)</f>
        <v>0</v>
      </c>
      <c r="M236" s="13">
        <f>IF('Tables info'!$E230 = 'Tables info'!D$520,1,0)</f>
        <v>0</v>
      </c>
      <c r="N236" s="13">
        <f>IF('Tables info'!$E230 = 'Tables info'!D$521,1,0)</f>
        <v>0</v>
      </c>
      <c r="O236" s="13">
        <f>IF('Tables info'!$E230 = 'Tables info'!D$522,1,0)</f>
        <v>0</v>
      </c>
      <c r="P236" s="13">
        <f>IF('Tables info'!$E230 = 'Tables info'!D$523,1,0)</f>
        <v>0</v>
      </c>
      <c r="Q236" s="13">
        <f>IF('Tables info'!$E230 = 'Tables info'!D$524,1,0)</f>
        <v>0</v>
      </c>
      <c r="R236" s="13">
        <f>IF('Tables info'!$E230 = 'Tables info'!D$525,1,0)</f>
        <v>0</v>
      </c>
      <c r="S236" s="13">
        <f>IF('Tables info'!$E230 = 'Tables info'!D$526,1,0)</f>
        <v>0</v>
      </c>
    </row>
    <row r="237" spans="1:19">
      <c r="A237" t="str">
        <f>'Tables info'!C231</f>
        <v>DGCAO</v>
      </c>
      <c r="B237" s="13">
        <f>IF('Tables info'!E231 = 'Tables info'!D$509,1,0)</f>
        <v>0</v>
      </c>
      <c r="C237" s="13">
        <f>IF('Tables info'!$E231 = 'Tables info'!$D$510,1,0)</f>
        <v>0</v>
      </c>
      <c r="D237" s="13">
        <f>IF('Tables info'!$E231 = 'Tables info'!D$511,1,0)</f>
        <v>0</v>
      </c>
      <c r="E237" s="13">
        <f>IF('Tables info'!$E231 = 'Tables info'!D$512,1,0)</f>
        <v>0</v>
      </c>
      <c r="F237" s="13">
        <f>IF('Tables info'!$E231 = 'Tables info'!D$513,1,0)</f>
        <v>0</v>
      </c>
      <c r="G237" s="13">
        <f>IF('Tables info'!$E231 = 'Tables info'!D$514,1,0)</f>
        <v>0</v>
      </c>
      <c r="H237" s="13">
        <f>IF('Tables info'!$E231 = 'Tables info'!D$515,1, )</f>
        <v>0</v>
      </c>
      <c r="I237" s="13">
        <f>IF('Tables info'!$E231 = 'Tables info'!D$516,1,0)</f>
        <v>0</v>
      </c>
      <c r="J237" s="13">
        <f>IF('Tables info'!$E231 = 'Tables info'!D$517,1,0)</f>
        <v>0</v>
      </c>
      <c r="K237" s="13">
        <f>IF('Tables info'!$E231 = 'Tables info'!D$518,1,0)</f>
        <v>0</v>
      </c>
      <c r="L237" s="13">
        <f>IF('Tables info'!$E231 = 'Tables info'!D$519,1,0)</f>
        <v>0</v>
      </c>
      <c r="M237" s="13">
        <f>IF('Tables info'!$E231 = 'Tables info'!D$520,1,0)</f>
        <v>0</v>
      </c>
      <c r="N237" s="13">
        <f>IF('Tables info'!$E231 = 'Tables info'!D$521,1,0)</f>
        <v>0</v>
      </c>
      <c r="O237" s="13">
        <f>IF('Tables info'!$E231 = 'Tables info'!D$522,1,0)</f>
        <v>0</v>
      </c>
      <c r="P237" s="13">
        <f>IF('Tables info'!$E231 = 'Tables info'!D$523,1,0)</f>
        <v>0</v>
      </c>
      <c r="Q237" s="13">
        <f>IF('Tables info'!$E231 = 'Tables info'!D$524,1,0)</f>
        <v>0</v>
      </c>
      <c r="R237" s="13">
        <f>IF('Tables info'!$E231 = 'Tables info'!D$525,1,0)</f>
        <v>0</v>
      </c>
      <c r="S237" s="13">
        <f>IF('Tables info'!$E231 = 'Tables info'!D$526,1,0)</f>
        <v>0</v>
      </c>
    </row>
    <row r="238" spans="1:19">
      <c r="A238" t="str">
        <f>'Tables info'!C232</f>
        <v>DIPTL</v>
      </c>
      <c r="B238" s="13">
        <f>IF('Tables info'!E232 = 'Tables info'!D$509,1,0)</f>
        <v>0</v>
      </c>
      <c r="C238" s="13">
        <f>IF('Tables info'!$E232 = 'Tables info'!$D$510,1,0)</f>
        <v>0</v>
      </c>
      <c r="D238" s="13">
        <f>IF('Tables info'!$E232 = 'Tables info'!D$511,1,0)</f>
        <v>0</v>
      </c>
      <c r="E238" s="13">
        <f>IF('Tables info'!$E232 = 'Tables info'!D$512,1,0)</f>
        <v>0</v>
      </c>
      <c r="F238" s="13">
        <f>IF('Tables info'!$E232 = 'Tables info'!D$513,1,0)</f>
        <v>0</v>
      </c>
      <c r="G238" s="13">
        <f>IF('Tables info'!$E232 = 'Tables info'!D$514,1,0)</f>
        <v>0</v>
      </c>
      <c r="H238" s="13">
        <f>IF('Tables info'!$E232 = 'Tables info'!D$515,1, )</f>
        <v>0</v>
      </c>
      <c r="I238" s="13">
        <f>IF('Tables info'!$E232 = 'Tables info'!D$516,1,0)</f>
        <v>0</v>
      </c>
      <c r="J238" s="13">
        <f>IF('Tables info'!$E232 = 'Tables info'!D$517,1,0)</f>
        <v>0</v>
      </c>
      <c r="K238" s="13">
        <f>IF('Tables info'!$E232 = 'Tables info'!D$518,1,0)</f>
        <v>0</v>
      </c>
      <c r="L238" s="13">
        <f>IF('Tables info'!$E232 = 'Tables info'!D$519,1,0)</f>
        <v>0</v>
      </c>
      <c r="M238" s="13">
        <f>IF('Tables info'!$E232 = 'Tables info'!D$520,1,0)</f>
        <v>0</v>
      </c>
      <c r="N238" s="13">
        <f>IF('Tables info'!$E232 = 'Tables info'!D$521,1,0)</f>
        <v>0</v>
      </c>
      <c r="O238" s="13">
        <f>IF('Tables info'!$E232 = 'Tables info'!D$522,1,0)</f>
        <v>0</v>
      </c>
      <c r="P238" s="13">
        <f>IF('Tables info'!$E232 = 'Tables info'!D$523,1,0)</f>
        <v>0</v>
      </c>
      <c r="Q238" s="13">
        <f>IF('Tables info'!$E232 = 'Tables info'!D$524,1,0)</f>
        <v>0</v>
      </c>
      <c r="R238" s="13">
        <f>IF('Tables info'!$E232 = 'Tables info'!D$525,1,0)</f>
        <v>0</v>
      </c>
      <c r="S238" s="13">
        <f>IF('Tables info'!$E232 = 'Tables info'!D$526,1,0)</f>
        <v>0</v>
      </c>
    </row>
    <row r="239" spans="1:19">
      <c r="A239" t="str">
        <f>'Tables info'!C233</f>
        <v>DIPTO</v>
      </c>
      <c r="B239" s="13">
        <f>IF('Tables info'!E233 = 'Tables info'!D$509,1,0)</f>
        <v>0</v>
      </c>
      <c r="C239" s="13">
        <f>IF('Tables info'!$E233 = 'Tables info'!$D$510,1,0)</f>
        <v>0</v>
      </c>
      <c r="D239" s="13">
        <f>IF('Tables info'!$E233 = 'Tables info'!D$511,1,0)</f>
        <v>0</v>
      </c>
      <c r="E239" s="13">
        <f>IF('Tables info'!$E233 = 'Tables info'!D$512,1,0)</f>
        <v>0</v>
      </c>
      <c r="F239" s="13">
        <f>IF('Tables info'!$E233 = 'Tables info'!D$513,1,0)</f>
        <v>0</v>
      </c>
      <c r="G239" s="13">
        <f>IF('Tables info'!$E233 = 'Tables info'!D$514,1,0)</f>
        <v>0</v>
      </c>
      <c r="H239" s="13">
        <f>IF('Tables info'!$E233 = 'Tables info'!D$515,1, )</f>
        <v>0</v>
      </c>
      <c r="I239" s="13">
        <f>IF('Tables info'!$E233 = 'Tables info'!D$516,1,0)</f>
        <v>0</v>
      </c>
      <c r="J239" s="13">
        <f>IF('Tables info'!$E233 = 'Tables info'!D$517,1,0)</f>
        <v>0</v>
      </c>
      <c r="K239" s="13">
        <f>IF('Tables info'!$E233 = 'Tables info'!D$518,1,0)</f>
        <v>0</v>
      </c>
      <c r="L239" s="13">
        <f>IF('Tables info'!$E233 = 'Tables info'!D$519,1,0)</f>
        <v>0</v>
      </c>
      <c r="M239" s="13">
        <f>IF('Tables info'!$E233 = 'Tables info'!D$520,1,0)</f>
        <v>0</v>
      </c>
      <c r="N239" s="13">
        <f>IF('Tables info'!$E233 = 'Tables info'!D$521,1,0)</f>
        <v>0</v>
      </c>
      <c r="O239" s="13">
        <f>IF('Tables info'!$E233 = 'Tables info'!D$522,1,0)</f>
        <v>0</v>
      </c>
      <c r="P239" s="13">
        <f>IF('Tables info'!$E233 = 'Tables info'!D$523,1,0)</f>
        <v>0</v>
      </c>
      <c r="Q239" s="13">
        <f>IF('Tables info'!$E233 = 'Tables info'!D$524,1,0)</f>
        <v>0</v>
      </c>
      <c r="R239" s="13">
        <f>IF('Tables info'!$E233 = 'Tables info'!D$525,1,0)</f>
        <v>0</v>
      </c>
      <c r="S239" s="13">
        <f>IF('Tables info'!$E233 = 'Tables info'!D$526,1,0)</f>
        <v>0</v>
      </c>
    </row>
    <row r="240" spans="1:19">
      <c r="A240" t="str">
        <f>'Tables info'!C234</f>
        <v>DMSTO</v>
      </c>
      <c r="B240" s="13">
        <f>IF('Tables info'!E234 = 'Tables info'!D$509,1,0)</f>
        <v>0</v>
      </c>
      <c r="C240" s="13">
        <f>IF('Tables info'!$E234 = 'Tables info'!$D$510,1,0)</f>
        <v>0</v>
      </c>
      <c r="D240" s="13">
        <f>IF('Tables info'!$E234 = 'Tables info'!D$511,1,0)</f>
        <v>0</v>
      </c>
      <c r="E240" s="13">
        <f>IF('Tables info'!$E234 = 'Tables info'!D$512,1,0)</f>
        <v>0</v>
      </c>
      <c r="F240" s="13">
        <f>IF('Tables info'!$E234 = 'Tables info'!D$513,1,0)</f>
        <v>1</v>
      </c>
      <c r="G240" s="13">
        <f>IF('Tables info'!$E234 = 'Tables info'!D$514,1,0)</f>
        <v>0</v>
      </c>
      <c r="H240" s="13">
        <f>IF('Tables info'!$E234 = 'Tables info'!D$515,1, )</f>
        <v>0</v>
      </c>
      <c r="I240" s="13">
        <f>IF('Tables info'!$E234 = 'Tables info'!D$516,1,0)</f>
        <v>0</v>
      </c>
      <c r="J240" s="13">
        <f>IF('Tables info'!$E234 = 'Tables info'!D$517,1,0)</f>
        <v>0</v>
      </c>
      <c r="K240" s="13">
        <f>IF('Tables info'!$E234 = 'Tables info'!D$518,1,0)</f>
        <v>0</v>
      </c>
      <c r="L240" s="13">
        <f>IF('Tables info'!$E234 = 'Tables info'!D$519,1,0)</f>
        <v>0</v>
      </c>
      <c r="M240" s="13">
        <f>IF('Tables info'!$E234 = 'Tables info'!D$520,1,0)</f>
        <v>0</v>
      </c>
      <c r="N240" s="13">
        <f>IF('Tables info'!$E234 = 'Tables info'!D$521,1,0)</f>
        <v>0</v>
      </c>
      <c r="O240" s="13">
        <f>IF('Tables info'!$E234 = 'Tables info'!D$522,1,0)</f>
        <v>0</v>
      </c>
      <c r="P240" s="13">
        <f>IF('Tables info'!$E234 = 'Tables info'!D$523,1,0)</f>
        <v>0</v>
      </c>
      <c r="Q240" s="13">
        <f>IF('Tables info'!$E234 = 'Tables info'!D$524,1,0)</f>
        <v>0</v>
      </c>
      <c r="R240" s="13">
        <f>IF('Tables info'!$E234 = 'Tables info'!D$525,1,0)</f>
        <v>0</v>
      </c>
      <c r="S240" s="13">
        <f>IF('Tables info'!$E234 = 'Tables info'!D$526,1,0)</f>
        <v>0</v>
      </c>
    </row>
    <row r="241" spans="1:19">
      <c r="A241" t="str">
        <f>'Tables info'!C235</f>
        <v>DPBDO</v>
      </c>
      <c r="B241" s="13">
        <f>IF('Tables info'!E235 = 'Tables info'!D$509,1,0)</f>
        <v>0</v>
      </c>
      <c r="C241" s="13">
        <f>IF('Tables info'!$E235 = 'Tables info'!$D$510,1,0)</f>
        <v>0</v>
      </c>
      <c r="D241" s="13">
        <f>IF('Tables info'!$E235 = 'Tables info'!D$511,1,0)</f>
        <v>0</v>
      </c>
      <c r="E241" s="13">
        <f>IF('Tables info'!$E235 = 'Tables info'!D$512,1,0)</f>
        <v>0</v>
      </c>
      <c r="F241" s="13">
        <f>IF('Tables info'!$E235 = 'Tables info'!D$513,1,0)</f>
        <v>0</v>
      </c>
      <c r="G241" s="13">
        <f>IF('Tables info'!$E235 = 'Tables info'!D$514,1,0)</f>
        <v>0</v>
      </c>
      <c r="H241" s="13">
        <f>IF('Tables info'!$E235 = 'Tables info'!D$515,1, )</f>
        <v>0</v>
      </c>
      <c r="I241" s="13">
        <f>IF('Tables info'!$E235 = 'Tables info'!D$516,1,0)</f>
        <v>0</v>
      </c>
      <c r="J241" s="13">
        <f>IF('Tables info'!$E235 = 'Tables info'!D$517,1,0)</f>
        <v>0</v>
      </c>
      <c r="K241" s="13">
        <f>IF('Tables info'!$E235 = 'Tables info'!D$518,1,0)</f>
        <v>0</v>
      </c>
      <c r="L241" s="13">
        <f>IF('Tables info'!$E235 = 'Tables info'!D$519,1,0)</f>
        <v>0</v>
      </c>
      <c r="M241" s="13">
        <f>IF('Tables info'!$E235 = 'Tables info'!D$520,1,0)</f>
        <v>0</v>
      </c>
      <c r="N241" s="13">
        <f>IF('Tables info'!$E235 = 'Tables info'!D$521,1,0)</f>
        <v>0</v>
      </c>
      <c r="O241" s="13">
        <f>IF('Tables info'!$E235 = 'Tables info'!D$522,1,0)</f>
        <v>0</v>
      </c>
      <c r="P241" s="13">
        <f>IF('Tables info'!$E235 = 'Tables info'!D$523,1,0)</f>
        <v>0</v>
      </c>
      <c r="Q241" s="13">
        <f>IF('Tables info'!$E235 = 'Tables info'!D$524,1,0)</f>
        <v>0</v>
      </c>
      <c r="R241" s="13">
        <f>IF('Tables info'!$E235 = 'Tables info'!D$525,1,0)</f>
        <v>0</v>
      </c>
      <c r="S241" s="13">
        <f>IF('Tables info'!$E235 = 'Tables info'!D$526,1,0)</f>
        <v>0</v>
      </c>
    </row>
    <row r="242" spans="1:19">
      <c r="A242" t="str">
        <f>'Tables info'!C236</f>
        <v>DPFBK</v>
      </c>
      <c r="B242" s="13">
        <f>IF('Tables info'!E236 = 'Tables info'!D$509,1,0)</f>
        <v>0</v>
      </c>
      <c r="C242" s="13">
        <f>IF('Tables info'!$E236 = 'Tables info'!$D$510,1,0)</f>
        <v>0</v>
      </c>
      <c r="D242" s="13">
        <f>IF('Tables info'!$E236 = 'Tables info'!D$511,1,0)</f>
        <v>0</v>
      </c>
      <c r="E242" s="13">
        <f>IF('Tables info'!$E236 = 'Tables info'!D$512,1,0)</f>
        <v>0</v>
      </c>
      <c r="F242" s="13">
        <f>IF('Tables info'!$E236 = 'Tables info'!D$513,1,0)</f>
        <v>0</v>
      </c>
      <c r="G242" s="13">
        <f>IF('Tables info'!$E236 = 'Tables info'!D$514,1,0)</f>
        <v>0</v>
      </c>
      <c r="H242" s="13">
        <f>IF('Tables info'!$E236 = 'Tables info'!D$515,1, )</f>
        <v>0</v>
      </c>
      <c r="I242" s="13">
        <f>IF('Tables info'!$E236 = 'Tables info'!D$516,1,0)</f>
        <v>0</v>
      </c>
      <c r="J242" s="13">
        <f>IF('Tables info'!$E236 = 'Tables info'!D$517,1,0)</f>
        <v>0</v>
      </c>
      <c r="K242" s="13">
        <f>IF('Tables info'!$E236 = 'Tables info'!D$518,1,0)</f>
        <v>0</v>
      </c>
      <c r="L242" s="13">
        <f>IF('Tables info'!$E236 = 'Tables info'!D$519,1,0)</f>
        <v>0</v>
      </c>
      <c r="M242" s="13">
        <f>IF('Tables info'!$E236 = 'Tables info'!D$520,1,0)</f>
        <v>0</v>
      </c>
      <c r="N242" s="13">
        <f>IF('Tables info'!$E236 = 'Tables info'!D$521,1,0)</f>
        <v>0</v>
      </c>
      <c r="O242" s="13">
        <f>IF('Tables info'!$E236 = 'Tables info'!D$522,1,0)</f>
        <v>0</v>
      </c>
      <c r="P242" s="13">
        <f>IF('Tables info'!$E236 = 'Tables info'!D$523,1,0)</f>
        <v>0</v>
      </c>
      <c r="Q242" s="13">
        <f>IF('Tables info'!$E236 = 'Tables info'!D$524,1,0)</f>
        <v>0</v>
      </c>
      <c r="R242" s="13">
        <f>IF('Tables info'!$E236 = 'Tables info'!D$525,1,0)</f>
        <v>0</v>
      </c>
      <c r="S242" s="13">
        <f>IF('Tables info'!$E236 = 'Tables info'!D$526,1,0)</f>
        <v>0</v>
      </c>
    </row>
    <row r="243" spans="1:19">
      <c r="A243" t="str">
        <f>'Tables info'!C237</f>
        <v>DPTRL</v>
      </c>
      <c r="B243" s="13">
        <f>IF('Tables info'!E237 = 'Tables info'!D$509,1,0)</f>
        <v>0</v>
      </c>
      <c r="C243" s="13">
        <f>IF('Tables info'!$E237 = 'Tables info'!$D$510,1,0)</f>
        <v>0</v>
      </c>
      <c r="D243" s="13">
        <f>IF('Tables info'!$E237 = 'Tables info'!D$511,1,0)</f>
        <v>0</v>
      </c>
      <c r="E243" s="13">
        <f>IF('Tables info'!$E237 = 'Tables info'!D$512,1,0)</f>
        <v>0</v>
      </c>
      <c r="F243" s="13">
        <f>IF('Tables info'!$E237 = 'Tables info'!D$513,1,0)</f>
        <v>0</v>
      </c>
      <c r="G243" s="13">
        <f>IF('Tables info'!$E237 = 'Tables info'!D$514,1,0)</f>
        <v>0</v>
      </c>
      <c r="H243" s="13">
        <f>IF('Tables info'!$E237 = 'Tables info'!D$515,1, )</f>
        <v>0</v>
      </c>
      <c r="I243" s="13">
        <f>IF('Tables info'!$E237 = 'Tables info'!D$516,1,0)</f>
        <v>0</v>
      </c>
      <c r="J243" s="13">
        <f>IF('Tables info'!$E237 = 'Tables info'!D$517,1,0)</f>
        <v>0</v>
      </c>
      <c r="K243" s="13">
        <f>IF('Tables info'!$E237 = 'Tables info'!D$518,1,0)</f>
        <v>0</v>
      </c>
      <c r="L243" s="13">
        <f>IF('Tables info'!$E237 = 'Tables info'!D$519,1,0)</f>
        <v>0</v>
      </c>
      <c r="M243" s="13">
        <f>IF('Tables info'!$E237 = 'Tables info'!D$520,1,0)</f>
        <v>0</v>
      </c>
      <c r="N243" s="13">
        <f>IF('Tables info'!$E237 = 'Tables info'!D$521,1,0)</f>
        <v>0</v>
      </c>
      <c r="O243" s="13">
        <f>IF('Tables info'!$E237 = 'Tables info'!D$522,1,0)</f>
        <v>0</v>
      </c>
      <c r="P243" s="13">
        <f>IF('Tables info'!$E237 = 'Tables info'!D$523,1,0)</f>
        <v>0</v>
      </c>
      <c r="Q243" s="13">
        <f>IF('Tables info'!$E237 = 'Tables info'!D$524,1,0)</f>
        <v>0</v>
      </c>
      <c r="R243" s="13">
        <f>IF('Tables info'!$E237 = 'Tables info'!D$525,1,0)</f>
        <v>0</v>
      </c>
      <c r="S243" s="13">
        <f>IF('Tables info'!$E237 = 'Tables info'!D$526,1,0)</f>
        <v>0</v>
      </c>
    </row>
    <row r="244" spans="1:19">
      <c r="A244" t="str">
        <f>'Tables info'!C238</f>
        <v>DPTRO</v>
      </c>
      <c r="B244" s="13">
        <f>IF('Tables info'!E238 = 'Tables info'!D$509,1,0)</f>
        <v>0</v>
      </c>
      <c r="C244" s="13">
        <f>IF('Tables info'!$E238 = 'Tables info'!$D$510,1,0)</f>
        <v>0</v>
      </c>
      <c r="D244" s="13">
        <f>IF('Tables info'!$E238 = 'Tables info'!D$511,1,0)</f>
        <v>0</v>
      </c>
      <c r="E244" s="13">
        <f>IF('Tables info'!$E238 = 'Tables info'!D$512,1,0)</f>
        <v>0</v>
      </c>
      <c r="F244" s="13">
        <f>IF('Tables info'!$E238 = 'Tables info'!D$513,1,0)</f>
        <v>0</v>
      </c>
      <c r="G244" s="13">
        <f>IF('Tables info'!$E238 = 'Tables info'!D$514,1,0)</f>
        <v>0</v>
      </c>
      <c r="H244" s="13">
        <f>IF('Tables info'!$E238 = 'Tables info'!D$515,1, )</f>
        <v>0</v>
      </c>
      <c r="I244" s="13">
        <f>IF('Tables info'!$E238 = 'Tables info'!D$516,1,0)</f>
        <v>0</v>
      </c>
      <c r="J244" s="13">
        <f>IF('Tables info'!$E238 = 'Tables info'!D$517,1,0)</f>
        <v>0</v>
      </c>
      <c r="K244" s="13">
        <f>IF('Tables info'!$E238 = 'Tables info'!D$518,1,0)</f>
        <v>0</v>
      </c>
      <c r="L244" s="13">
        <f>IF('Tables info'!$E238 = 'Tables info'!D$519,1,0)</f>
        <v>0</v>
      </c>
      <c r="M244" s="13">
        <f>IF('Tables info'!$E238 = 'Tables info'!D$520,1,0)</f>
        <v>0</v>
      </c>
      <c r="N244" s="13">
        <f>IF('Tables info'!$E238 = 'Tables info'!D$521,1,0)</f>
        <v>0</v>
      </c>
      <c r="O244" s="13">
        <f>IF('Tables info'!$E238 = 'Tables info'!D$522,1,0)</f>
        <v>0</v>
      </c>
      <c r="P244" s="13">
        <f>IF('Tables info'!$E238 = 'Tables info'!D$523,1,0)</f>
        <v>0</v>
      </c>
      <c r="Q244" s="13">
        <f>IF('Tables info'!$E238 = 'Tables info'!D$524,1,0)</f>
        <v>0</v>
      </c>
      <c r="R244" s="13">
        <f>IF('Tables info'!$E238 = 'Tables info'!D$525,1,0)</f>
        <v>0</v>
      </c>
      <c r="S244" s="13">
        <f>IF('Tables info'!$E238 = 'Tables info'!D$526,1,0)</f>
        <v>0</v>
      </c>
    </row>
    <row r="245" spans="1:19">
      <c r="A245" t="str">
        <f>'Tables info'!C239</f>
        <v>DRDIL</v>
      </c>
      <c r="B245" s="13">
        <f>IF('Tables info'!E239 = 'Tables info'!D$509,1,0)</f>
        <v>0</v>
      </c>
      <c r="C245" s="13">
        <f>IF('Tables info'!$E239 = 'Tables info'!$D$510,1,0)</f>
        <v>0</v>
      </c>
      <c r="D245" s="13">
        <f>IF('Tables info'!$E239 = 'Tables info'!D$511,1,0)</f>
        <v>0</v>
      </c>
      <c r="E245" s="13">
        <f>IF('Tables info'!$E239 = 'Tables info'!D$512,1,0)</f>
        <v>0</v>
      </c>
      <c r="F245" s="13">
        <f>IF('Tables info'!$E239 = 'Tables info'!D$513,1,0)</f>
        <v>0</v>
      </c>
      <c r="G245" s="13">
        <f>IF('Tables info'!$E239 = 'Tables info'!D$514,1,0)</f>
        <v>0</v>
      </c>
      <c r="H245" s="13">
        <f>IF('Tables info'!$E239 = 'Tables info'!D$515,1, )</f>
        <v>0</v>
      </c>
      <c r="I245" s="13">
        <f>IF('Tables info'!$E239 = 'Tables info'!D$516,1,0)</f>
        <v>0</v>
      </c>
      <c r="J245" s="13">
        <f>IF('Tables info'!$E239 = 'Tables info'!D$517,1,0)</f>
        <v>0</v>
      </c>
      <c r="K245" s="13">
        <f>IF('Tables info'!$E239 = 'Tables info'!D$518,1,0)</f>
        <v>0</v>
      </c>
      <c r="L245" s="13">
        <f>IF('Tables info'!$E239 = 'Tables info'!D$519,1,0)</f>
        <v>0</v>
      </c>
      <c r="M245" s="13">
        <f>IF('Tables info'!$E239 = 'Tables info'!D$520,1,0)</f>
        <v>0</v>
      </c>
      <c r="N245" s="13">
        <f>IF('Tables info'!$E239 = 'Tables info'!D$521,1,0)</f>
        <v>0</v>
      </c>
      <c r="O245" s="13">
        <f>IF('Tables info'!$E239 = 'Tables info'!D$522,1,0)</f>
        <v>0</v>
      </c>
      <c r="P245" s="13">
        <f>IF('Tables info'!$E239 = 'Tables info'!D$523,1,0)</f>
        <v>0</v>
      </c>
      <c r="Q245" s="13">
        <f>IF('Tables info'!$E239 = 'Tables info'!D$524,1,0)</f>
        <v>0</v>
      </c>
      <c r="R245" s="13">
        <f>IF('Tables info'!$E239 = 'Tables info'!D$525,1,0)</f>
        <v>0</v>
      </c>
      <c r="S245" s="13">
        <f>IF('Tables info'!$E239 = 'Tables info'!D$526,1,0)</f>
        <v>0</v>
      </c>
    </row>
    <row r="246" spans="1:19">
      <c r="A246" t="str">
        <f>'Tables info'!C240</f>
        <v>DRDIO</v>
      </c>
      <c r="B246" s="13">
        <f>IF('Tables info'!E240 = 'Tables info'!D$509,1,0)</f>
        <v>0</v>
      </c>
      <c r="C246" s="13">
        <f>IF('Tables info'!$E240 = 'Tables info'!$D$510,1,0)</f>
        <v>0</v>
      </c>
      <c r="D246" s="13">
        <f>IF('Tables info'!$E240 = 'Tables info'!D$511,1,0)</f>
        <v>0</v>
      </c>
      <c r="E246" s="13">
        <f>IF('Tables info'!$E240 = 'Tables info'!D$512,1,0)</f>
        <v>0</v>
      </c>
      <c r="F246" s="13">
        <f>IF('Tables info'!$E240 = 'Tables info'!D$513,1,0)</f>
        <v>0</v>
      </c>
      <c r="G246" s="13">
        <f>IF('Tables info'!$E240 = 'Tables info'!D$514,1,0)</f>
        <v>0</v>
      </c>
      <c r="H246" s="13">
        <f>IF('Tables info'!$E240 = 'Tables info'!D$515,1, )</f>
        <v>0</v>
      </c>
      <c r="I246" s="13">
        <f>IF('Tables info'!$E240 = 'Tables info'!D$516,1,0)</f>
        <v>0</v>
      </c>
      <c r="J246" s="13">
        <f>IF('Tables info'!$E240 = 'Tables info'!D$517,1,0)</f>
        <v>0</v>
      </c>
      <c r="K246" s="13">
        <f>IF('Tables info'!$E240 = 'Tables info'!D$518,1,0)</f>
        <v>0</v>
      </c>
      <c r="L246" s="13">
        <f>IF('Tables info'!$E240 = 'Tables info'!D$519,1,0)</f>
        <v>0</v>
      </c>
      <c r="M246" s="13">
        <f>IF('Tables info'!$E240 = 'Tables info'!D$520,1,0)</f>
        <v>0</v>
      </c>
      <c r="N246" s="13">
        <f>IF('Tables info'!$E240 = 'Tables info'!D$521,1,0)</f>
        <v>0</v>
      </c>
      <c r="O246" s="13">
        <f>IF('Tables info'!$E240 = 'Tables info'!D$522,1,0)</f>
        <v>0</v>
      </c>
      <c r="P246" s="13">
        <f>IF('Tables info'!$E240 = 'Tables info'!D$523,1,0)</f>
        <v>0</v>
      </c>
      <c r="Q246" s="13">
        <f>IF('Tables info'!$E240 = 'Tables info'!D$524,1,0)</f>
        <v>0</v>
      </c>
      <c r="R246" s="13">
        <f>IF('Tables info'!$E240 = 'Tables info'!D$525,1,0)</f>
        <v>0</v>
      </c>
      <c r="S246" s="13">
        <f>IF('Tables info'!$E240 = 'Tables info'!D$526,1,0)</f>
        <v>0</v>
      </c>
    </row>
    <row r="247" spans="1:19">
      <c r="A247" t="str">
        <f>'Tables info'!C241</f>
        <v>DRPTO</v>
      </c>
      <c r="B247" s="13">
        <f>IF('Tables info'!E241 = 'Tables info'!D$509,1,0)</f>
        <v>0</v>
      </c>
      <c r="C247" s="13">
        <f>IF('Tables info'!$E241 = 'Tables info'!$D$510,1,0)</f>
        <v>0</v>
      </c>
      <c r="D247" s="13">
        <f>IF('Tables info'!$E241 = 'Tables info'!D$511,1,0)</f>
        <v>0</v>
      </c>
      <c r="E247" s="13">
        <f>IF('Tables info'!$E241 = 'Tables info'!D$512,1,0)</f>
        <v>0</v>
      </c>
      <c r="F247" s="13">
        <f>IF('Tables info'!$E241 = 'Tables info'!D$513,1,0)</f>
        <v>0</v>
      </c>
      <c r="G247" s="13">
        <f>IF('Tables info'!$E241 = 'Tables info'!D$514,1,0)</f>
        <v>0</v>
      </c>
      <c r="H247" s="13">
        <f>IF('Tables info'!$E241 = 'Tables info'!D$515,1, )</f>
        <v>0</v>
      </c>
      <c r="I247" s="13">
        <f>IF('Tables info'!$E241 = 'Tables info'!D$516,1,0)</f>
        <v>0</v>
      </c>
      <c r="J247" s="13">
        <f>IF('Tables info'!$E241 = 'Tables info'!D$517,1,0)</f>
        <v>0</v>
      </c>
      <c r="K247" s="13">
        <f>IF('Tables info'!$E241 = 'Tables info'!D$518,1,0)</f>
        <v>0</v>
      </c>
      <c r="L247" s="13">
        <f>IF('Tables info'!$E241 = 'Tables info'!D$519,1,0)</f>
        <v>0</v>
      </c>
      <c r="M247" s="13">
        <f>IF('Tables info'!$E241 = 'Tables info'!D$520,1,0)</f>
        <v>0</v>
      </c>
      <c r="N247" s="13">
        <f>IF('Tables info'!$E241 = 'Tables info'!D$521,1,0)</f>
        <v>0</v>
      </c>
      <c r="O247" s="13">
        <f>IF('Tables info'!$E241 = 'Tables info'!D$522,1,0)</f>
        <v>0</v>
      </c>
      <c r="P247" s="13">
        <f>IF('Tables info'!$E241 = 'Tables info'!D$523,1,0)</f>
        <v>0</v>
      </c>
      <c r="Q247" s="13">
        <f>IF('Tables info'!$E241 = 'Tables info'!D$524,1,0)</f>
        <v>0</v>
      </c>
      <c r="R247" s="13">
        <f>IF('Tables info'!$E241 = 'Tables info'!D$525,1,0)</f>
        <v>0</v>
      </c>
      <c r="S247" s="13">
        <f>IF('Tables info'!$E241 = 'Tables info'!D$526,1,0)</f>
        <v>0</v>
      </c>
    </row>
    <row r="248" spans="1:19">
      <c r="A248" t="str">
        <f>'Tables info'!C242</f>
        <v>DRSDO</v>
      </c>
      <c r="B248" s="13">
        <f>IF('Tables info'!E242 = 'Tables info'!D$509,1,0)</f>
        <v>0</v>
      </c>
      <c r="C248" s="13">
        <f>IF('Tables info'!$E242 = 'Tables info'!$D$510,1,0)</f>
        <v>0</v>
      </c>
      <c r="D248" s="13">
        <f>IF('Tables info'!$E242 = 'Tables info'!D$511,1,0)</f>
        <v>0</v>
      </c>
      <c r="E248" s="13">
        <f>IF('Tables info'!$E242 = 'Tables info'!D$512,1,0)</f>
        <v>0</v>
      </c>
      <c r="F248" s="13">
        <f>IF('Tables info'!$E242 = 'Tables info'!D$513,1,0)</f>
        <v>0</v>
      </c>
      <c r="G248" s="13">
        <f>IF('Tables info'!$E242 = 'Tables info'!D$514,1,0)</f>
        <v>0</v>
      </c>
      <c r="H248" s="13">
        <f>IF('Tables info'!$E242 = 'Tables info'!D$515,1, )</f>
        <v>0</v>
      </c>
      <c r="I248" s="13">
        <f>IF('Tables info'!$E242 = 'Tables info'!D$516,1,0)</f>
        <v>0</v>
      </c>
      <c r="J248" s="13">
        <f>IF('Tables info'!$E242 = 'Tables info'!D$517,1,0)</f>
        <v>0</v>
      </c>
      <c r="K248" s="13">
        <f>IF('Tables info'!$E242 = 'Tables info'!D$518,1,0)</f>
        <v>0</v>
      </c>
      <c r="L248" s="13">
        <f>IF('Tables info'!$E242 = 'Tables info'!D$519,1,0)</f>
        <v>0</v>
      </c>
      <c r="M248" s="13">
        <f>IF('Tables info'!$E242 = 'Tables info'!D$520,1,0)</f>
        <v>0</v>
      </c>
      <c r="N248" s="13">
        <f>IF('Tables info'!$E242 = 'Tables info'!D$521,1,0)</f>
        <v>0</v>
      </c>
      <c r="O248" s="13">
        <f>IF('Tables info'!$E242 = 'Tables info'!D$522,1,0)</f>
        <v>0</v>
      </c>
      <c r="P248" s="13">
        <f>IF('Tables info'!$E242 = 'Tables info'!D$523,1,0)</f>
        <v>0</v>
      </c>
      <c r="Q248" s="13">
        <f>IF('Tables info'!$E242 = 'Tables info'!D$524,1,0)</f>
        <v>1</v>
      </c>
      <c r="R248" s="13">
        <f>IF('Tables info'!$E242 = 'Tables info'!D$525,1,0)</f>
        <v>0</v>
      </c>
      <c r="S248" s="13">
        <f>IF('Tables info'!$E242 = 'Tables info'!D$526,1,0)</f>
        <v>0</v>
      </c>
    </row>
    <row r="249" spans="1:19">
      <c r="A249" t="str">
        <f>'Tables info'!C243</f>
        <v>DRSMO</v>
      </c>
      <c r="B249" s="13">
        <f>IF('Tables info'!E243 = 'Tables info'!D$509,1,0)</f>
        <v>0</v>
      </c>
      <c r="C249" s="13">
        <f>IF('Tables info'!$E243 = 'Tables info'!$D$510,1,0)</f>
        <v>0</v>
      </c>
      <c r="D249" s="13">
        <f>IF('Tables info'!$E243 = 'Tables info'!D$511,1,0)</f>
        <v>0</v>
      </c>
      <c r="E249" s="13">
        <f>IF('Tables info'!$E243 = 'Tables info'!D$512,1,0)</f>
        <v>0</v>
      </c>
      <c r="F249" s="13">
        <f>IF('Tables info'!$E243 = 'Tables info'!D$513,1,0)</f>
        <v>0</v>
      </c>
      <c r="G249" s="13">
        <f>IF('Tables info'!$E243 = 'Tables info'!D$514,1,0)</f>
        <v>0</v>
      </c>
      <c r="H249" s="13">
        <f>IF('Tables info'!$E243 = 'Tables info'!D$515,1, )</f>
        <v>0</v>
      </c>
      <c r="I249" s="13">
        <f>IF('Tables info'!$E243 = 'Tables info'!D$516,1,0)</f>
        <v>0</v>
      </c>
      <c r="J249" s="13">
        <f>IF('Tables info'!$E243 = 'Tables info'!D$517,1,0)</f>
        <v>0</v>
      </c>
      <c r="K249" s="13">
        <f>IF('Tables info'!$E243 = 'Tables info'!D$518,1,0)</f>
        <v>0</v>
      </c>
      <c r="L249" s="13">
        <f>IF('Tables info'!$E243 = 'Tables info'!D$519,1,0)</f>
        <v>0</v>
      </c>
      <c r="M249" s="13">
        <f>IF('Tables info'!$E243 = 'Tables info'!D$520,1,0)</f>
        <v>0</v>
      </c>
      <c r="N249" s="13">
        <f>IF('Tables info'!$E243 = 'Tables info'!D$521,1,0)</f>
        <v>0</v>
      </c>
      <c r="O249" s="13">
        <f>IF('Tables info'!$E243 = 'Tables info'!D$522,1,0)</f>
        <v>0</v>
      </c>
      <c r="P249" s="13">
        <f>IF('Tables info'!$E243 = 'Tables info'!D$523,1,0)</f>
        <v>0</v>
      </c>
      <c r="Q249" s="13">
        <f>IF('Tables info'!$E243 = 'Tables info'!D$524,1,0)</f>
        <v>1</v>
      </c>
      <c r="R249" s="13">
        <f>IF('Tables info'!$E243 = 'Tables info'!D$525,1,0)</f>
        <v>0</v>
      </c>
      <c r="S249" s="13">
        <f>IF('Tables info'!$E243 = 'Tables info'!D$526,1,0)</f>
        <v>0</v>
      </c>
    </row>
    <row r="250" spans="1:19">
      <c r="A250" t="str">
        <f>'Tables info'!C244</f>
        <v>DSLVO</v>
      </c>
      <c r="B250" s="13">
        <f>IF('Tables info'!E244 = 'Tables info'!D$509,1,0)</f>
        <v>0</v>
      </c>
      <c r="C250" s="13">
        <f>IF('Tables info'!$E244 = 'Tables info'!$D$510,1,0)</f>
        <v>0</v>
      </c>
      <c r="D250" s="13">
        <f>IF('Tables info'!$E244 = 'Tables info'!D$511,1,0)</f>
        <v>0</v>
      </c>
      <c r="E250" s="13">
        <f>IF('Tables info'!$E244 = 'Tables info'!D$512,1,0)</f>
        <v>0</v>
      </c>
      <c r="F250" s="13">
        <f>IF('Tables info'!$E244 = 'Tables info'!D$513,1,0)</f>
        <v>1</v>
      </c>
      <c r="G250" s="13">
        <f>IF('Tables info'!$E244 = 'Tables info'!D$514,1,0)</f>
        <v>0</v>
      </c>
      <c r="H250" s="13">
        <f>IF('Tables info'!$E244 = 'Tables info'!D$515,1, )</f>
        <v>0</v>
      </c>
      <c r="I250" s="13">
        <f>IF('Tables info'!$E244 = 'Tables info'!D$516,1,0)</f>
        <v>0</v>
      </c>
      <c r="J250" s="13">
        <f>IF('Tables info'!$E244 = 'Tables info'!D$517,1,0)</f>
        <v>0</v>
      </c>
      <c r="K250" s="13">
        <f>IF('Tables info'!$E244 = 'Tables info'!D$518,1,0)</f>
        <v>0</v>
      </c>
      <c r="L250" s="13">
        <f>IF('Tables info'!$E244 = 'Tables info'!D$519,1,0)</f>
        <v>0</v>
      </c>
      <c r="M250" s="13">
        <f>IF('Tables info'!$E244 = 'Tables info'!D$520,1,0)</f>
        <v>0</v>
      </c>
      <c r="N250" s="13">
        <f>IF('Tables info'!$E244 = 'Tables info'!D$521,1,0)</f>
        <v>0</v>
      </c>
      <c r="O250" s="13">
        <f>IF('Tables info'!$E244 = 'Tables info'!D$522,1,0)</f>
        <v>0</v>
      </c>
      <c r="P250" s="13">
        <f>IF('Tables info'!$E244 = 'Tables info'!D$523,1,0)</f>
        <v>0</v>
      </c>
      <c r="Q250" s="13">
        <f>IF('Tables info'!$E244 = 'Tables info'!D$524,1,0)</f>
        <v>0</v>
      </c>
      <c r="R250" s="13">
        <f>IF('Tables info'!$E244 = 'Tables info'!D$525,1,0)</f>
        <v>0</v>
      </c>
      <c r="S250" s="13">
        <f>IF('Tables info'!$E244 = 'Tables info'!D$526,1,0)</f>
        <v>0</v>
      </c>
    </row>
    <row r="251" spans="1:19">
      <c r="A251" t="str">
        <f>'Tables info'!C245</f>
        <v>DSTAO</v>
      </c>
      <c r="B251" s="13">
        <f>IF('Tables info'!E245 = 'Tables info'!D$509,1,0)</f>
        <v>0</v>
      </c>
      <c r="C251" s="13">
        <f>IF('Tables info'!$E245 = 'Tables info'!$D$510,1,0)</f>
        <v>0</v>
      </c>
      <c r="D251" s="13">
        <f>IF('Tables info'!$E245 = 'Tables info'!D$511,1,0)</f>
        <v>0</v>
      </c>
      <c r="E251" s="13">
        <f>IF('Tables info'!$E245 = 'Tables info'!D$512,1,0)</f>
        <v>0</v>
      </c>
      <c r="F251" s="13">
        <f>IF('Tables info'!$E245 = 'Tables info'!D$513,1,0)</f>
        <v>0</v>
      </c>
      <c r="G251" s="13">
        <f>IF('Tables info'!$E245 = 'Tables info'!D$514,1,0)</f>
        <v>0</v>
      </c>
      <c r="H251" s="13">
        <f>IF('Tables info'!$E245 = 'Tables info'!D$515,1, )</f>
        <v>0</v>
      </c>
      <c r="I251" s="13">
        <f>IF('Tables info'!$E245 = 'Tables info'!D$516,1,0)</f>
        <v>0</v>
      </c>
      <c r="J251" s="13">
        <f>IF('Tables info'!$E245 = 'Tables info'!D$517,1,0)</f>
        <v>0</v>
      </c>
      <c r="K251" s="13">
        <f>IF('Tables info'!$E245 = 'Tables info'!D$518,1,0)</f>
        <v>0</v>
      </c>
      <c r="L251" s="13">
        <f>IF('Tables info'!$E245 = 'Tables info'!D$519,1,0)</f>
        <v>0</v>
      </c>
      <c r="M251" s="13">
        <f>IF('Tables info'!$E245 = 'Tables info'!D$520,1,0)</f>
        <v>0</v>
      </c>
      <c r="N251" s="13">
        <f>IF('Tables info'!$E245 = 'Tables info'!D$521,1,0)</f>
        <v>0</v>
      </c>
      <c r="O251" s="13">
        <f>IF('Tables info'!$E245 = 'Tables info'!D$522,1,0)</f>
        <v>0</v>
      </c>
      <c r="P251" s="13">
        <f>IF('Tables info'!$E245 = 'Tables info'!D$523,1,0)</f>
        <v>0</v>
      </c>
      <c r="Q251" s="13">
        <f>IF('Tables info'!$E245 = 'Tables info'!D$524,1,0)</f>
        <v>0</v>
      </c>
      <c r="R251" s="13">
        <f>IF('Tables info'!$E245 = 'Tables info'!D$525,1,0)</f>
        <v>0</v>
      </c>
      <c r="S251" s="13">
        <f>IF('Tables info'!$E245 = 'Tables info'!D$526,1,0)</f>
        <v>0</v>
      </c>
    </row>
    <row r="252" spans="1:19">
      <c r="A252" t="str">
        <f>'Tables info'!C246</f>
        <v>DSTIO</v>
      </c>
      <c r="B252" s="13">
        <f>IF('Tables info'!E246 = 'Tables info'!D$509,1,0)</f>
        <v>0</v>
      </c>
      <c r="C252" s="13">
        <f>IF('Tables info'!$E246 = 'Tables info'!$D$510,1,0)</f>
        <v>0</v>
      </c>
      <c r="D252" s="13">
        <f>IF('Tables info'!$E246 = 'Tables info'!D$511,1,0)</f>
        <v>0</v>
      </c>
      <c r="E252" s="13">
        <f>IF('Tables info'!$E246 = 'Tables info'!D$512,1,0)</f>
        <v>0</v>
      </c>
      <c r="F252" s="13">
        <f>IF('Tables info'!$E246 = 'Tables info'!D$513,1,0)</f>
        <v>0</v>
      </c>
      <c r="G252" s="13">
        <f>IF('Tables info'!$E246 = 'Tables info'!D$514,1,0)</f>
        <v>0</v>
      </c>
      <c r="H252" s="13">
        <f>IF('Tables info'!$E246 = 'Tables info'!D$515,1, )</f>
        <v>0</v>
      </c>
      <c r="I252" s="13">
        <f>IF('Tables info'!$E246 = 'Tables info'!D$516,1,0)</f>
        <v>0</v>
      </c>
      <c r="J252" s="13">
        <f>IF('Tables info'!$E246 = 'Tables info'!D$517,1,0)</f>
        <v>0</v>
      </c>
      <c r="K252" s="13">
        <f>IF('Tables info'!$E246 = 'Tables info'!D$518,1,0)</f>
        <v>0</v>
      </c>
      <c r="L252" s="13">
        <f>IF('Tables info'!$E246 = 'Tables info'!D$519,1,0)</f>
        <v>0</v>
      </c>
      <c r="M252" s="13">
        <f>IF('Tables info'!$E246 = 'Tables info'!D$520,1,0)</f>
        <v>0</v>
      </c>
      <c r="N252" s="13">
        <f>IF('Tables info'!$E246 = 'Tables info'!D$521,1,0)</f>
        <v>0</v>
      </c>
      <c r="O252" s="13">
        <f>IF('Tables info'!$E246 = 'Tables info'!D$522,1,0)</f>
        <v>0</v>
      </c>
      <c r="P252" s="13">
        <f>IF('Tables info'!$E246 = 'Tables info'!D$523,1,0)</f>
        <v>0</v>
      </c>
      <c r="Q252" s="13">
        <f>IF('Tables info'!$E246 = 'Tables info'!D$524,1,0)</f>
        <v>0</v>
      </c>
      <c r="R252" s="13">
        <f>IF('Tables info'!$E246 = 'Tables info'!D$525,1,0)</f>
        <v>0</v>
      </c>
      <c r="S252" s="13">
        <f>IF('Tables info'!$E246 = 'Tables info'!D$526,1,0)</f>
        <v>0</v>
      </c>
    </row>
    <row r="253" spans="1:19">
      <c r="A253" t="str">
        <f>'Tables info'!C247</f>
        <v>DSTOL</v>
      </c>
      <c r="B253" s="13">
        <f>IF('Tables info'!E247 = 'Tables info'!D$509,1,0)</f>
        <v>0</v>
      </c>
      <c r="C253" s="13">
        <f>IF('Tables info'!$E247 = 'Tables info'!$D$510,1,0)</f>
        <v>0</v>
      </c>
      <c r="D253" s="13">
        <f>IF('Tables info'!$E247 = 'Tables info'!D$511,1,0)</f>
        <v>0</v>
      </c>
      <c r="E253" s="13">
        <f>IF('Tables info'!$E247 = 'Tables info'!D$512,1,0)</f>
        <v>0</v>
      </c>
      <c r="F253" s="13">
        <f>IF('Tables info'!$E247 = 'Tables info'!D$513,1,0)</f>
        <v>0</v>
      </c>
      <c r="G253" s="13">
        <f>IF('Tables info'!$E247 = 'Tables info'!D$514,1,0)</f>
        <v>0</v>
      </c>
      <c r="H253" s="13">
        <f>IF('Tables info'!$E247 = 'Tables info'!D$515,1, )</f>
        <v>0</v>
      </c>
      <c r="I253" s="13">
        <f>IF('Tables info'!$E247 = 'Tables info'!D$516,1,0)</f>
        <v>0</v>
      </c>
      <c r="J253" s="13">
        <f>IF('Tables info'!$E247 = 'Tables info'!D$517,1,0)</f>
        <v>0</v>
      </c>
      <c r="K253" s="13">
        <f>IF('Tables info'!$E247 = 'Tables info'!D$518,1,0)</f>
        <v>0</v>
      </c>
      <c r="L253" s="13">
        <f>IF('Tables info'!$E247 = 'Tables info'!D$519,1,0)</f>
        <v>0</v>
      </c>
      <c r="M253" s="13">
        <f>IF('Tables info'!$E247 = 'Tables info'!D$520,1,0)</f>
        <v>0</v>
      </c>
      <c r="N253" s="13">
        <f>IF('Tables info'!$E247 = 'Tables info'!D$521,1,0)</f>
        <v>0</v>
      </c>
      <c r="O253" s="13">
        <f>IF('Tables info'!$E247 = 'Tables info'!D$522,1,0)</f>
        <v>0</v>
      </c>
      <c r="P253" s="13">
        <f>IF('Tables info'!$E247 = 'Tables info'!D$523,1,0)</f>
        <v>0</v>
      </c>
      <c r="Q253" s="13">
        <f>IF('Tables info'!$E247 = 'Tables info'!D$524,1,0)</f>
        <v>0</v>
      </c>
      <c r="R253" s="13">
        <f>IF('Tables info'!$E247 = 'Tables info'!D$525,1,0)</f>
        <v>0</v>
      </c>
      <c r="S253" s="13">
        <f>IF('Tables info'!$E247 = 'Tables info'!D$526,1,0)</f>
        <v>0</v>
      </c>
    </row>
    <row r="254" spans="1:19">
      <c r="A254" t="str">
        <f>'Tables info'!C248</f>
        <v>DSTOO</v>
      </c>
      <c r="B254" s="13">
        <f>IF('Tables info'!E248 = 'Tables info'!D$509,1,0)</f>
        <v>0</v>
      </c>
      <c r="C254" s="13">
        <f>IF('Tables info'!$E248 = 'Tables info'!$D$510,1,0)</f>
        <v>0</v>
      </c>
      <c r="D254" s="13">
        <f>IF('Tables info'!$E248 = 'Tables info'!D$511,1,0)</f>
        <v>0</v>
      </c>
      <c r="E254" s="13">
        <f>IF('Tables info'!$E248 = 'Tables info'!D$512,1,0)</f>
        <v>0</v>
      </c>
      <c r="F254" s="13">
        <f>IF('Tables info'!$E248 = 'Tables info'!D$513,1,0)</f>
        <v>0</v>
      </c>
      <c r="G254" s="13">
        <f>IF('Tables info'!$E248 = 'Tables info'!D$514,1,0)</f>
        <v>0</v>
      </c>
      <c r="H254" s="13">
        <f>IF('Tables info'!$E248 = 'Tables info'!D$515,1, )</f>
        <v>0</v>
      </c>
      <c r="I254" s="13">
        <f>IF('Tables info'!$E248 = 'Tables info'!D$516,1,0)</f>
        <v>0</v>
      </c>
      <c r="J254" s="13">
        <f>IF('Tables info'!$E248 = 'Tables info'!D$517,1,0)</f>
        <v>0</v>
      </c>
      <c r="K254" s="13">
        <f>IF('Tables info'!$E248 = 'Tables info'!D$518,1,0)</f>
        <v>0</v>
      </c>
      <c r="L254" s="13">
        <f>IF('Tables info'!$E248 = 'Tables info'!D$519,1,0)</f>
        <v>0</v>
      </c>
      <c r="M254" s="13">
        <f>IF('Tables info'!$E248 = 'Tables info'!D$520,1,0)</f>
        <v>0</v>
      </c>
      <c r="N254" s="13">
        <f>IF('Tables info'!$E248 = 'Tables info'!D$521,1,0)</f>
        <v>0</v>
      </c>
      <c r="O254" s="13">
        <f>IF('Tables info'!$E248 = 'Tables info'!D$522,1,0)</f>
        <v>0</v>
      </c>
      <c r="P254" s="13">
        <f>IF('Tables info'!$E248 = 'Tables info'!D$523,1,0)</f>
        <v>0</v>
      </c>
      <c r="Q254" s="13">
        <f>IF('Tables info'!$E248 = 'Tables info'!D$524,1,0)</f>
        <v>0</v>
      </c>
      <c r="R254" s="13">
        <f>IF('Tables info'!$E248 = 'Tables info'!D$525,1,0)</f>
        <v>0</v>
      </c>
      <c r="S254" s="13">
        <f>IF('Tables info'!$E248 = 'Tables info'!D$526,1,0)</f>
        <v>0</v>
      </c>
    </row>
    <row r="255" spans="1:19">
      <c r="A255" t="str">
        <f>'Tables info'!C249</f>
        <v>DSTSO</v>
      </c>
      <c r="B255" s="13">
        <f>IF('Tables info'!E249 = 'Tables info'!D$509,1,0)</f>
        <v>0</v>
      </c>
      <c r="C255" s="13">
        <f>IF('Tables info'!$E249 = 'Tables info'!$D$510,1,0)</f>
        <v>0</v>
      </c>
      <c r="D255" s="13">
        <f>IF('Tables info'!$E249 = 'Tables info'!D$511,1,0)</f>
        <v>0</v>
      </c>
      <c r="E255" s="13">
        <f>IF('Tables info'!$E249 = 'Tables info'!D$512,1,0)</f>
        <v>0</v>
      </c>
      <c r="F255" s="13">
        <f>IF('Tables info'!$E249 = 'Tables info'!D$513,1,0)</f>
        <v>0</v>
      </c>
      <c r="G255" s="13">
        <f>IF('Tables info'!$E249 = 'Tables info'!D$514,1,0)</f>
        <v>0</v>
      </c>
      <c r="H255" s="13">
        <f>IF('Tables info'!$E249 = 'Tables info'!D$515,1, )</f>
        <v>0</v>
      </c>
      <c r="I255" s="13">
        <f>IF('Tables info'!$E249 = 'Tables info'!D$516,1,0)</f>
        <v>0</v>
      </c>
      <c r="J255" s="13">
        <f>IF('Tables info'!$E249 = 'Tables info'!D$517,1,0)</f>
        <v>0</v>
      </c>
      <c r="K255" s="13">
        <f>IF('Tables info'!$E249 = 'Tables info'!D$518,1,0)</f>
        <v>0</v>
      </c>
      <c r="L255" s="13">
        <f>IF('Tables info'!$E249 = 'Tables info'!D$519,1,0)</f>
        <v>0</v>
      </c>
      <c r="M255" s="13">
        <f>IF('Tables info'!$E249 = 'Tables info'!D$520,1,0)</f>
        <v>0</v>
      </c>
      <c r="N255" s="13">
        <f>IF('Tables info'!$E249 = 'Tables info'!D$521,1,0)</f>
        <v>0</v>
      </c>
      <c r="O255" s="13">
        <f>IF('Tables info'!$E249 = 'Tables info'!D$522,1,0)</f>
        <v>0</v>
      </c>
      <c r="P255" s="13">
        <f>IF('Tables info'!$E249 = 'Tables info'!D$523,1,0)</f>
        <v>0</v>
      </c>
      <c r="Q255" s="13">
        <f>IF('Tables info'!$E249 = 'Tables info'!D$524,1,0)</f>
        <v>0</v>
      </c>
      <c r="R255" s="13">
        <f>IF('Tables info'!$E249 = 'Tables info'!D$525,1,0)</f>
        <v>0</v>
      </c>
      <c r="S255" s="13">
        <f>IF('Tables info'!$E249 = 'Tables info'!D$526,1,0)</f>
        <v>0</v>
      </c>
    </row>
    <row r="256" spans="1:19">
      <c r="A256" t="str">
        <f>'Tables info'!C250</f>
        <v>GBTDS</v>
      </c>
      <c r="B256" s="13">
        <f>IF('Tables info'!E250 = 'Tables info'!D$509,1,0)</f>
        <v>0</v>
      </c>
      <c r="C256" s="13">
        <f>IF('Tables info'!$E250 = 'Tables info'!$D$510,1,0)</f>
        <v>0</v>
      </c>
      <c r="D256" s="13">
        <f>IF('Tables info'!$E250 = 'Tables info'!D$511,1,0)</f>
        <v>0</v>
      </c>
      <c r="E256" s="13">
        <f>IF('Tables info'!$E250 = 'Tables info'!D$512,1,0)</f>
        <v>0</v>
      </c>
      <c r="F256" s="13">
        <f>IF('Tables info'!$E250 = 'Tables info'!D$513,1,0)</f>
        <v>0</v>
      </c>
      <c r="G256" s="13">
        <f>IF('Tables info'!$E250 = 'Tables info'!D$514,1,0)</f>
        <v>0</v>
      </c>
      <c r="H256" s="13">
        <f>IF('Tables info'!$E250 = 'Tables info'!D$515,1, )</f>
        <v>0</v>
      </c>
      <c r="I256" s="13">
        <f>IF('Tables info'!$E250 = 'Tables info'!D$516,1,0)</f>
        <v>0</v>
      </c>
      <c r="J256" s="13">
        <f>IF('Tables info'!$E250 = 'Tables info'!D$517,1,0)</f>
        <v>1</v>
      </c>
      <c r="K256" s="13">
        <f>IF('Tables info'!$E250 = 'Tables info'!D$518,1,0)</f>
        <v>0</v>
      </c>
      <c r="L256" s="13">
        <f>IF('Tables info'!$E250 = 'Tables info'!D$519,1,0)</f>
        <v>0</v>
      </c>
      <c r="M256" s="13">
        <f>IF('Tables info'!$E250 = 'Tables info'!D$520,1,0)</f>
        <v>0</v>
      </c>
      <c r="N256" s="13">
        <f>IF('Tables info'!$E250 = 'Tables info'!D$521,1,0)</f>
        <v>0</v>
      </c>
      <c r="O256" s="13">
        <f>IF('Tables info'!$E250 = 'Tables info'!D$522,1,0)</f>
        <v>0</v>
      </c>
      <c r="P256" s="13">
        <f>IF('Tables info'!$E250 = 'Tables info'!D$523,1,0)</f>
        <v>0</v>
      </c>
      <c r="Q256" s="13">
        <f>IF('Tables info'!$E250 = 'Tables info'!D$524,1,0)</f>
        <v>0</v>
      </c>
      <c r="R256" s="13">
        <f>IF('Tables info'!$E250 = 'Tables info'!D$525,1,0)</f>
        <v>0</v>
      </c>
      <c r="S256" s="13">
        <f>IF('Tables info'!$E250 = 'Tables info'!D$526,1,0)</f>
        <v>0</v>
      </c>
    </row>
    <row r="257" spans="1:19">
      <c r="A257" t="str">
        <f>'Tables info'!C251</f>
        <v>GBTPS</v>
      </c>
      <c r="B257" s="13">
        <f>IF('Tables info'!E251 = 'Tables info'!D$509,1,0)</f>
        <v>0</v>
      </c>
      <c r="C257" s="13">
        <f>IF('Tables info'!$E251 = 'Tables info'!$D$510,1,0)</f>
        <v>0</v>
      </c>
      <c r="D257" s="13">
        <f>IF('Tables info'!$E251 = 'Tables info'!D$511,1,0)</f>
        <v>0</v>
      </c>
      <c r="E257" s="13">
        <f>IF('Tables info'!$E251 = 'Tables info'!D$512,1,0)</f>
        <v>0</v>
      </c>
      <c r="F257" s="13">
        <f>IF('Tables info'!$E251 = 'Tables info'!D$513,1,0)</f>
        <v>0</v>
      </c>
      <c r="G257" s="13">
        <f>IF('Tables info'!$E251 = 'Tables info'!D$514,1,0)</f>
        <v>0</v>
      </c>
      <c r="H257" s="13">
        <f>IF('Tables info'!$E251 = 'Tables info'!D$515,1, )</f>
        <v>0</v>
      </c>
      <c r="I257" s="13">
        <f>IF('Tables info'!$E251 = 'Tables info'!D$516,1,0)</f>
        <v>0</v>
      </c>
      <c r="J257" s="13">
        <f>IF('Tables info'!$E251 = 'Tables info'!D$517,1,0)</f>
        <v>1</v>
      </c>
      <c r="K257" s="13">
        <f>IF('Tables info'!$E251 = 'Tables info'!D$518,1,0)</f>
        <v>0</v>
      </c>
      <c r="L257" s="13">
        <f>IF('Tables info'!$E251 = 'Tables info'!D$519,1,0)</f>
        <v>0</v>
      </c>
      <c r="M257" s="13">
        <f>IF('Tables info'!$E251 = 'Tables info'!D$520,1,0)</f>
        <v>0</v>
      </c>
      <c r="N257" s="13">
        <f>IF('Tables info'!$E251 = 'Tables info'!D$521,1,0)</f>
        <v>0</v>
      </c>
      <c r="O257" s="13">
        <f>IF('Tables info'!$E251 = 'Tables info'!D$522,1,0)</f>
        <v>0</v>
      </c>
      <c r="P257" s="13">
        <f>IF('Tables info'!$E251 = 'Tables info'!D$523,1,0)</f>
        <v>0</v>
      </c>
      <c r="Q257" s="13">
        <f>IF('Tables info'!$E251 = 'Tables info'!D$524,1,0)</f>
        <v>0</v>
      </c>
      <c r="R257" s="13">
        <f>IF('Tables info'!$E251 = 'Tables info'!D$525,1,0)</f>
        <v>0</v>
      </c>
      <c r="S257" s="13">
        <f>IF('Tables info'!$E251 = 'Tables info'!D$526,1,0)</f>
        <v>0</v>
      </c>
    </row>
    <row r="258" spans="1:19">
      <c r="A258" t="str">
        <f>'Tables info'!C252</f>
        <v>GBTRO</v>
      </c>
      <c r="B258" s="13">
        <f>IF('Tables info'!E252 = 'Tables info'!D$509,1,0)</f>
        <v>0</v>
      </c>
      <c r="C258" s="13">
        <f>IF('Tables info'!$E252 = 'Tables info'!$D$510,1,0)</f>
        <v>0</v>
      </c>
      <c r="D258" s="13">
        <f>IF('Tables info'!$E252 = 'Tables info'!D$511,1,0)</f>
        <v>0</v>
      </c>
      <c r="E258" s="13">
        <f>IF('Tables info'!$E252 = 'Tables info'!D$512,1,0)</f>
        <v>0</v>
      </c>
      <c r="F258" s="13">
        <f>IF('Tables info'!$E252 = 'Tables info'!D$513,1,0)</f>
        <v>0</v>
      </c>
      <c r="G258" s="13">
        <f>IF('Tables info'!$E252 = 'Tables info'!D$514,1,0)</f>
        <v>0</v>
      </c>
      <c r="H258" s="13">
        <f>IF('Tables info'!$E252 = 'Tables info'!D$515,1, )</f>
        <v>0</v>
      </c>
      <c r="I258" s="13">
        <f>IF('Tables info'!$E252 = 'Tables info'!D$516,1,0)</f>
        <v>0</v>
      </c>
      <c r="J258" s="13">
        <f>IF('Tables info'!$E252 = 'Tables info'!D$517,1,0)</f>
        <v>1</v>
      </c>
      <c r="K258" s="13">
        <f>IF('Tables info'!$E252 = 'Tables info'!D$518,1,0)</f>
        <v>0</v>
      </c>
      <c r="L258" s="13">
        <f>IF('Tables info'!$E252 = 'Tables info'!D$519,1,0)</f>
        <v>0</v>
      </c>
      <c r="M258" s="13">
        <f>IF('Tables info'!$E252 = 'Tables info'!D$520,1,0)</f>
        <v>0</v>
      </c>
      <c r="N258" s="13">
        <f>IF('Tables info'!$E252 = 'Tables info'!D$521,1,0)</f>
        <v>0</v>
      </c>
      <c r="O258" s="13">
        <f>IF('Tables info'!$E252 = 'Tables info'!D$522,1,0)</f>
        <v>0</v>
      </c>
      <c r="P258" s="13">
        <f>IF('Tables info'!$E252 = 'Tables info'!D$523,1,0)</f>
        <v>0</v>
      </c>
      <c r="Q258" s="13">
        <f>IF('Tables info'!$E252 = 'Tables info'!D$524,1,0)</f>
        <v>0</v>
      </c>
      <c r="R258" s="13">
        <f>IF('Tables info'!$E252 = 'Tables info'!D$525,1,0)</f>
        <v>0</v>
      </c>
      <c r="S258" s="13">
        <f>IF('Tables info'!$E252 = 'Tables info'!D$526,1,0)</f>
        <v>0</v>
      </c>
    </row>
    <row r="259" spans="1:19">
      <c r="A259" t="str">
        <f>'Tables info'!C253</f>
        <v>GCNVO</v>
      </c>
      <c r="B259" s="13">
        <f>IF('Tables info'!E253 = 'Tables info'!D$509,1,0)</f>
        <v>0</v>
      </c>
      <c r="C259" s="13">
        <f>IF('Tables info'!$E253 = 'Tables info'!$D$510,1,0)</f>
        <v>0</v>
      </c>
      <c r="D259" s="13">
        <f>IF('Tables info'!$E253 = 'Tables info'!D$511,1,0)</f>
        <v>0</v>
      </c>
      <c r="E259" s="13">
        <f>IF('Tables info'!$E253 = 'Tables info'!D$512,1,0)</f>
        <v>0</v>
      </c>
      <c r="F259" s="13">
        <f>IF('Tables info'!$E253 = 'Tables info'!D$513,1,0)</f>
        <v>0</v>
      </c>
      <c r="G259" s="13">
        <f>IF('Tables info'!$E253 = 'Tables info'!D$514,1,0)</f>
        <v>0</v>
      </c>
      <c r="H259" s="13">
        <f>IF('Tables info'!$E253 = 'Tables info'!D$515,1, )</f>
        <v>0</v>
      </c>
      <c r="I259" s="13">
        <f>IF('Tables info'!$E253 = 'Tables info'!D$516,1,0)</f>
        <v>0</v>
      </c>
      <c r="J259" s="13">
        <f>IF('Tables info'!$E253 = 'Tables info'!D$517,1,0)</f>
        <v>1</v>
      </c>
      <c r="K259" s="13">
        <f>IF('Tables info'!$E253 = 'Tables info'!D$518,1,0)</f>
        <v>0</v>
      </c>
      <c r="L259" s="13">
        <f>IF('Tables info'!$E253 = 'Tables info'!D$519,1,0)</f>
        <v>0</v>
      </c>
      <c r="M259" s="13">
        <f>IF('Tables info'!$E253 = 'Tables info'!D$520,1,0)</f>
        <v>0</v>
      </c>
      <c r="N259" s="13">
        <f>IF('Tables info'!$E253 = 'Tables info'!D$521,1,0)</f>
        <v>0</v>
      </c>
      <c r="O259" s="13">
        <f>IF('Tables info'!$E253 = 'Tables info'!D$522,1,0)</f>
        <v>0</v>
      </c>
      <c r="P259" s="13">
        <f>IF('Tables info'!$E253 = 'Tables info'!D$523,1,0)</f>
        <v>0</v>
      </c>
      <c r="Q259" s="13">
        <f>IF('Tables info'!$E253 = 'Tables info'!D$524,1,0)</f>
        <v>0</v>
      </c>
      <c r="R259" s="13">
        <f>IF('Tables info'!$E253 = 'Tables info'!D$525,1,0)</f>
        <v>0</v>
      </c>
      <c r="S259" s="13">
        <f>IF('Tables info'!$E253 = 'Tables info'!D$526,1,0)</f>
        <v>0</v>
      </c>
    </row>
    <row r="260" spans="1:19">
      <c r="A260" t="str">
        <f>'Tables info'!C254</f>
        <v>GMONO</v>
      </c>
      <c r="B260" s="13">
        <f>IF('Tables info'!E254 = 'Tables info'!D$509,1,0)</f>
        <v>0</v>
      </c>
      <c r="C260" s="13">
        <f>IF('Tables info'!$E254 = 'Tables info'!$D$510,1,0)</f>
        <v>0</v>
      </c>
      <c r="D260" s="13">
        <f>IF('Tables info'!$E254 = 'Tables info'!D$511,1,0)</f>
        <v>0</v>
      </c>
      <c r="E260" s="13">
        <f>IF('Tables info'!$E254 = 'Tables info'!D$512,1,0)</f>
        <v>0</v>
      </c>
      <c r="F260" s="13">
        <f>IF('Tables info'!$E254 = 'Tables info'!D$513,1,0)</f>
        <v>0</v>
      </c>
      <c r="G260" s="13">
        <f>IF('Tables info'!$E254 = 'Tables info'!D$514,1,0)</f>
        <v>0</v>
      </c>
      <c r="H260" s="13">
        <f>IF('Tables info'!$E254 = 'Tables info'!D$515,1, )</f>
        <v>0</v>
      </c>
      <c r="I260" s="13">
        <f>IF('Tables info'!$E254 = 'Tables info'!D$516,1,0)</f>
        <v>0</v>
      </c>
      <c r="J260" s="13">
        <f>IF('Tables info'!$E254 = 'Tables info'!D$517,1,0)</f>
        <v>1</v>
      </c>
      <c r="K260" s="13">
        <f>IF('Tables info'!$E254 = 'Tables info'!D$518,1,0)</f>
        <v>0</v>
      </c>
      <c r="L260" s="13">
        <f>IF('Tables info'!$E254 = 'Tables info'!D$519,1,0)</f>
        <v>0</v>
      </c>
      <c r="M260" s="13">
        <f>IF('Tables info'!$E254 = 'Tables info'!D$520,1,0)</f>
        <v>0</v>
      </c>
      <c r="N260" s="13">
        <f>IF('Tables info'!$E254 = 'Tables info'!D$521,1,0)</f>
        <v>0</v>
      </c>
      <c r="O260" s="13">
        <f>IF('Tables info'!$E254 = 'Tables info'!D$522,1,0)</f>
        <v>0</v>
      </c>
      <c r="P260" s="13">
        <f>IF('Tables info'!$E254 = 'Tables info'!D$523,1,0)</f>
        <v>0</v>
      </c>
      <c r="Q260" s="13">
        <f>IF('Tables info'!$E254 = 'Tables info'!D$524,1,0)</f>
        <v>0</v>
      </c>
      <c r="R260" s="13">
        <f>IF('Tables info'!$E254 = 'Tables info'!D$525,1,0)</f>
        <v>0</v>
      </c>
      <c r="S260" s="13">
        <f>IF('Tables info'!$E254 = 'Tables info'!D$526,1,0)</f>
        <v>0</v>
      </c>
    </row>
    <row r="261" spans="1:19">
      <c r="A261" t="str">
        <f>'Tables info'!C255</f>
        <v>GMSGS</v>
      </c>
      <c r="B261" s="13">
        <f>IF('Tables info'!E255 = 'Tables info'!D$509,1,0)</f>
        <v>0</v>
      </c>
      <c r="C261" s="13">
        <f>IF('Tables info'!$E255 = 'Tables info'!$D$510,1,0)</f>
        <v>0</v>
      </c>
      <c r="D261" s="13">
        <f>IF('Tables info'!$E255 = 'Tables info'!D$511,1,0)</f>
        <v>0</v>
      </c>
      <c r="E261" s="13">
        <f>IF('Tables info'!$E255 = 'Tables info'!D$512,1,0)</f>
        <v>0</v>
      </c>
      <c r="F261" s="13">
        <f>IF('Tables info'!$E255 = 'Tables info'!D$513,1,0)</f>
        <v>0</v>
      </c>
      <c r="G261" s="13">
        <f>IF('Tables info'!$E255 = 'Tables info'!D$514,1,0)</f>
        <v>0</v>
      </c>
      <c r="H261" s="13">
        <f>IF('Tables info'!$E255 = 'Tables info'!D$515,1, )</f>
        <v>0</v>
      </c>
      <c r="I261" s="13">
        <f>IF('Tables info'!$E255 = 'Tables info'!D$516,1,0)</f>
        <v>0</v>
      </c>
      <c r="J261" s="13">
        <f>IF('Tables info'!$E255 = 'Tables info'!D$517,1,0)</f>
        <v>1</v>
      </c>
      <c r="K261" s="13">
        <f>IF('Tables info'!$E255 = 'Tables info'!D$518,1,0)</f>
        <v>0</v>
      </c>
      <c r="L261" s="13">
        <f>IF('Tables info'!$E255 = 'Tables info'!D$519,1,0)</f>
        <v>0</v>
      </c>
      <c r="M261" s="13">
        <f>IF('Tables info'!$E255 = 'Tables info'!D$520,1,0)</f>
        <v>0</v>
      </c>
      <c r="N261" s="13">
        <f>IF('Tables info'!$E255 = 'Tables info'!D$521,1,0)</f>
        <v>0</v>
      </c>
      <c r="O261" s="13">
        <f>IF('Tables info'!$E255 = 'Tables info'!D$522,1,0)</f>
        <v>0</v>
      </c>
      <c r="P261" s="13">
        <f>IF('Tables info'!$E255 = 'Tables info'!D$523,1,0)</f>
        <v>0</v>
      </c>
      <c r="Q261" s="13">
        <f>IF('Tables info'!$E255 = 'Tables info'!D$524,1,0)</f>
        <v>0</v>
      </c>
      <c r="R261" s="13">
        <f>IF('Tables info'!$E255 = 'Tables info'!D$525,1,0)</f>
        <v>0</v>
      </c>
      <c r="S261" s="13">
        <f>IF('Tables info'!$E255 = 'Tables info'!D$526,1,0)</f>
        <v>0</v>
      </c>
    </row>
    <row r="262" spans="1:19">
      <c r="A262" t="str">
        <f>'Tables info'!C256</f>
        <v>GPAIO</v>
      </c>
      <c r="B262" s="13">
        <f>IF('Tables info'!E256 = 'Tables info'!D$509,1,0)</f>
        <v>0</v>
      </c>
      <c r="C262" s="13">
        <f>IF('Tables info'!$E256 = 'Tables info'!$D$510,1,0)</f>
        <v>0</v>
      </c>
      <c r="D262" s="13">
        <f>IF('Tables info'!$E256 = 'Tables info'!D$511,1,0)</f>
        <v>0</v>
      </c>
      <c r="E262" s="13">
        <f>IF('Tables info'!$E256 = 'Tables info'!D$512,1,0)</f>
        <v>0</v>
      </c>
      <c r="F262" s="13">
        <f>IF('Tables info'!$E256 = 'Tables info'!D$513,1,0)</f>
        <v>0</v>
      </c>
      <c r="G262" s="13">
        <f>IF('Tables info'!$E256 = 'Tables info'!D$514,1,0)</f>
        <v>0</v>
      </c>
      <c r="H262" s="13">
        <f>IF('Tables info'!$E256 = 'Tables info'!D$515,1, )</f>
        <v>0</v>
      </c>
      <c r="I262" s="13">
        <f>IF('Tables info'!$E256 = 'Tables info'!D$516,1,0)</f>
        <v>0</v>
      </c>
      <c r="J262" s="13">
        <f>IF('Tables info'!$E256 = 'Tables info'!D$517,1,0)</f>
        <v>0</v>
      </c>
      <c r="K262" s="13">
        <f>IF('Tables info'!$E256 = 'Tables info'!D$518,1,0)</f>
        <v>0</v>
      </c>
      <c r="L262" s="13">
        <f>IF('Tables info'!$E256 = 'Tables info'!D$519,1,0)</f>
        <v>0</v>
      </c>
      <c r="M262" s="13">
        <f>IF('Tables info'!$E256 = 'Tables info'!D$520,1,0)</f>
        <v>0</v>
      </c>
      <c r="N262" s="13">
        <f>IF('Tables info'!$E256 = 'Tables info'!D$521,1,0)</f>
        <v>0</v>
      </c>
      <c r="O262" s="13">
        <f>IF('Tables info'!$E256 = 'Tables info'!D$522,1,0)</f>
        <v>0</v>
      </c>
      <c r="P262" s="13">
        <f>IF('Tables info'!$E256 = 'Tables info'!D$523,1,0)</f>
        <v>0</v>
      </c>
      <c r="Q262" s="13">
        <f>IF('Tables info'!$E256 = 'Tables info'!D$524,1,0)</f>
        <v>0</v>
      </c>
      <c r="R262" s="13">
        <f>IF('Tables info'!$E256 = 'Tables info'!D$525,1,0)</f>
        <v>0</v>
      </c>
      <c r="S262" s="13">
        <f>IF('Tables info'!$E256 = 'Tables info'!D$526,1,0)</f>
        <v>0</v>
      </c>
    </row>
    <row r="263" spans="1:19">
      <c r="A263" t="str">
        <f>'Tables info'!C257</f>
        <v>GPARL</v>
      </c>
      <c r="B263" s="13">
        <f>IF('Tables info'!E257 = 'Tables info'!D$509,1,0)</f>
        <v>0</v>
      </c>
      <c r="C263" s="13">
        <f>IF('Tables info'!$E257 = 'Tables info'!$D$510,1,0)</f>
        <v>0</v>
      </c>
      <c r="D263" s="13">
        <f>IF('Tables info'!$E257 = 'Tables info'!D$511,1,0)</f>
        <v>0</v>
      </c>
      <c r="E263" s="13">
        <f>IF('Tables info'!$E257 = 'Tables info'!D$512,1,0)</f>
        <v>0</v>
      </c>
      <c r="F263" s="13">
        <f>IF('Tables info'!$E257 = 'Tables info'!D$513,1,0)</f>
        <v>0</v>
      </c>
      <c r="G263" s="13">
        <f>IF('Tables info'!$E257 = 'Tables info'!D$514,1,0)</f>
        <v>0</v>
      </c>
      <c r="H263" s="13">
        <f>IF('Tables info'!$E257 = 'Tables info'!D$515,1, )</f>
        <v>0</v>
      </c>
      <c r="I263" s="13">
        <f>IF('Tables info'!$E257 = 'Tables info'!D$516,1,0)</f>
        <v>0</v>
      </c>
      <c r="J263" s="13">
        <f>IF('Tables info'!$E257 = 'Tables info'!D$517,1,0)</f>
        <v>0</v>
      </c>
      <c r="K263" s="13">
        <f>IF('Tables info'!$E257 = 'Tables info'!D$518,1,0)</f>
        <v>0</v>
      </c>
      <c r="L263" s="13">
        <f>IF('Tables info'!$E257 = 'Tables info'!D$519,1,0)</f>
        <v>0</v>
      </c>
      <c r="M263" s="13">
        <f>IF('Tables info'!$E257 = 'Tables info'!D$520,1,0)</f>
        <v>0</v>
      </c>
      <c r="N263" s="13">
        <f>IF('Tables info'!$E257 = 'Tables info'!D$521,1,0)</f>
        <v>0</v>
      </c>
      <c r="O263" s="13">
        <f>IF('Tables info'!$E257 = 'Tables info'!D$522,1,0)</f>
        <v>0</v>
      </c>
      <c r="P263" s="13">
        <f>IF('Tables info'!$E257 = 'Tables info'!D$523,1,0)</f>
        <v>0</v>
      </c>
      <c r="Q263" s="13">
        <f>IF('Tables info'!$E257 = 'Tables info'!D$524,1,0)</f>
        <v>0</v>
      </c>
      <c r="R263" s="13">
        <f>IF('Tables info'!$E257 = 'Tables info'!D$525,1,0)</f>
        <v>0</v>
      </c>
      <c r="S263" s="13">
        <f>IF('Tables info'!$E257 = 'Tables info'!D$526,1,0)</f>
        <v>0</v>
      </c>
    </row>
    <row r="264" spans="1:19">
      <c r="A264" t="str">
        <f>'Tables info'!C258</f>
        <v>GPARO</v>
      </c>
      <c r="B264" s="13">
        <f>IF('Tables info'!E258 = 'Tables info'!D$509,1,0)</f>
        <v>0</v>
      </c>
      <c r="C264" s="13">
        <f>IF('Tables info'!$E258 = 'Tables info'!$D$510,1,0)</f>
        <v>0</v>
      </c>
      <c r="D264" s="13">
        <f>IF('Tables info'!$E258 = 'Tables info'!D$511,1,0)</f>
        <v>0</v>
      </c>
      <c r="E264" s="13">
        <f>IF('Tables info'!$E258 = 'Tables info'!D$512,1,0)</f>
        <v>0</v>
      </c>
      <c r="F264" s="13">
        <f>IF('Tables info'!$E258 = 'Tables info'!D$513,1,0)</f>
        <v>0</v>
      </c>
      <c r="G264" s="13">
        <f>IF('Tables info'!$E258 = 'Tables info'!D$514,1,0)</f>
        <v>0</v>
      </c>
      <c r="H264" s="13">
        <f>IF('Tables info'!$E258 = 'Tables info'!D$515,1, )</f>
        <v>0</v>
      </c>
      <c r="I264" s="13">
        <f>IF('Tables info'!$E258 = 'Tables info'!D$516,1,0)</f>
        <v>0</v>
      </c>
      <c r="J264" s="13">
        <f>IF('Tables info'!$E258 = 'Tables info'!D$517,1,0)</f>
        <v>1</v>
      </c>
      <c r="K264" s="13">
        <f>IF('Tables info'!$E258 = 'Tables info'!D$518,1,0)</f>
        <v>0</v>
      </c>
      <c r="L264" s="13">
        <f>IF('Tables info'!$E258 = 'Tables info'!D$519,1,0)</f>
        <v>0</v>
      </c>
      <c r="M264" s="13">
        <f>IF('Tables info'!$E258 = 'Tables info'!D$520,1,0)</f>
        <v>0</v>
      </c>
      <c r="N264" s="13">
        <f>IF('Tables info'!$E258 = 'Tables info'!D$521,1,0)</f>
        <v>0</v>
      </c>
      <c r="O264" s="13">
        <f>IF('Tables info'!$E258 = 'Tables info'!D$522,1,0)</f>
        <v>0</v>
      </c>
      <c r="P264" s="13">
        <f>IF('Tables info'!$E258 = 'Tables info'!D$523,1,0)</f>
        <v>0</v>
      </c>
      <c r="Q264" s="13">
        <f>IF('Tables info'!$E258 = 'Tables info'!D$524,1,0)</f>
        <v>0</v>
      </c>
      <c r="R264" s="13">
        <f>IF('Tables info'!$E258 = 'Tables info'!D$525,1,0)</f>
        <v>0</v>
      </c>
      <c r="S264" s="13">
        <f>IF('Tables info'!$E258 = 'Tables info'!D$526,1,0)</f>
        <v>0</v>
      </c>
    </row>
    <row r="265" spans="1:19">
      <c r="A265" t="str">
        <f>'Tables info'!C259</f>
        <v>GPRTO</v>
      </c>
      <c r="B265" s="13">
        <f>IF('Tables info'!E259 = 'Tables info'!D$509,1,0)</f>
        <v>0</v>
      </c>
      <c r="C265" s="13">
        <f>IF('Tables info'!$E259 = 'Tables info'!$D$510,1,0)</f>
        <v>0</v>
      </c>
      <c r="D265" s="13">
        <f>IF('Tables info'!$E259 = 'Tables info'!D$511,1,0)</f>
        <v>0</v>
      </c>
      <c r="E265" s="13">
        <f>IF('Tables info'!$E259 = 'Tables info'!D$512,1,0)</f>
        <v>0</v>
      </c>
      <c r="F265" s="13">
        <f>IF('Tables info'!$E259 = 'Tables info'!D$513,1,0)</f>
        <v>0</v>
      </c>
      <c r="G265" s="13">
        <f>IF('Tables info'!$E259 = 'Tables info'!D$514,1,0)</f>
        <v>0</v>
      </c>
      <c r="H265" s="13">
        <f>IF('Tables info'!$E259 = 'Tables info'!D$515,1, )</f>
        <v>0</v>
      </c>
      <c r="I265" s="13">
        <f>IF('Tables info'!$E259 = 'Tables info'!D$516,1,0)</f>
        <v>0</v>
      </c>
      <c r="J265" s="13">
        <f>IF('Tables info'!$E259 = 'Tables info'!D$517,1,0)</f>
        <v>0</v>
      </c>
      <c r="K265" s="13">
        <f>IF('Tables info'!$E259 = 'Tables info'!D$518,1,0)</f>
        <v>0</v>
      </c>
      <c r="L265" s="13">
        <f>IF('Tables info'!$E259 = 'Tables info'!D$519,1,0)</f>
        <v>0</v>
      </c>
      <c r="M265" s="13">
        <f>IF('Tables info'!$E259 = 'Tables info'!D$520,1,0)</f>
        <v>0</v>
      </c>
      <c r="N265" s="13">
        <f>IF('Tables info'!$E259 = 'Tables info'!D$521,1,0)</f>
        <v>1</v>
      </c>
      <c r="O265" s="13">
        <f>IF('Tables info'!$E259 = 'Tables info'!D$522,1,0)</f>
        <v>0</v>
      </c>
      <c r="P265" s="13">
        <f>IF('Tables info'!$E259 = 'Tables info'!D$523,1,0)</f>
        <v>0</v>
      </c>
      <c r="Q265" s="13">
        <f>IF('Tables info'!$E259 = 'Tables info'!D$524,1,0)</f>
        <v>0</v>
      </c>
      <c r="R265" s="13">
        <f>IF('Tables info'!$E259 = 'Tables info'!D$525,1,0)</f>
        <v>0</v>
      </c>
      <c r="S265" s="13">
        <f>IF('Tables info'!$E259 = 'Tables info'!D$526,1,0)</f>
        <v>0</v>
      </c>
    </row>
    <row r="266" spans="1:19">
      <c r="A266" t="str">
        <f>'Tables info'!C260</f>
        <v>GRTPO</v>
      </c>
      <c r="B266" s="13">
        <f>IF('Tables info'!E260 = 'Tables info'!D$509,1,0)</f>
        <v>0</v>
      </c>
      <c r="C266" s="13">
        <f>IF('Tables info'!$E260 = 'Tables info'!$D$510,1,0)</f>
        <v>0</v>
      </c>
      <c r="D266" s="13">
        <f>IF('Tables info'!$E260 = 'Tables info'!D$511,1,0)</f>
        <v>0</v>
      </c>
      <c r="E266" s="13">
        <f>IF('Tables info'!$E260 = 'Tables info'!D$512,1,0)</f>
        <v>0</v>
      </c>
      <c r="F266" s="13">
        <f>IF('Tables info'!$E260 = 'Tables info'!D$513,1,0)</f>
        <v>0</v>
      </c>
      <c r="G266" s="13">
        <f>IF('Tables info'!$E260 = 'Tables info'!D$514,1,0)</f>
        <v>0</v>
      </c>
      <c r="H266" s="13">
        <f>IF('Tables info'!$E260 = 'Tables info'!D$515,1, )</f>
        <v>0</v>
      </c>
      <c r="I266" s="13">
        <f>IF('Tables info'!$E260 = 'Tables info'!D$516,1,0)</f>
        <v>0</v>
      </c>
      <c r="J266" s="13">
        <f>IF('Tables info'!$E260 = 'Tables info'!D$517,1,0)</f>
        <v>1</v>
      </c>
      <c r="K266" s="13">
        <f>IF('Tables info'!$E260 = 'Tables info'!D$518,1,0)</f>
        <v>0</v>
      </c>
      <c r="L266" s="13">
        <f>IF('Tables info'!$E260 = 'Tables info'!D$519,1,0)</f>
        <v>0</v>
      </c>
      <c r="M266" s="13">
        <f>IF('Tables info'!$E260 = 'Tables info'!D$520,1,0)</f>
        <v>0</v>
      </c>
      <c r="N266" s="13">
        <f>IF('Tables info'!$E260 = 'Tables info'!D$521,1,0)</f>
        <v>0</v>
      </c>
      <c r="O266" s="13">
        <f>IF('Tables info'!$E260 = 'Tables info'!D$522,1,0)</f>
        <v>0</v>
      </c>
      <c r="P266" s="13">
        <f>IF('Tables info'!$E260 = 'Tables info'!D$523,1,0)</f>
        <v>0</v>
      </c>
      <c r="Q266" s="13">
        <f>IF('Tables info'!$E260 = 'Tables info'!D$524,1,0)</f>
        <v>0</v>
      </c>
      <c r="R266" s="13">
        <f>IF('Tables info'!$E260 = 'Tables info'!D$525,1,0)</f>
        <v>0</v>
      </c>
      <c r="S266" s="13">
        <f>IF('Tables info'!$E260 = 'Tables info'!D$526,1,0)</f>
        <v>0</v>
      </c>
    </row>
    <row r="267" spans="1:19">
      <c r="A267" t="str">
        <f>'Tables info'!C261</f>
        <v>GSADO</v>
      </c>
      <c r="B267" s="13">
        <f>IF('Tables info'!E261 = 'Tables info'!D$509,1,0)</f>
        <v>0</v>
      </c>
      <c r="C267" s="13">
        <f>IF('Tables info'!$E261 = 'Tables info'!$D$510,1,0)</f>
        <v>0</v>
      </c>
      <c r="D267" s="13">
        <f>IF('Tables info'!$E261 = 'Tables info'!D$511,1,0)</f>
        <v>0</v>
      </c>
      <c r="E267" s="13">
        <f>IF('Tables info'!$E261 = 'Tables info'!D$512,1,0)</f>
        <v>0</v>
      </c>
      <c r="F267" s="13">
        <f>IF('Tables info'!$E261 = 'Tables info'!D$513,1,0)</f>
        <v>0</v>
      </c>
      <c r="G267" s="13">
        <f>IF('Tables info'!$E261 = 'Tables info'!D$514,1,0)</f>
        <v>0</v>
      </c>
      <c r="H267" s="13">
        <f>IF('Tables info'!$E261 = 'Tables info'!D$515,1, )</f>
        <v>0</v>
      </c>
      <c r="I267" s="13">
        <f>IF('Tables info'!$E261 = 'Tables info'!D$516,1,0)</f>
        <v>0</v>
      </c>
      <c r="J267" s="13">
        <f>IF('Tables info'!$E261 = 'Tables info'!D$517,1,0)</f>
        <v>0</v>
      </c>
      <c r="K267" s="13">
        <f>IF('Tables info'!$E261 = 'Tables info'!D$518,1,0)</f>
        <v>0</v>
      </c>
      <c r="L267" s="13">
        <f>IF('Tables info'!$E261 = 'Tables info'!D$519,1,0)</f>
        <v>0</v>
      </c>
      <c r="M267" s="13">
        <f>IF('Tables info'!$E261 = 'Tables info'!D$520,1,0)</f>
        <v>0</v>
      </c>
      <c r="N267" s="13">
        <f>IF('Tables info'!$E261 = 'Tables info'!D$521,1,0)</f>
        <v>0</v>
      </c>
      <c r="O267" s="13">
        <f>IF('Tables info'!$E261 = 'Tables info'!D$522,1,0)</f>
        <v>0</v>
      </c>
      <c r="P267" s="13">
        <f>IF('Tables info'!$E261 = 'Tables info'!D$523,1,0)</f>
        <v>0</v>
      </c>
      <c r="Q267" s="13">
        <f>IF('Tables info'!$E261 = 'Tables info'!D$524,1,0)</f>
        <v>0</v>
      </c>
      <c r="R267" s="13">
        <f>IF('Tables info'!$E261 = 'Tables info'!D$525,1,0)</f>
        <v>0</v>
      </c>
      <c r="S267" s="13">
        <f>IF('Tables info'!$E261 = 'Tables info'!D$526,1,0)</f>
        <v>0</v>
      </c>
    </row>
    <row r="268" spans="1:19">
      <c r="A268" t="str">
        <f>'Tables info'!C262</f>
        <v>GSAMO</v>
      </c>
      <c r="B268" s="13">
        <f>IF('Tables info'!E262 = 'Tables info'!D$509,1,0)</f>
        <v>0</v>
      </c>
      <c r="C268" s="13">
        <f>IF('Tables info'!$E262 = 'Tables info'!$D$510,1,0)</f>
        <v>0</v>
      </c>
      <c r="D268" s="13">
        <f>IF('Tables info'!$E262 = 'Tables info'!D$511,1,0)</f>
        <v>0</v>
      </c>
      <c r="E268" s="13">
        <f>IF('Tables info'!$E262 = 'Tables info'!D$512,1,0)</f>
        <v>0</v>
      </c>
      <c r="F268" s="13">
        <f>IF('Tables info'!$E262 = 'Tables info'!D$513,1,0)</f>
        <v>0</v>
      </c>
      <c r="G268" s="13">
        <f>IF('Tables info'!$E262 = 'Tables info'!D$514,1,0)</f>
        <v>0</v>
      </c>
      <c r="H268" s="13">
        <f>IF('Tables info'!$E262 = 'Tables info'!D$515,1, )</f>
        <v>0</v>
      </c>
      <c r="I268" s="13">
        <f>IF('Tables info'!$E262 = 'Tables info'!D$516,1,0)</f>
        <v>0</v>
      </c>
      <c r="J268" s="13">
        <f>IF('Tables info'!$E262 = 'Tables info'!D$517,1,0)</f>
        <v>0</v>
      </c>
      <c r="K268" s="13">
        <f>IF('Tables info'!$E262 = 'Tables info'!D$518,1,0)</f>
        <v>0</v>
      </c>
      <c r="L268" s="13">
        <f>IF('Tables info'!$E262 = 'Tables info'!D$519,1,0)</f>
        <v>0</v>
      </c>
      <c r="M268" s="13">
        <f>IF('Tables info'!$E262 = 'Tables info'!D$520,1,0)</f>
        <v>0</v>
      </c>
      <c r="N268" s="13">
        <f>IF('Tables info'!$E262 = 'Tables info'!D$521,1,0)</f>
        <v>0</v>
      </c>
      <c r="O268" s="13">
        <f>IF('Tables info'!$E262 = 'Tables info'!D$522,1,0)</f>
        <v>0</v>
      </c>
      <c r="P268" s="13">
        <f>IF('Tables info'!$E262 = 'Tables info'!D$523,1,0)</f>
        <v>0</v>
      </c>
      <c r="Q268" s="13">
        <f>IF('Tables info'!$E262 = 'Tables info'!D$524,1,0)</f>
        <v>0</v>
      </c>
      <c r="R268" s="13">
        <f>IF('Tables info'!$E262 = 'Tables info'!D$525,1,0)</f>
        <v>0</v>
      </c>
      <c r="S268" s="13">
        <f>IF('Tables info'!$E262 = 'Tables info'!D$526,1,0)</f>
        <v>0</v>
      </c>
    </row>
    <row r="269" spans="1:19">
      <c r="A269" t="str">
        <f>'Tables info'!C263</f>
        <v>GSBRO</v>
      </c>
      <c r="B269" s="13">
        <f>IF('Tables info'!E263 = 'Tables info'!D$509,1,0)</f>
        <v>0</v>
      </c>
      <c r="C269" s="13">
        <f>IF('Tables info'!$E263 = 'Tables info'!$D$510,1,0)</f>
        <v>0</v>
      </c>
      <c r="D269" s="13">
        <f>IF('Tables info'!$E263 = 'Tables info'!D$511,1,0)</f>
        <v>0</v>
      </c>
      <c r="E269" s="13">
        <f>IF('Tables info'!$E263 = 'Tables info'!D$512,1,0)</f>
        <v>0</v>
      </c>
      <c r="F269" s="13">
        <f>IF('Tables info'!$E263 = 'Tables info'!D$513,1,0)</f>
        <v>0</v>
      </c>
      <c r="G269" s="13">
        <f>IF('Tables info'!$E263 = 'Tables info'!D$514,1,0)</f>
        <v>0</v>
      </c>
      <c r="H269" s="13">
        <f>IF('Tables info'!$E263 = 'Tables info'!D$515,1, )</f>
        <v>0</v>
      </c>
      <c r="I269" s="13">
        <f>IF('Tables info'!$E263 = 'Tables info'!D$516,1,0)</f>
        <v>0</v>
      </c>
      <c r="J269" s="13">
        <f>IF('Tables info'!$E263 = 'Tables info'!D$517,1,0)</f>
        <v>1</v>
      </c>
      <c r="K269" s="13">
        <f>IF('Tables info'!$E263 = 'Tables info'!D$518,1,0)</f>
        <v>0</v>
      </c>
      <c r="L269" s="13">
        <f>IF('Tables info'!$E263 = 'Tables info'!D$519,1,0)</f>
        <v>0</v>
      </c>
      <c r="M269" s="13">
        <f>IF('Tables info'!$E263 = 'Tables info'!D$520,1,0)</f>
        <v>0</v>
      </c>
      <c r="N269" s="13">
        <f>IF('Tables info'!$E263 = 'Tables info'!D$521,1,0)</f>
        <v>0</v>
      </c>
      <c r="O269" s="13">
        <f>IF('Tables info'!$E263 = 'Tables info'!D$522,1,0)</f>
        <v>0</v>
      </c>
      <c r="P269" s="13">
        <f>IF('Tables info'!$E263 = 'Tables info'!D$523,1,0)</f>
        <v>0</v>
      </c>
      <c r="Q269" s="13">
        <f>IF('Tables info'!$E263 = 'Tables info'!D$524,1,0)</f>
        <v>0</v>
      </c>
      <c r="R269" s="13">
        <f>IF('Tables info'!$E263 = 'Tables info'!D$525,1,0)</f>
        <v>0</v>
      </c>
      <c r="S269" s="13">
        <f>IF('Tables info'!$E263 = 'Tables info'!D$526,1,0)</f>
        <v>0</v>
      </c>
    </row>
    <row r="270" spans="1:19">
      <c r="A270" t="str">
        <f>'Tables info'!C264</f>
        <v>GSBSO</v>
      </c>
      <c r="B270" s="13">
        <f>IF('Tables info'!E264 = 'Tables info'!D$509,1,0)</f>
        <v>0</v>
      </c>
      <c r="C270" s="13">
        <f>IF('Tables info'!$E264 = 'Tables info'!$D$510,1,0)</f>
        <v>0</v>
      </c>
      <c r="D270" s="13">
        <f>IF('Tables info'!$E264 = 'Tables info'!D$511,1,0)</f>
        <v>0</v>
      </c>
      <c r="E270" s="13">
        <f>IF('Tables info'!$E264 = 'Tables info'!D$512,1,0)</f>
        <v>0</v>
      </c>
      <c r="F270" s="13">
        <f>IF('Tables info'!$E264 = 'Tables info'!D$513,1,0)</f>
        <v>0</v>
      </c>
      <c r="G270" s="13">
        <f>IF('Tables info'!$E264 = 'Tables info'!D$514,1,0)</f>
        <v>0</v>
      </c>
      <c r="H270" s="13">
        <f>IF('Tables info'!$E264 = 'Tables info'!D$515,1, )</f>
        <v>0</v>
      </c>
      <c r="I270" s="13">
        <f>IF('Tables info'!$E264 = 'Tables info'!D$516,1,0)</f>
        <v>0</v>
      </c>
      <c r="J270" s="13">
        <f>IF('Tables info'!$E264 = 'Tables info'!D$517,1,0)</f>
        <v>1</v>
      </c>
      <c r="K270" s="13">
        <f>IF('Tables info'!$E264 = 'Tables info'!D$518,1,0)</f>
        <v>0</v>
      </c>
      <c r="L270" s="13">
        <f>IF('Tables info'!$E264 = 'Tables info'!D$519,1,0)</f>
        <v>0</v>
      </c>
      <c r="M270" s="13">
        <f>IF('Tables info'!$E264 = 'Tables info'!D$520,1,0)</f>
        <v>0</v>
      </c>
      <c r="N270" s="13">
        <f>IF('Tables info'!$E264 = 'Tables info'!D$521,1,0)</f>
        <v>0</v>
      </c>
      <c r="O270" s="13">
        <f>IF('Tables info'!$E264 = 'Tables info'!D$522,1,0)</f>
        <v>0</v>
      </c>
      <c r="P270" s="13">
        <f>IF('Tables info'!$E264 = 'Tables info'!D$523,1,0)</f>
        <v>0</v>
      </c>
      <c r="Q270" s="13">
        <f>IF('Tables info'!$E264 = 'Tables info'!D$524,1,0)</f>
        <v>0</v>
      </c>
      <c r="R270" s="13">
        <f>IF('Tables info'!$E264 = 'Tables info'!D$525,1,0)</f>
        <v>0</v>
      </c>
      <c r="S270" s="13">
        <f>IF('Tables info'!$E264 = 'Tables info'!D$526,1,0)</f>
        <v>0</v>
      </c>
    </row>
    <row r="271" spans="1:19">
      <c r="A271" t="str">
        <f>'Tables info'!C265</f>
        <v>GSEML</v>
      </c>
      <c r="B271" s="13">
        <f>IF('Tables info'!E265 = 'Tables info'!D$509,1,0)</f>
        <v>0</v>
      </c>
      <c r="C271" s="13">
        <f>IF('Tables info'!$E265 = 'Tables info'!$D$510,1,0)</f>
        <v>0</v>
      </c>
      <c r="D271" s="13">
        <f>IF('Tables info'!$E265 = 'Tables info'!D$511,1,0)</f>
        <v>0</v>
      </c>
      <c r="E271" s="13">
        <f>IF('Tables info'!$E265 = 'Tables info'!D$512,1,0)</f>
        <v>0</v>
      </c>
      <c r="F271" s="13">
        <f>IF('Tables info'!$E265 = 'Tables info'!D$513,1,0)</f>
        <v>0</v>
      </c>
      <c r="G271" s="13">
        <f>IF('Tables info'!$E265 = 'Tables info'!D$514,1,0)</f>
        <v>0</v>
      </c>
      <c r="H271" s="13">
        <f>IF('Tables info'!$E265 = 'Tables info'!D$515,1, )</f>
        <v>0</v>
      </c>
      <c r="I271" s="13">
        <f>IF('Tables info'!$E265 = 'Tables info'!D$516,1,0)</f>
        <v>0</v>
      </c>
      <c r="J271" s="13">
        <f>IF('Tables info'!$E265 = 'Tables info'!D$517,1,0)</f>
        <v>0</v>
      </c>
      <c r="K271" s="13">
        <f>IF('Tables info'!$E265 = 'Tables info'!D$518,1,0)</f>
        <v>0</v>
      </c>
      <c r="L271" s="13">
        <f>IF('Tables info'!$E265 = 'Tables info'!D$519,1,0)</f>
        <v>0</v>
      </c>
      <c r="M271" s="13">
        <f>IF('Tables info'!$E265 = 'Tables info'!D$520,1,0)</f>
        <v>0</v>
      </c>
      <c r="N271" s="13">
        <f>IF('Tables info'!$E265 = 'Tables info'!D$521,1,0)</f>
        <v>0</v>
      </c>
      <c r="O271" s="13">
        <f>IF('Tables info'!$E265 = 'Tables info'!D$522,1,0)</f>
        <v>0</v>
      </c>
      <c r="P271" s="13">
        <f>IF('Tables info'!$E265 = 'Tables info'!D$523,1,0)</f>
        <v>0</v>
      </c>
      <c r="Q271" s="13">
        <f>IF('Tables info'!$E265 = 'Tables info'!D$524,1,0)</f>
        <v>0</v>
      </c>
      <c r="R271" s="13">
        <f>IF('Tables info'!$E265 = 'Tables info'!D$525,1,0)</f>
        <v>0</v>
      </c>
      <c r="S271" s="13">
        <f>IF('Tables info'!$E265 = 'Tables info'!D$526,1,0)</f>
        <v>0</v>
      </c>
    </row>
    <row r="272" spans="1:19">
      <c r="A272" t="str">
        <f>'Tables info'!C266</f>
        <v>GSEMO</v>
      </c>
      <c r="B272" s="13">
        <f>IF('Tables info'!E266 = 'Tables info'!D$509,1,0)</f>
        <v>0</v>
      </c>
      <c r="C272" s="13">
        <f>IF('Tables info'!$E266 = 'Tables info'!$D$510,1,0)</f>
        <v>0</v>
      </c>
      <c r="D272" s="13">
        <f>IF('Tables info'!$E266 = 'Tables info'!D$511,1,0)</f>
        <v>0</v>
      </c>
      <c r="E272" s="13">
        <f>IF('Tables info'!$E266 = 'Tables info'!D$512,1,0)</f>
        <v>0</v>
      </c>
      <c r="F272" s="13">
        <f>IF('Tables info'!$E266 = 'Tables info'!D$513,1,0)</f>
        <v>0</v>
      </c>
      <c r="G272" s="13">
        <f>IF('Tables info'!$E266 = 'Tables info'!D$514,1,0)</f>
        <v>0</v>
      </c>
      <c r="H272" s="13">
        <f>IF('Tables info'!$E266 = 'Tables info'!D$515,1, )</f>
        <v>0</v>
      </c>
      <c r="I272" s="13">
        <f>IF('Tables info'!$E266 = 'Tables info'!D$516,1,0)</f>
        <v>0</v>
      </c>
      <c r="J272" s="13">
        <f>IF('Tables info'!$E266 = 'Tables info'!D$517,1,0)</f>
        <v>1</v>
      </c>
      <c r="K272" s="13">
        <f>IF('Tables info'!$E266 = 'Tables info'!D$518,1,0)</f>
        <v>0</v>
      </c>
      <c r="L272" s="13">
        <f>IF('Tables info'!$E266 = 'Tables info'!D$519,1,0)</f>
        <v>0</v>
      </c>
      <c r="M272" s="13">
        <f>IF('Tables info'!$E266 = 'Tables info'!D$520,1,0)</f>
        <v>0</v>
      </c>
      <c r="N272" s="13">
        <f>IF('Tables info'!$E266 = 'Tables info'!D$521,1,0)</f>
        <v>0</v>
      </c>
      <c r="O272" s="13">
        <f>IF('Tables info'!$E266 = 'Tables info'!D$522,1,0)</f>
        <v>0</v>
      </c>
      <c r="P272" s="13">
        <f>IF('Tables info'!$E266 = 'Tables info'!D$523,1,0)</f>
        <v>0</v>
      </c>
      <c r="Q272" s="13">
        <f>IF('Tables info'!$E266 = 'Tables info'!D$524,1,0)</f>
        <v>0</v>
      </c>
      <c r="R272" s="13">
        <f>IF('Tables info'!$E266 = 'Tables info'!D$525,1,0)</f>
        <v>0</v>
      </c>
      <c r="S272" s="13">
        <f>IF('Tables info'!$E266 = 'Tables info'!D$526,1,0)</f>
        <v>0</v>
      </c>
    </row>
    <row r="273" spans="1:19">
      <c r="A273" t="str">
        <f>'Tables info'!C267</f>
        <v>GSWMO</v>
      </c>
      <c r="B273" s="13">
        <f>IF('Tables info'!E267 = 'Tables info'!D$509,1,0)</f>
        <v>0</v>
      </c>
      <c r="C273" s="13">
        <f>IF('Tables info'!$E267 = 'Tables info'!$D$510,1,0)</f>
        <v>0</v>
      </c>
      <c r="D273" s="13">
        <f>IF('Tables info'!$E267 = 'Tables info'!D$511,1,0)</f>
        <v>0</v>
      </c>
      <c r="E273" s="13">
        <f>IF('Tables info'!$E267 = 'Tables info'!D$512,1,0)</f>
        <v>0</v>
      </c>
      <c r="F273" s="13">
        <f>IF('Tables info'!$E267 = 'Tables info'!D$513,1,0)</f>
        <v>0</v>
      </c>
      <c r="G273" s="13">
        <f>IF('Tables info'!$E267 = 'Tables info'!D$514,1,0)</f>
        <v>0</v>
      </c>
      <c r="H273" s="13">
        <f>IF('Tables info'!$E267 = 'Tables info'!D$515,1, )</f>
        <v>0</v>
      </c>
      <c r="I273" s="13">
        <f>IF('Tables info'!$E267 = 'Tables info'!D$516,1,0)</f>
        <v>0</v>
      </c>
      <c r="J273" s="13">
        <f>IF('Tables info'!$E267 = 'Tables info'!D$517,1,0)</f>
        <v>0</v>
      </c>
      <c r="K273" s="13">
        <f>IF('Tables info'!$E267 = 'Tables info'!D$518,1,0)</f>
        <v>0</v>
      </c>
      <c r="L273" s="13">
        <f>IF('Tables info'!$E267 = 'Tables info'!D$519,1,0)</f>
        <v>0</v>
      </c>
      <c r="M273" s="13">
        <f>IF('Tables info'!$E267 = 'Tables info'!D$520,1,0)</f>
        <v>0</v>
      </c>
      <c r="N273" s="13">
        <f>IF('Tables info'!$E267 = 'Tables info'!D$521,1,0)</f>
        <v>0</v>
      </c>
      <c r="O273" s="13">
        <f>IF('Tables info'!$E267 = 'Tables info'!D$522,1,0)</f>
        <v>0</v>
      </c>
      <c r="P273" s="13">
        <f>IF('Tables info'!$E267 = 'Tables info'!D$523,1,0)</f>
        <v>0</v>
      </c>
      <c r="Q273" s="13">
        <f>IF('Tables info'!$E267 = 'Tables info'!D$524,1,0)</f>
        <v>0</v>
      </c>
      <c r="R273" s="13">
        <f>IF('Tables info'!$E267 = 'Tables info'!D$525,1,0)</f>
        <v>0</v>
      </c>
      <c r="S273" s="13">
        <f>IF('Tables info'!$E267 = 'Tables info'!D$526,1,0)</f>
        <v>0</v>
      </c>
    </row>
    <row r="274" spans="1:19">
      <c r="A274" t="str">
        <f>'Tables info'!C268</f>
        <v>GXMLO</v>
      </c>
      <c r="B274" s="13">
        <f>IF('Tables info'!E268 = 'Tables info'!D$509,1,0)</f>
        <v>0</v>
      </c>
      <c r="C274" s="13">
        <f>IF('Tables info'!$E268 = 'Tables info'!$D$510,1,0)</f>
        <v>0</v>
      </c>
      <c r="D274" s="13">
        <f>IF('Tables info'!$E268 = 'Tables info'!D$511,1,0)</f>
        <v>0</v>
      </c>
      <c r="E274" s="13">
        <f>IF('Tables info'!$E268 = 'Tables info'!D$512,1,0)</f>
        <v>0</v>
      </c>
      <c r="F274" s="13">
        <f>IF('Tables info'!$E268 = 'Tables info'!D$513,1,0)</f>
        <v>0</v>
      </c>
      <c r="G274" s="13">
        <f>IF('Tables info'!$E268 = 'Tables info'!D$514,1,0)</f>
        <v>0</v>
      </c>
      <c r="H274" s="13">
        <f>IF('Tables info'!$E268 = 'Tables info'!D$515,1, )</f>
        <v>0</v>
      </c>
      <c r="I274" s="13">
        <f>IF('Tables info'!$E268 = 'Tables info'!D$516,1,0)</f>
        <v>0</v>
      </c>
      <c r="J274" s="13">
        <f>IF('Tables info'!$E268 = 'Tables info'!D$517,1,0)</f>
        <v>1</v>
      </c>
      <c r="K274" s="13">
        <f>IF('Tables info'!$E268 = 'Tables info'!D$518,1,0)</f>
        <v>0</v>
      </c>
      <c r="L274" s="13">
        <f>IF('Tables info'!$E268 = 'Tables info'!D$519,1,0)</f>
        <v>0</v>
      </c>
      <c r="M274" s="13">
        <f>IF('Tables info'!$E268 = 'Tables info'!D$520,1,0)</f>
        <v>0</v>
      </c>
      <c r="N274" s="13">
        <f>IF('Tables info'!$E268 = 'Tables info'!D$521,1,0)</f>
        <v>0</v>
      </c>
      <c r="O274" s="13">
        <f>IF('Tables info'!$E268 = 'Tables info'!D$522,1,0)</f>
        <v>0</v>
      </c>
      <c r="P274" s="13">
        <f>IF('Tables info'!$E268 = 'Tables info'!D$523,1,0)</f>
        <v>0</v>
      </c>
      <c r="Q274" s="13">
        <f>IF('Tables info'!$E268 = 'Tables info'!D$524,1,0)</f>
        <v>0</v>
      </c>
      <c r="R274" s="13">
        <f>IF('Tables info'!$E268 = 'Tables info'!D$525,1,0)</f>
        <v>0</v>
      </c>
      <c r="S274" s="13">
        <f>IF('Tables info'!$E268 = 'Tables info'!D$526,1,0)</f>
        <v>0</v>
      </c>
    </row>
    <row r="275" spans="1:19">
      <c r="A275" t="str">
        <f>'Tables info'!C269</f>
        <v>IACCO</v>
      </c>
      <c r="B275" s="13">
        <f>IF('Tables info'!E269 = 'Tables info'!D$509,1,0)</f>
        <v>0</v>
      </c>
      <c r="C275" s="13">
        <f>IF('Tables info'!$E269 = 'Tables info'!$D$510,1,0)</f>
        <v>0</v>
      </c>
      <c r="D275" s="13">
        <f>IF('Tables info'!$E269 = 'Tables info'!D$511,1,0)</f>
        <v>0</v>
      </c>
      <c r="E275" s="13">
        <f>IF('Tables info'!$E269 = 'Tables info'!D$512,1,0)</f>
        <v>0</v>
      </c>
      <c r="F275" s="13">
        <f>IF('Tables info'!$E269 = 'Tables info'!D$513,1,0)</f>
        <v>0</v>
      </c>
      <c r="G275" s="13">
        <f>IF('Tables info'!$E269 = 'Tables info'!D$514,1,0)</f>
        <v>0</v>
      </c>
      <c r="H275" s="13">
        <f>IF('Tables info'!$E269 = 'Tables info'!D$515,1, )</f>
        <v>0</v>
      </c>
      <c r="I275" s="13">
        <f>IF('Tables info'!$E269 = 'Tables info'!D$516,1,0)</f>
        <v>0</v>
      </c>
      <c r="J275" s="13">
        <f>IF('Tables info'!$E269 = 'Tables info'!D$517,1,0)</f>
        <v>0</v>
      </c>
      <c r="K275" s="13">
        <f>IF('Tables info'!$E269 = 'Tables info'!D$518,1,0)</f>
        <v>0</v>
      </c>
      <c r="L275" s="13">
        <f>IF('Tables info'!$E269 = 'Tables info'!D$519,1,0)</f>
        <v>0</v>
      </c>
      <c r="M275" s="13">
        <f>IF('Tables info'!$E269 = 'Tables info'!D$520,1,0)</f>
        <v>0</v>
      </c>
      <c r="N275" s="13">
        <f>IF('Tables info'!$E269 = 'Tables info'!D$521,1,0)</f>
        <v>0</v>
      </c>
      <c r="O275" s="13">
        <f>IF('Tables info'!$E269 = 'Tables info'!D$522,1,0)</f>
        <v>0</v>
      </c>
      <c r="P275" s="13">
        <f>IF('Tables info'!$E269 = 'Tables info'!D$523,1,0)</f>
        <v>0</v>
      </c>
      <c r="Q275" s="13">
        <f>IF('Tables info'!$E269 = 'Tables info'!D$524,1,0)</f>
        <v>0</v>
      </c>
      <c r="R275" s="13">
        <f>IF('Tables info'!$E269 = 'Tables info'!D$525,1,0)</f>
        <v>0</v>
      </c>
      <c r="S275" s="13">
        <f>IF('Tables info'!$E269 = 'Tables info'!D$526,1,0)</f>
        <v>0</v>
      </c>
    </row>
    <row r="276" spans="1:19">
      <c r="A276" t="str">
        <f>'Tables info'!C270</f>
        <v>IAUTL</v>
      </c>
      <c r="B276" s="13">
        <f>IF('Tables info'!E270 = 'Tables info'!D$509,1,0)</f>
        <v>0</v>
      </c>
      <c r="C276" s="13">
        <f>IF('Tables info'!$E270 = 'Tables info'!$D$510,1,0)</f>
        <v>0</v>
      </c>
      <c r="D276" s="13">
        <f>IF('Tables info'!$E270 = 'Tables info'!D$511,1,0)</f>
        <v>0</v>
      </c>
      <c r="E276" s="13">
        <f>IF('Tables info'!$E270 = 'Tables info'!D$512,1,0)</f>
        <v>0</v>
      </c>
      <c r="F276" s="13">
        <f>IF('Tables info'!$E270 = 'Tables info'!D$513,1,0)</f>
        <v>0</v>
      </c>
      <c r="G276" s="13">
        <f>IF('Tables info'!$E270 = 'Tables info'!D$514,1,0)</f>
        <v>0</v>
      </c>
      <c r="H276" s="13">
        <f>IF('Tables info'!$E270 = 'Tables info'!D$515,1, )</f>
        <v>0</v>
      </c>
      <c r="I276" s="13">
        <f>IF('Tables info'!$E270 = 'Tables info'!D$516,1,0)</f>
        <v>0</v>
      </c>
      <c r="J276" s="13">
        <f>IF('Tables info'!$E270 = 'Tables info'!D$517,1,0)</f>
        <v>0</v>
      </c>
      <c r="K276" s="13">
        <f>IF('Tables info'!$E270 = 'Tables info'!D$518,1,0)</f>
        <v>0</v>
      </c>
      <c r="L276" s="13">
        <f>IF('Tables info'!$E270 = 'Tables info'!D$519,1,0)</f>
        <v>0</v>
      </c>
      <c r="M276" s="13">
        <f>IF('Tables info'!$E270 = 'Tables info'!D$520,1,0)</f>
        <v>0</v>
      </c>
      <c r="N276" s="13">
        <f>IF('Tables info'!$E270 = 'Tables info'!D$521,1,0)</f>
        <v>0</v>
      </c>
      <c r="O276" s="13">
        <f>IF('Tables info'!$E270 = 'Tables info'!D$522,1,0)</f>
        <v>0</v>
      </c>
      <c r="P276" s="13">
        <f>IF('Tables info'!$E270 = 'Tables info'!D$523,1,0)</f>
        <v>0</v>
      </c>
      <c r="Q276" s="13">
        <f>IF('Tables info'!$E270 = 'Tables info'!D$524,1,0)</f>
        <v>0</v>
      </c>
      <c r="R276" s="13">
        <f>IF('Tables info'!$E270 = 'Tables info'!D$525,1,0)</f>
        <v>0</v>
      </c>
      <c r="S276" s="13">
        <f>IF('Tables info'!$E270 = 'Tables info'!D$526,1,0)</f>
        <v>0</v>
      </c>
    </row>
    <row r="277" spans="1:19">
      <c r="A277" t="str">
        <f>'Tables info'!C271</f>
        <v>IAUTO</v>
      </c>
      <c r="B277" s="13">
        <f>IF('Tables info'!E271 = 'Tables info'!D$509,1,0)</f>
        <v>0</v>
      </c>
      <c r="C277" s="13">
        <f>IF('Tables info'!$E271 = 'Tables info'!$D$510,1,0)</f>
        <v>0</v>
      </c>
      <c r="D277" s="13">
        <f>IF('Tables info'!$E271 = 'Tables info'!D$511,1,0)</f>
        <v>0</v>
      </c>
      <c r="E277" s="13">
        <f>IF('Tables info'!$E271 = 'Tables info'!D$512,1,0)</f>
        <v>0</v>
      </c>
      <c r="F277" s="13">
        <f>IF('Tables info'!$E271 = 'Tables info'!D$513,1,0)</f>
        <v>0</v>
      </c>
      <c r="G277" s="13">
        <f>IF('Tables info'!$E271 = 'Tables info'!D$514,1,0)</f>
        <v>0</v>
      </c>
      <c r="H277" s="13">
        <f>IF('Tables info'!$E271 = 'Tables info'!D$515,1, )</f>
        <v>0</v>
      </c>
      <c r="I277" s="13">
        <f>IF('Tables info'!$E271 = 'Tables info'!D$516,1,0)</f>
        <v>0</v>
      </c>
      <c r="J277" s="13">
        <f>IF('Tables info'!$E271 = 'Tables info'!D$517,1,0)</f>
        <v>0</v>
      </c>
      <c r="K277" s="13">
        <f>IF('Tables info'!$E271 = 'Tables info'!D$518,1,0)</f>
        <v>0</v>
      </c>
      <c r="L277" s="13">
        <f>IF('Tables info'!$E271 = 'Tables info'!D$519,1,0)</f>
        <v>0</v>
      </c>
      <c r="M277" s="13">
        <f>IF('Tables info'!$E271 = 'Tables info'!D$520,1,0)</f>
        <v>0</v>
      </c>
      <c r="N277" s="13">
        <f>IF('Tables info'!$E271 = 'Tables info'!D$521,1,0)</f>
        <v>0</v>
      </c>
      <c r="O277" s="13">
        <f>IF('Tables info'!$E271 = 'Tables info'!D$522,1,0)</f>
        <v>0</v>
      </c>
      <c r="P277" s="13">
        <f>IF('Tables info'!$E271 = 'Tables info'!D$523,1,0)</f>
        <v>0</v>
      </c>
      <c r="Q277" s="13">
        <f>IF('Tables info'!$E271 = 'Tables info'!D$524,1,0)</f>
        <v>0</v>
      </c>
      <c r="R277" s="13">
        <f>IF('Tables info'!$E271 = 'Tables info'!D$525,1,0)</f>
        <v>0</v>
      </c>
      <c r="S277" s="13">
        <f>IF('Tables info'!$E271 = 'Tables info'!D$526,1,0)</f>
        <v>0</v>
      </c>
    </row>
    <row r="278" spans="1:19">
      <c r="A278" t="str">
        <f>'Tables info'!C272</f>
        <v>IBATO</v>
      </c>
      <c r="B278" s="13">
        <f>IF('Tables info'!E272 = 'Tables info'!D$509,1,0)</f>
        <v>0</v>
      </c>
      <c r="C278" s="13">
        <f>IF('Tables info'!$E272 = 'Tables info'!$D$510,1,0)</f>
        <v>0</v>
      </c>
      <c r="D278" s="13">
        <f>IF('Tables info'!$E272 = 'Tables info'!D$511,1,0)</f>
        <v>0</v>
      </c>
      <c r="E278" s="13">
        <f>IF('Tables info'!$E272 = 'Tables info'!D$512,1,0)</f>
        <v>0</v>
      </c>
      <c r="F278" s="13">
        <f>IF('Tables info'!$E272 = 'Tables info'!D$513,1,0)</f>
        <v>0</v>
      </c>
      <c r="G278" s="13">
        <f>IF('Tables info'!$E272 = 'Tables info'!D$514,1,0)</f>
        <v>0</v>
      </c>
      <c r="H278" s="13">
        <f>IF('Tables info'!$E272 = 'Tables info'!D$515,1, )</f>
        <v>0</v>
      </c>
      <c r="I278" s="13">
        <f>IF('Tables info'!$E272 = 'Tables info'!D$516,1,0)</f>
        <v>0</v>
      </c>
      <c r="J278" s="13">
        <f>IF('Tables info'!$E272 = 'Tables info'!D$517,1,0)</f>
        <v>0</v>
      </c>
      <c r="K278" s="13">
        <f>IF('Tables info'!$E272 = 'Tables info'!D$518,1,0)</f>
        <v>0</v>
      </c>
      <c r="L278" s="13">
        <f>IF('Tables info'!$E272 = 'Tables info'!D$519,1,0)</f>
        <v>1</v>
      </c>
      <c r="M278" s="13">
        <f>IF('Tables info'!$E272 = 'Tables info'!D$520,1,0)</f>
        <v>0</v>
      </c>
      <c r="N278" s="13">
        <f>IF('Tables info'!$E272 = 'Tables info'!D$521,1,0)</f>
        <v>0</v>
      </c>
      <c r="O278" s="13">
        <f>IF('Tables info'!$E272 = 'Tables info'!D$522,1,0)</f>
        <v>0</v>
      </c>
      <c r="P278" s="13">
        <f>IF('Tables info'!$E272 = 'Tables info'!D$523,1,0)</f>
        <v>0</v>
      </c>
      <c r="Q278" s="13">
        <f>IF('Tables info'!$E272 = 'Tables info'!D$524,1,0)</f>
        <v>0</v>
      </c>
      <c r="R278" s="13">
        <f>IF('Tables info'!$E272 = 'Tables info'!D$525,1,0)</f>
        <v>0</v>
      </c>
      <c r="S278" s="13">
        <f>IF('Tables info'!$E272 = 'Tables info'!D$526,1,0)</f>
        <v>0</v>
      </c>
    </row>
    <row r="279" spans="1:19">
      <c r="A279" t="str">
        <f>'Tables info'!C273</f>
        <v>IBBDO</v>
      </c>
      <c r="B279" s="13">
        <f>IF('Tables info'!E273 = 'Tables info'!D$509,1,0)</f>
        <v>0</v>
      </c>
      <c r="C279" s="13">
        <f>IF('Tables info'!$E273 = 'Tables info'!$D$510,1,0)</f>
        <v>0</v>
      </c>
      <c r="D279" s="13">
        <f>IF('Tables info'!$E273 = 'Tables info'!D$511,1,0)</f>
        <v>0</v>
      </c>
      <c r="E279" s="13">
        <f>IF('Tables info'!$E273 = 'Tables info'!D$512,1,0)</f>
        <v>0</v>
      </c>
      <c r="F279" s="13">
        <f>IF('Tables info'!$E273 = 'Tables info'!D$513,1,0)</f>
        <v>0</v>
      </c>
      <c r="G279" s="13">
        <f>IF('Tables info'!$E273 = 'Tables info'!D$514,1,0)</f>
        <v>0</v>
      </c>
      <c r="H279" s="13">
        <f>IF('Tables info'!$E273 = 'Tables info'!D$515,1, )</f>
        <v>0</v>
      </c>
      <c r="I279" s="13">
        <f>IF('Tables info'!$E273 = 'Tables info'!D$516,1,0)</f>
        <v>0</v>
      </c>
      <c r="J279" s="13">
        <f>IF('Tables info'!$E273 = 'Tables info'!D$517,1,0)</f>
        <v>0</v>
      </c>
      <c r="K279" s="13">
        <f>IF('Tables info'!$E273 = 'Tables info'!D$518,1,0)</f>
        <v>0</v>
      </c>
      <c r="L279" s="13">
        <f>IF('Tables info'!$E273 = 'Tables info'!D$519,1,0)</f>
        <v>0</v>
      </c>
      <c r="M279" s="13">
        <f>IF('Tables info'!$E273 = 'Tables info'!D$520,1,0)</f>
        <v>0</v>
      </c>
      <c r="N279" s="13">
        <f>IF('Tables info'!$E273 = 'Tables info'!D$521,1,0)</f>
        <v>0</v>
      </c>
      <c r="O279" s="13">
        <f>IF('Tables info'!$E273 = 'Tables info'!D$522,1,0)</f>
        <v>0</v>
      </c>
      <c r="P279" s="13">
        <f>IF('Tables info'!$E273 = 'Tables info'!D$523,1,0)</f>
        <v>0</v>
      </c>
      <c r="Q279" s="13">
        <f>IF('Tables info'!$E273 = 'Tables info'!D$524,1,0)</f>
        <v>0</v>
      </c>
      <c r="R279" s="13">
        <f>IF('Tables info'!$E273 = 'Tables info'!D$525,1,0)</f>
        <v>0</v>
      </c>
      <c r="S279" s="13">
        <f>IF('Tables info'!$E273 = 'Tables info'!D$526,1,0)</f>
        <v>0</v>
      </c>
    </row>
    <row r="280" spans="1:19">
      <c r="A280" t="str">
        <f>'Tables info'!C274</f>
        <v>IBDDO</v>
      </c>
      <c r="B280" s="13">
        <f>IF('Tables info'!E274 = 'Tables info'!D$509,1,0)</f>
        <v>0</v>
      </c>
      <c r="C280" s="13">
        <f>IF('Tables info'!$E274 = 'Tables info'!$D$510,1,0)</f>
        <v>0</v>
      </c>
      <c r="D280" s="13">
        <f>IF('Tables info'!$E274 = 'Tables info'!D$511,1,0)</f>
        <v>0</v>
      </c>
      <c r="E280" s="13">
        <f>IF('Tables info'!$E274 = 'Tables info'!D$512,1,0)</f>
        <v>0</v>
      </c>
      <c r="F280" s="13">
        <f>IF('Tables info'!$E274 = 'Tables info'!D$513,1,0)</f>
        <v>0</v>
      </c>
      <c r="G280" s="13">
        <f>IF('Tables info'!$E274 = 'Tables info'!D$514,1,0)</f>
        <v>0</v>
      </c>
      <c r="H280" s="13">
        <f>IF('Tables info'!$E274 = 'Tables info'!D$515,1, )</f>
        <v>0</v>
      </c>
      <c r="I280" s="13">
        <f>IF('Tables info'!$E274 = 'Tables info'!D$516,1,0)</f>
        <v>0</v>
      </c>
      <c r="J280" s="13">
        <f>IF('Tables info'!$E274 = 'Tables info'!D$517,1,0)</f>
        <v>0</v>
      </c>
      <c r="K280" s="13">
        <f>IF('Tables info'!$E274 = 'Tables info'!D$518,1,0)</f>
        <v>0</v>
      </c>
      <c r="L280" s="13">
        <f>IF('Tables info'!$E274 = 'Tables info'!D$519,1,0)</f>
        <v>0</v>
      </c>
      <c r="M280" s="13">
        <f>IF('Tables info'!$E274 = 'Tables info'!D$520,1,0)</f>
        <v>0</v>
      </c>
      <c r="N280" s="13">
        <f>IF('Tables info'!$E274 = 'Tables info'!D$521,1,0)</f>
        <v>0</v>
      </c>
      <c r="O280" s="13">
        <f>IF('Tables info'!$E274 = 'Tables info'!D$522,1,0)</f>
        <v>1</v>
      </c>
      <c r="P280" s="13">
        <f>IF('Tables info'!$E274 = 'Tables info'!D$523,1,0)</f>
        <v>0</v>
      </c>
      <c r="Q280" s="13">
        <f>IF('Tables info'!$E274 = 'Tables info'!D$524,1,0)</f>
        <v>0</v>
      </c>
      <c r="R280" s="13">
        <f>IF('Tables info'!$E274 = 'Tables info'!D$525,1,0)</f>
        <v>0</v>
      </c>
      <c r="S280" s="13">
        <f>IF('Tables info'!$E274 = 'Tables info'!D$526,1,0)</f>
        <v>0</v>
      </c>
    </row>
    <row r="281" spans="1:19">
      <c r="A281" t="str">
        <f>'Tables info'!C275</f>
        <v>IBDHO</v>
      </c>
      <c r="B281" s="13">
        <f>IF('Tables info'!E275 = 'Tables info'!D$509,1,0)</f>
        <v>0</v>
      </c>
      <c r="C281" s="13">
        <f>IF('Tables info'!$E275 = 'Tables info'!$D$510,1,0)</f>
        <v>0</v>
      </c>
      <c r="D281" s="13">
        <f>IF('Tables info'!$E275 = 'Tables info'!D$511,1,0)</f>
        <v>0</v>
      </c>
      <c r="E281" s="13">
        <f>IF('Tables info'!$E275 = 'Tables info'!D$512,1,0)</f>
        <v>0</v>
      </c>
      <c r="F281" s="13">
        <f>IF('Tables info'!$E275 = 'Tables info'!D$513,1,0)</f>
        <v>0</v>
      </c>
      <c r="G281" s="13">
        <f>IF('Tables info'!$E275 = 'Tables info'!D$514,1,0)</f>
        <v>0</v>
      </c>
      <c r="H281" s="13">
        <f>IF('Tables info'!$E275 = 'Tables info'!D$515,1, )</f>
        <v>0</v>
      </c>
      <c r="I281" s="13">
        <f>IF('Tables info'!$E275 = 'Tables info'!D$516,1,0)</f>
        <v>0</v>
      </c>
      <c r="J281" s="13">
        <f>IF('Tables info'!$E275 = 'Tables info'!D$517,1,0)</f>
        <v>0</v>
      </c>
      <c r="K281" s="13">
        <f>IF('Tables info'!$E275 = 'Tables info'!D$518,1,0)</f>
        <v>0</v>
      </c>
      <c r="L281" s="13">
        <f>IF('Tables info'!$E275 = 'Tables info'!D$519,1,0)</f>
        <v>0</v>
      </c>
      <c r="M281" s="13">
        <f>IF('Tables info'!$E275 = 'Tables info'!D$520,1,0)</f>
        <v>0</v>
      </c>
      <c r="N281" s="13">
        <f>IF('Tables info'!$E275 = 'Tables info'!D$521,1,0)</f>
        <v>0</v>
      </c>
      <c r="O281" s="13">
        <f>IF('Tables info'!$E275 = 'Tables info'!D$522,1,0)</f>
        <v>1</v>
      </c>
      <c r="P281" s="13">
        <f>IF('Tables info'!$E275 = 'Tables info'!D$523,1,0)</f>
        <v>0</v>
      </c>
      <c r="Q281" s="13">
        <f>IF('Tables info'!$E275 = 'Tables info'!D$524,1,0)</f>
        <v>0</v>
      </c>
      <c r="R281" s="13">
        <f>IF('Tables info'!$E275 = 'Tables info'!D$525,1,0)</f>
        <v>0</v>
      </c>
      <c r="S281" s="13">
        <f>IF('Tables info'!$E275 = 'Tables info'!D$526,1,0)</f>
        <v>0</v>
      </c>
    </row>
    <row r="282" spans="1:19">
      <c r="A282" t="str">
        <f>'Tables info'!C276</f>
        <v>ICBRO</v>
      </c>
      <c r="B282" s="13">
        <f>IF('Tables info'!E276 = 'Tables info'!D$509,1,0)</f>
        <v>0</v>
      </c>
      <c r="C282" s="13">
        <f>IF('Tables info'!$E276 = 'Tables info'!$D$510,1,0)</f>
        <v>0</v>
      </c>
      <c r="D282" s="13">
        <f>IF('Tables info'!$E276 = 'Tables info'!D$511,1,0)</f>
        <v>0</v>
      </c>
      <c r="E282" s="13">
        <f>IF('Tables info'!$E276 = 'Tables info'!D$512,1,0)</f>
        <v>0</v>
      </c>
      <c r="F282" s="13">
        <f>IF('Tables info'!$E276 = 'Tables info'!D$513,1,0)</f>
        <v>0</v>
      </c>
      <c r="G282" s="13">
        <f>IF('Tables info'!$E276 = 'Tables info'!D$514,1,0)</f>
        <v>0</v>
      </c>
      <c r="H282" s="13">
        <f>IF('Tables info'!$E276 = 'Tables info'!D$515,1, )</f>
        <v>0</v>
      </c>
      <c r="I282" s="13">
        <f>IF('Tables info'!$E276 = 'Tables info'!D$516,1,0)</f>
        <v>0</v>
      </c>
      <c r="J282" s="13">
        <f>IF('Tables info'!$E276 = 'Tables info'!D$517,1,0)</f>
        <v>0</v>
      </c>
      <c r="K282" s="13">
        <f>IF('Tables info'!$E276 = 'Tables info'!D$518,1,0)</f>
        <v>0</v>
      </c>
      <c r="L282" s="13">
        <f>IF('Tables info'!$E276 = 'Tables info'!D$519,1,0)</f>
        <v>0</v>
      </c>
      <c r="M282" s="13">
        <f>IF('Tables info'!$E276 = 'Tables info'!D$520,1,0)</f>
        <v>0</v>
      </c>
      <c r="N282" s="13">
        <f>IF('Tables info'!$E276 = 'Tables info'!D$521,1,0)</f>
        <v>0</v>
      </c>
      <c r="O282" s="13">
        <f>IF('Tables info'!$E276 = 'Tables info'!D$522,1,0)</f>
        <v>1</v>
      </c>
      <c r="P282" s="13">
        <f>IF('Tables info'!$E276 = 'Tables info'!D$523,1,0)</f>
        <v>0</v>
      </c>
      <c r="Q282" s="13">
        <f>IF('Tables info'!$E276 = 'Tables info'!D$524,1,0)</f>
        <v>0</v>
      </c>
      <c r="R282" s="13">
        <f>IF('Tables info'!$E276 = 'Tables info'!D$525,1,0)</f>
        <v>0</v>
      </c>
      <c r="S282" s="13">
        <f>IF('Tables info'!$E276 = 'Tables info'!D$526,1,0)</f>
        <v>0</v>
      </c>
    </row>
    <row r="283" spans="1:19">
      <c r="A283" t="str">
        <f>'Tables info'!C277</f>
        <v>ICNDL</v>
      </c>
      <c r="B283" s="13">
        <f>IF('Tables info'!E277 = 'Tables info'!D$509,1,0)</f>
        <v>0</v>
      </c>
      <c r="C283" s="13">
        <f>IF('Tables info'!$E277 = 'Tables info'!$D$510,1,0)</f>
        <v>0</v>
      </c>
      <c r="D283" s="13">
        <f>IF('Tables info'!$E277 = 'Tables info'!D$511,1,0)</f>
        <v>0</v>
      </c>
      <c r="E283" s="13">
        <f>IF('Tables info'!$E277 = 'Tables info'!D$512,1,0)</f>
        <v>0</v>
      </c>
      <c r="F283" s="13">
        <f>IF('Tables info'!$E277 = 'Tables info'!D$513,1,0)</f>
        <v>0</v>
      </c>
      <c r="G283" s="13">
        <f>IF('Tables info'!$E277 = 'Tables info'!D$514,1,0)</f>
        <v>0</v>
      </c>
      <c r="H283" s="13">
        <f>IF('Tables info'!$E277 = 'Tables info'!D$515,1, )</f>
        <v>0</v>
      </c>
      <c r="I283" s="13">
        <f>IF('Tables info'!$E277 = 'Tables info'!D$516,1,0)</f>
        <v>0</v>
      </c>
      <c r="J283" s="13">
        <f>IF('Tables info'!$E277 = 'Tables info'!D$517,1,0)</f>
        <v>0</v>
      </c>
      <c r="K283" s="13">
        <f>IF('Tables info'!$E277 = 'Tables info'!D$518,1,0)</f>
        <v>0</v>
      </c>
      <c r="L283" s="13">
        <f>IF('Tables info'!$E277 = 'Tables info'!D$519,1,0)</f>
        <v>0</v>
      </c>
      <c r="M283" s="13">
        <f>IF('Tables info'!$E277 = 'Tables info'!D$520,1,0)</f>
        <v>0</v>
      </c>
      <c r="N283" s="13">
        <f>IF('Tables info'!$E277 = 'Tables info'!D$521,1,0)</f>
        <v>0</v>
      </c>
      <c r="O283" s="13">
        <f>IF('Tables info'!$E277 = 'Tables info'!D$522,1,0)</f>
        <v>0</v>
      </c>
      <c r="P283" s="13">
        <f>IF('Tables info'!$E277 = 'Tables info'!D$523,1,0)</f>
        <v>0</v>
      </c>
      <c r="Q283" s="13">
        <f>IF('Tables info'!$E277 = 'Tables info'!D$524,1,0)</f>
        <v>0</v>
      </c>
      <c r="R283" s="13">
        <f>IF('Tables info'!$E277 = 'Tables info'!D$525,1,0)</f>
        <v>0</v>
      </c>
      <c r="S283" s="13">
        <f>IF('Tables info'!$E277 = 'Tables info'!D$526,1,0)</f>
        <v>0</v>
      </c>
    </row>
    <row r="284" spans="1:19">
      <c r="A284" t="str">
        <f>'Tables info'!C278</f>
        <v>ICNDO</v>
      </c>
      <c r="B284" s="13">
        <f>IF('Tables info'!E278 = 'Tables info'!D$509,1,0)</f>
        <v>0</v>
      </c>
      <c r="C284" s="13">
        <f>IF('Tables info'!$E278 = 'Tables info'!$D$510,1,0)</f>
        <v>0</v>
      </c>
      <c r="D284" s="13">
        <f>IF('Tables info'!$E278 = 'Tables info'!D$511,1,0)</f>
        <v>0</v>
      </c>
      <c r="E284" s="13">
        <f>IF('Tables info'!$E278 = 'Tables info'!D$512,1,0)</f>
        <v>0</v>
      </c>
      <c r="F284" s="13">
        <f>IF('Tables info'!$E278 = 'Tables info'!D$513,1,0)</f>
        <v>0</v>
      </c>
      <c r="G284" s="13">
        <f>IF('Tables info'!$E278 = 'Tables info'!D$514,1,0)</f>
        <v>0</v>
      </c>
      <c r="H284" s="13">
        <f>IF('Tables info'!$E278 = 'Tables info'!D$515,1, )</f>
        <v>0</v>
      </c>
      <c r="I284" s="13">
        <f>IF('Tables info'!$E278 = 'Tables info'!D$516,1,0)</f>
        <v>0</v>
      </c>
      <c r="J284" s="13">
        <f>IF('Tables info'!$E278 = 'Tables info'!D$517,1,0)</f>
        <v>0</v>
      </c>
      <c r="K284" s="13">
        <f>IF('Tables info'!$E278 = 'Tables info'!D$518,1,0)</f>
        <v>0</v>
      </c>
      <c r="L284" s="13">
        <f>IF('Tables info'!$E278 = 'Tables info'!D$519,1,0)</f>
        <v>0</v>
      </c>
      <c r="M284" s="13">
        <f>IF('Tables info'!$E278 = 'Tables info'!D$520,1,0)</f>
        <v>0</v>
      </c>
      <c r="N284" s="13">
        <f>IF('Tables info'!$E278 = 'Tables info'!D$521,1,0)</f>
        <v>0</v>
      </c>
      <c r="O284" s="13">
        <f>IF('Tables info'!$E278 = 'Tables info'!D$522,1,0)</f>
        <v>0</v>
      </c>
      <c r="P284" s="13">
        <f>IF('Tables info'!$E278 = 'Tables info'!D$523,1,0)</f>
        <v>0</v>
      </c>
      <c r="Q284" s="13">
        <f>IF('Tables info'!$E278 = 'Tables info'!D$524,1,0)</f>
        <v>0</v>
      </c>
      <c r="R284" s="13">
        <f>IF('Tables info'!$E278 = 'Tables info'!D$525,1,0)</f>
        <v>0</v>
      </c>
      <c r="S284" s="13">
        <f>IF('Tables info'!$E278 = 'Tables info'!D$526,1,0)</f>
        <v>0</v>
      </c>
    </row>
    <row r="285" spans="1:19">
      <c r="A285" t="str">
        <f>'Tables info'!C279</f>
        <v>ICNFL</v>
      </c>
      <c r="B285" s="13">
        <f>IF('Tables info'!E279 = 'Tables info'!D$509,1,0)</f>
        <v>0</v>
      </c>
      <c r="C285" s="13">
        <f>IF('Tables info'!$E279 = 'Tables info'!$D$510,1,0)</f>
        <v>0</v>
      </c>
      <c r="D285" s="13">
        <f>IF('Tables info'!$E279 = 'Tables info'!D$511,1,0)</f>
        <v>0</v>
      </c>
      <c r="E285" s="13">
        <f>IF('Tables info'!$E279 = 'Tables info'!D$512,1,0)</f>
        <v>0</v>
      </c>
      <c r="F285" s="13">
        <f>IF('Tables info'!$E279 = 'Tables info'!D$513,1,0)</f>
        <v>0</v>
      </c>
      <c r="G285" s="13">
        <f>IF('Tables info'!$E279 = 'Tables info'!D$514,1,0)</f>
        <v>0</v>
      </c>
      <c r="H285" s="13">
        <f>IF('Tables info'!$E279 = 'Tables info'!D$515,1, )</f>
        <v>0</v>
      </c>
      <c r="I285" s="13">
        <f>IF('Tables info'!$E279 = 'Tables info'!D$516,1,0)</f>
        <v>0</v>
      </c>
      <c r="J285" s="13">
        <f>IF('Tables info'!$E279 = 'Tables info'!D$517,1,0)</f>
        <v>0</v>
      </c>
      <c r="K285" s="13">
        <f>IF('Tables info'!$E279 = 'Tables info'!D$518,1,0)</f>
        <v>0</v>
      </c>
      <c r="L285" s="13">
        <f>IF('Tables info'!$E279 = 'Tables info'!D$519,1,0)</f>
        <v>0</v>
      </c>
      <c r="M285" s="13">
        <f>IF('Tables info'!$E279 = 'Tables info'!D$520,1,0)</f>
        <v>0</v>
      </c>
      <c r="N285" s="13">
        <f>IF('Tables info'!$E279 = 'Tables info'!D$521,1,0)</f>
        <v>0</v>
      </c>
      <c r="O285" s="13">
        <f>IF('Tables info'!$E279 = 'Tables info'!D$522,1,0)</f>
        <v>0</v>
      </c>
      <c r="P285" s="13">
        <f>IF('Tables info'!$E279 = 'Tables info'!D$523,1,0)</f>
        <v>0</v>
      </c>
      <c r="Q285" s="13">
        <f>IF('Tables info'!$E279 = 'Tables info'!D$524,1,0)</f>
        <v>0</v>
      </c>
      <c r="R285" s="13">
        <f>IF('Tables info'!$E279 = 'Tables info'!D$525,1,0)</f>
        <v>0</v>
      </c>
      <c r="S285" s="13">
        <f>IF('Tables info'!$E279 = 'Tables info'!D$526,1,0)</f>
        <v>0</v>
      </c>
    </row>
    <row r="286" spans="1:19">
      <c r="A286" t="str">
        <f>'Tables info'!C280</f>
        <v>ICNFO</v>
      </c>
      <c r="B286" s="13">
        <f>IF('Tables info'!E280 = 'Tables info'!D$509,1,0)</f>
        <v>0</v>
      </c>
      <c r="C286" s="13">
        <f>IF('Tables info'!$E280 = 'Tables info'!$D$510,1,0)</f>
        <v>0</v>
      </c>
      <c r="D286" s="13">
        <f>IF('Tables info'!$E280 = 'Tables info'!D$511,1,0)</f>
        <v>0</v>
      </c>
      <c r="E286" s="13">
        <f>IF('Tables info'!$E280 = 'Tables info'!D$512,1,0)</f>
        <v>0</v>
      </c>
      <c r="F286" s="13">
        <f>IF('Tables info'!$E280 = 'Tables info'!D$513,1,0)</f>
        <v>0</v>
      </c>
      <c r="G286" s="13">
        <f>IF('Tables info'!$E280 = 'Tables info'!D$514,1,0)</f>
        <v>0</v>
      </c>
      <c r="H286" s="13">
        <f>IF('Tables info'!$E280 = 'Tables info'!D$515,1, )</f>
        <v>0</v>
      </c>
      <c r="I286" s="13">
        <f>IF('Tables info'!$E280 = 'Tables info'!D$516,1,0)</f>
        <v>0</v>
      </c>
      <c r="J286" s="13">
        <f>IF('Tables info'!$E280 = 'Tables info'!D$517,1,0)</f>
        <v>0</v>
      </c>
      <c r="K286" s="13">
        <f>IF('Tables info'!$E280 = 'Tables info'!D$518,1,0)</f>
        <v>0</v>
      </c>
      <c r="L286" s="13">
        <f>IF('Tables info'!$E280 = 'Tables info'!D$519,1,0)</f>
        <v>0</v>
      </c>
      <c r="M286" s="13">
        <f>IF('Tables info'!$E280 = 'Tables info'!D$520,1,0)</f>
        <v>0</v>
      </c>
      <c r="N286" s="13">
        <f>IF('Tables info'!$E280 = 'Tables info'!D$521,1,0)</f>
        <v>0</v>
      </c>
      <c r="O286" s="13">
        <f>IF('Tables info'!$E280 = 'Tables info'!D$522,1,0)</f>
        <v>0</v>
      </c>
      <c r="P286" s="13">
        <f>IF('Tables info'!$E280 = 'Tables info'!D$523,1,0)</f>
        <v>0</v>
      </c>
      <c r="Q286" s="13">
        <f>IF('Tables info'!$E280 = 'Tables info'!D$524,1,0)</f>
        <v>0</v>
      </c>
      <c r="R286" s="13">
        <f>IF('Tables info'!$E280 = 'Tables info'!D$525,1,0)</f>
        <v>0</v>
      </c>
      <c r="S286" s="13">
        <f>IF('Tables info'!$E280 = 'Tables info'!D$526,1,0)</f>
        <v>0</v>
      </c>
    </row>
    <row r="287" spans="1:19">
      <c r="A287" t="str">
        <f>'Tables info'!C281</f>
        <v>ICNFS</v>
      </c>
      <c r="B287" s="13">
        <f>IF('Tables info'!E281 = 'Tables info'!D$509,1,0)</f>
        <v>0</v>
      </c>
      <c r="C287" s="13">
        <f>IF('Tables info'!$E281 = 'Tables info'!$D$510,1,0)</f>
        <v>0</v>
      </c>
      <c r="D287" s="13">
        <f>IF('Tables info'!$E281 = 'Tables info'!D$511,1,0)</f>
        <v>0</v>
      </c>
      <c r="E287" s="13">
        <f>IF('Tables info'!$E281 = 'Tables info'!D$512,1,0)</f>
        <v>0</v>
      </c>
      <c r="F287" s="13">
        <f>IF('Tables info'!$E281 = 'Tables info'!D$513,1,0)</f>
        <v>0</v>
      </c>
      <c r="G287" s="13">
        <f>IF('Tables info'!$E281 = 'Tables info'!D$514,1,0)</f>
        <v>0</v>
      </c>
      <c r="H287" s="13">
        <f>IF('Tables info'!$E281 = 'Tables info'!D$515,1, )</f>
        <v>0</v>
      </c>
      <c r="I287" s="13">
        <f>IF('Tables info'!$E281 = 'Tables info'!D$516,1,0)</f>
        <v>0</v>
      </c>
      <c r="J287" s="13">
        <f>IF('Tables info'!$E281 = 'Tables info'!D$517,1,0)</f>
        <v>0</v>
      </c>
      <c r="K287" s="13">
        <f>IF('Tables info'!$E281 = 'Tables info'!D$518,1,0)</f>
        <v>0</v>
      </c>
      <c r="L287" s="13">
        <f>IF('Tables info'!$E281 = 'Tables info'!D$519,1,0)</f>
        <v>0</v>
      </c>
      <c r="M287" s="13">
        <f>IF('Tables info'!$E281 = 'Tables info'!D$520,1,0)</f>
        <v>0</v>
      </c>
      <c r="N287" s="13">
        <f>IF('Tables info'!$E281 = 'Tables info'!D$521,1,0)</f>
        <v>0</v>
      </c>
      <c r="O287" s="13">
        <f>IF('Tables info'!$E281 = 'Tables info'!D$522,1,0)</f>
        <v>0</v>
      </c>
      <c r="P287" s="13">
        <f>IF('Tables info'!$E281 = 'Tables info'!D$523,1,0)</f>
        <v>0</v>
      </c>
      <c r="Q287" s="13">
        <f>IF('Tables info'!$E281 = 'Tables info'!D$524,1,0)</f>
        <v>0</v>
      </c>
      <c r="R287" s="13">
        <f>IF('Tables info'!$E281 = 'Tables info'!D$525,1,0)</f>
        <v>0</v>
      </c>
      <c r="S287" s="13">
        <f>IF('Tables info'!$E281 = 'Tables info'!D$526,1,0)</f>
        <v>0</v>
      </c>
    </row>
    <row r="288" spans="1:19">
      <c r="A288" t="str">
        <f>'Tables info'!C282</f>
        <v>ICOPL</v>
      </c>
      <c r="B288" s="13">
        <f>IF('Tables info'!E282 = 'Tables info'!D$509,1,0)</f>
        <v>0</v>
      </c>
      <c r="C288" s="13">
        <f>IF('Tables info'!$E282 = 'Tables info'!$D$510,1,0)</f>
        <v>0</v>
      </c>
      <c r="D288" s="13">
        <f>IF('Tables info'!$E282 = 'Tables info'!D$511,1,0)</f>
        <v>0</v>
      </c>
      <c r="E288" s="13">
        <f>IF('Tables info'!$E282 = 'Tables info'!D$512,1,0)</f>
        <v>0</v>
      </c>
      <c r="F288" s="13">
        <f>IF('Tables info'!$E282 = 'Tables info'!D$513,1,0)</f>
        <v>0</v>
      </c>
      <c r="G288" s="13">
        <f>IF('Tables info'!$E282 = 'Tables info'!D$514,1,0)</f>
        <v>0</v>
      </c>
      <c r="H288" s="13">
        <f>IF('Tables info'!$E282 = 'Tables info'!D$515,1, )</f>
        <v>0</v>
      </c>
      <c r="I288" s="13">
        <f>IF('Tables info'!$E282 = 'Tables info'!D$516,1,0)</f>
        <v>0</v>
      </c>
      <c r="J288" s="13">
        <f>IF('Tables info'!$E282 = 'Tables info'!D$517,1,0)</f>
        <v>0</v>
      </c>
      <c r="K288" s="13">
        <f>IF('Tables info'!$E282 = 'Tables info'!D$518,1,0)</f>
        <v>0</v>
      </c>
      <c r="L288" s="13">
        <f>IF('Tables info'!$E282 = 'Tables info'!D$519,1,0)</f>
        <v>0</v>
      </c>
      <c r="M288" s="13">
        <f>IF('Tables info'!$E282 = 'Tables info'!D$520,1,0)</f>
        <v>0</v>
      </c>
      <c r="N288" s="13">
        <f>IF('Tables info'!$E282 = 'Tables info'!D$521,1,0)</f>
        <v>0</v>
      </c>
      <c r="O288" s="13">
        <f>IF('Tables info'!$E282 = 'Tables info'!D$522,1,0)</f>
        <v>0</v>
      </c>
      <c r="P288" s="13">
        <f>IF('Tables info'!$E282 = 'Tables info'!D$523,1,0)</f>
        <v>0</v>
      </c>
      <c r="Q288" s="13">
        <f>IF('Tables info'!$E282 = 'Tables info'!D$524,1,0)</f>
        <v>0</v>
      </c>
      <c r="R288" s="13">
        <f>IF('Tables info'!$E282 = 'Tables info'!D$525,1,0)</f>
        <v>0</v>
      </c>
      <c r="S288" s="13">
        <f>IF('Tables info'!$E282 = 'Tables info'!D$526,1,0)</f>
        <v>0</v>
      </c>
    </row>
    <row r="289" spans="1:19">
      <c r="A289" t="str">
        <f>'Tables info'!C283</f>
        <v>ICOPO</v>
      </c>
      <c r="B289" s="13">
        <f>IF('Tables info'!E283 = 'Tables info'!D$509,1,0)</f>
        <v>0</v>
      </c>
      <c r="C289" s="13">
        <f>IF('Tables info'!$E283 = 'Tables info'!$D$510,1,0)</f>
        <v>0</v>
      </c>
      <c r="D289" s="13">
        <f>IF('Tables info'!$E283 = 'Tables info'!D$511,1,0)</f>
        <v>0</v>
      </c>
      <c r="E289" s="13">
        <f>IF('Tables info'!$E283 = 'Tables info'!D$512,1,0)</f>
        <v>0</v>
      </c>
      <c r="F289" s="13">
        <f>IF('Tables info'!$E283 = 'Tables info'!D$513,1,0)</f>
        <v>0</v>
      </c>
      <c r="G289" s="13">
        <f>IF('Tables info'!$E283 = 'Tables info'!D$514,1,0)</f>
        <v>0</v>
      </c>
      <c r="H289" s="13">
        <f>IF('Tables info'!$E283 = 'Tables info'!D$515,1, )</f>
        <v>0</v>
      </c>
      <c r="I289" s="13">
        <f>IF('Tables info'!$E283 = 'Tables info'!D$516,1,0)</f>
        <v>0</v>
      </c>
      <c r="J289" s="13">
        <f>IF('Tables info'!$E283 = 'Tables info'!D$517,1,0)</f>
        <v>0</v>
      </c>
      <c r="K289" s="13">
        <f>IF('Tables info'!$E283 = 'Tables info'!D$518,1,0)</f>
        <v>0</v>
      </c>
      <c r="L289" s="13">
        <f>IF('Tables info'!$E283 = 'Tables info'!D$519,1,0)</f>
        <v>0</v>
      </c>
      <c r="M289" s="13">
        <f>IF('Tables info'!$E283 = 'Tables info'!D$520,1,0)</f>
        <v>0</v>
      </c>
      <c r="N289" s="13">
        <f>IF('Tables info'!$E283 = 'Tables info'!D$521,1,0)</f>
        <v>0</v>
      </c>
      <c r="O289" s="13">
        <f>IF('Tables info'!$E283 = 'Tables info'!D$522,1,0)</f>
        <v>0</v>
      </c>
      <c r="P289" s="13">
        <f>IF('Tables info'!$E283 = 'Tables info'!D$523,1,0)</f>
        <v>0</v>
      </c>
      <c r="Q289" s="13">
        <f>IF('Tables info'!$E283 = 'Tables info'!D$524,1,0)</f>
        <v>0</v>
      </c>
      <c r="R289" s="13">
        <f>IF('Tables info'!$E283 = 'Tables info'!D$525,1,0)</f>
        <v>0</v>
      </c>
      <c r="S289" s="13">
        <f>IF('Tables info'!$E283 = 'Tables info'!D$526,1,0)</f>
        <v>0</v>
      </c>
    </row>
    <row r="290" spans="1:19">
      <c r="A290" t="str">
        <f>'Tables info'!C284</f>
        <v>ICVBS</v>
      </c>
      <c r="B290" s="13">
        <f>IF('Tables info'!E284 = 'Tables info'!D$509,1,0)</f>
        <v>0</v>
      </c>
      <c r="C290" s="13">
        <f>IF('Tables info'!$E284 = 'Tables info'!$D$510,1,0)</f>
        <v>0</v>
      </c>
      <c r="D290" s="13">
        <f>IF('Tables info'!$E284 = 'Tables info'!D$511,1,0)</f>
        <v>0</v>
      </c>
      <c r="E290" s="13">
        <f>IF('Tables info'!$E284 = 'Tables info'!D$512,1,0)</f>
        <v>0</v>
      </c>
      <c r="F290" s="13">
        <f>IF('Tables info'!$E284 = 'Tables info'!D$513,1,0)</f>
        <v>0</v>
      </c>
      <c r="G290" s="13">
        <f>IF('Tables info'!$E284 = 'Tables info'!D$514,1,0)</f>
        <v>0</v>
      </c>
      <c r="H290" s="13">
        <f>IF('Tables info'!$E284 = 'Tables info'!D$515,1, )</f>
        <v>0</v>
      </c>
      <c r="I290" s="13">
        <f>IF('Tables info'!$E284 = 'Tables info'!D$516,1,0)</f>
        <v>0</v>
      </c>
      <c r="J290" s="13">
        <f>IF('Tables info'!$E284 = 'Tables info'!D$517,1,0)</f>
        <v>0</v>
      </c>
      <c r="K290" s="13">
        <f>IF('Tables info'!$E284 = 'Tables info'!D$518,1,0)</f>
        <v>0</v>
      </c>
      <c r="L290" s="13">
        <f>IF('Tables info'!$E284 = 'Tables info'!D$519,1,0)</f>
        <v>0</v>
      </c>
      <c r="M290" s="13">
        <f>IF('Tables info'!$E284 = 'Tables info'!D$520,1,0)</f>
        <v>0</v>
      </c>
      <c r="N290" s="13">
        <f>IF('Tables info'!$E284 = 'Tables info'!D$521,1,0)</f>
        <v>0</v>
      </c>
      <c r="O290" s="13">
        <f>IF('Tables info'!$E284 = 'Tables info'!D$522,1,0)</f>
        <v>1</v>
      </c>
      <c r="P290" s="13">
        <f>IF('Tables info'!$E284 = 'Tables info'!D$523,1,0)</f>
        <v>0</v>
      </c>
      <c r="Q290" s="13">
        <f>IF('Tables info'!$E284 = 'Tables info'!D$524,1,0)</f>
        <v>0</v>
      </c>
      <c r="R290" s="13">
        <f>IF('Tables info'!$E284 = 'Tables info'!D$525,1,0)</f>
        <v>0</v>
      </c>
      <c r="S290" s="13">
        <f>IF('Tables info'!$E284 = 'Tables info'!D$526,1,0)</f>
        <v>0</v>
      </c>
    </row>
    <row r="291" spans="1:19">
      <c r="A291" t="str">
        <f>'Tables info'!C285</f>
        <v>IDPLO</v>
      </c>
      <c r="B291" s="13">
        <f>IF('Tables info'!E285 = 'Tables info'!D$509,1,0)</f>
        <v>0</v>
      </c>
      <c r="C291" s="13">
        <f>IF('Tables info'!$E285 = 'Tables info'!$D$510,1,0)</f>
        <v>0</v>
      </c>
      <c r="D291" s="13">
        <f>IF('Tables info'!$E285 = 'Tables info'!D$511,1,0)</f>
        <v>0</v>
      </c>
      <c r="E291" s="13">
        <f>IF('Tables info'!$E285 = 'Tables info'!D$512,1,0)</f>
        <v>0</v>
      </c>
      <c r="F291" s="13">
        <f>IF('Tables info'!$E285 = 'Tables info'!D$513,1,0)</f>
        <v>0</v>
      </c>
      <c r="G291" s="13">
        <f>IF('Tables info'!$E285 = 'Tables info'!D$514,1,0)</f>
        <v>0</v>
      </c>
      <c r="H291" s="13">
        <f>IF('Tables info'!$E285 = 'Tables info'!D$515,1, )</f>
        <v>0</v>
      </c>
      <c r="I291" s="13">
        <f>IF('Tables info'!$E285 = 'Tables info'!D$516,1,0)</f>
        <v>0</v>
      </c>
      <c r="J291" s="13">
        <f>IF('Tables info'!$E285 = 'Tables info'!D$517,1,0)</f>
        <v>0</v>
      </c>
      <c r="K291" s="13">
        <f>IF('Tables info'!$E285 = 'Tables info'!D$518,1,0)</f>
        <v>0</v>
      </c>
      <c r="L291" s="13">
        <f>IF('Tables info'!$E285 = 'Tables info'!D$519,1,0)</f>
        <v>0</v>
      </c>
      <c r="M291" s="13">
        <f>IF('Tables info'!$E285 = 'Tables info'!D$520,1,0)</f>
        <v>0</v>
      </c>
      <c r="N291" s="13">
        <f>IF('Tables info'!$E285 = 'Tables info'!D$521,1,0)</f>
        <v>0</v>
      </c>
      <c r="O291" s="13">
        <f>IF('Tables info'!$E285 = 'Tables info'!D$522,1,0)</f>
        <v>0</v>
      </c>
      <c r="P291" s="13">
        <f>IF('Tables info'!$E285 = 'Tables info'!D$523,1,0)</f>
        <v>1</v>
      </c>
      <c r="Q291" s="13">
        <f>IF('Tables info'!$E285 = 'Tables info'!D$524,1,0)</f>
        <v>0</v>
      </c>
      <c r="R291" s="13">
        <f>IF('Tables info'!$E285 = 'Tables info'!D$525,1,0)</f>
        <v>0</v>
      </c>
      <c r="S291" s="13">
        <f>IF('Tables info'!$E285 = 'Tables info'!D$526,1,0)</f>
        <v>0</v>
      </c>
    </row>
    <row r="292" spans="1:19">
      <c r="A292" t="str">
        <f>'Tables info'!C286</f>
        <v>IERBS</v>
      </c>
      <c r="B292" s="13">
        <f>IF('Tables info'!E286 = 'Tables info'!D$509,1,0)</f>
        <v>0</v>
      </c>
      <c r="C292" s="13">
        <f>IF('Tables info'!$E286 = 'Tables info'!$D$510,1,0)</f>
        <v>0</v>
      </c>
      <c r="D292" s="13">
        <f>IF('Tables info'!$E286 = 'Tables info'!D$511,1,0)</f>
        <v>0</v>
      </c>
      <c r="E292" s="13">
        <f>IF('Tables info'!$E286 = 'Tables info'!D$512,1,0)</f>
        <v>0</v>
      </c>
      <c r="F292" s="13">
        <f>IF('Tables info'!$E286 = 'Tables info'!D$513,1,0)</f>
        <v>0</v>
      </c>
      <c r="G292" s="13">
        <f>IF('Tables info'!$E286 = 'Tables info'!D$514,1,0)</f>
        <v>0</v>
      </c>
      <c r="H292" s="13">
        <f>IF('Tables info'!$E286 = 'Tables info'!D$515,1, )</f>
        <v>0</v>
      </c>
      <c r="I292" s="13">
        <f>IF('Tables info'!$E286 = 'Tables info'!D$516,1,0)</f>
        <v>0</v>
      </c>
      <c r="J292" s="13">
        <f>IF('Tables info'!$E286 = 'Tables info'!D$517,1,0)</f>
        <v>0</v>
      </c>
      <c r="K292" s="13">
        <f>IF('Tables info'!$E286 = 'Tables info'!D$518,1,0)</f>
        <v>0</v>
      </c>
      <c r="L292" s="13">
        <f>IF('Tables info'!$E286 = 'Tables info'!D$519,1,0)</f>
        <v>0</v>
      </c>
      <c r="M292" s="13">
        <f>IF('Tables info'!$E286 = 'Tables info'!D$520,1,0)</f>
        <v>0</v>
      </c>
      <c r="N292" s="13">
        <f>IF('Tables info'!$E286 = 'Tables info'!D$521,1,0)</f>
        <v>0</v>
      </c>
      <c r="O292" s="13">
        <f>IF('Tables info'!$E286 = 'Tables info'!D$522,1,0)</f>
        <v>1</v>
      </c>
      <c r="P292" s="13">
        <f>IF('Tables info'!$E286 = 'Tables info'!D$523,1,0)</f>
        <v>0</v>
      </c>
      <c r="Q292" s="13">
        <f>IF('Tables info'!$E286 = 'Tables info'!D$524,1,0)</f>
        <v>0</v>
      </c>
      <c r="R292" s="13">
        <f>IF('Tables info'!$E286 = 'Tables info'!D$525,1,0)</f>
        <v>0</v>
      </c>
      <c r="S292" s="13">
        <f>IF('Tables info'!$E286 = 'Tables info'!D$526,1,0)</f>
        <v>0</v>
      </c>
    </row>
    <row r="293" spans="1:19">
      <c r="A293" t="str">
        <f>'Tables info'!C287</f>
        <v>IERMO</v>
      </c>
      <c r="B293" s="13">
        <f>IF('Tables info'!E287 = 'Tables info'!D$509,1,0)</f>
        <v>0</v>
      </c>
      <c r="C293" s="13">
        <f>IF('Tables info'!$E287 = 'Tables info'!$D$510,1,0)</f>
        <v>0</v>
      </c>
      <c r="D293" s="13">
        <f>IF('Tables info'!$E287 = 'Tables info'!D$511,1,0)</f>
        <v>0</v>
      </c>
      <c r="E293" s="13">
        <f>IF('Tables info'!$E287 = 'Tables info'!D$512,1,0)</f>
        <v>0</v>
      </c>
      <c r="F293" s="13">
        <f>IF('Tables info'!$E287 = 'Tables info'!D$513,1,0)</f>
        <v>0</v>
      </c>
      <c r="G293" s="13">
        <f>IF('Tables info'!$E287 = 'Tables info'!D$514,1,0)</f>
        <v>0</v>
      </c>
      <c r="H293" s="13">
        <f>IF('Tables info'!$E287 = 'Tables info'!D$515,1, )</f>
        <v>0</v>
      </c>
      <c r="I293" s="13">
        <f>IF('Tables info'!$E287 = 'Tables info'!D$516,1,0)</f>
        <v>0</v>
      </c>
      <c r="J293" s="13">
        <f>IF('Tables info'!$E287 = 'Tables info'!D$517,1,0)</f>
        <v>0</v>
      </c>
      <c r="K293" s="13">
        <f>IF('Tables info'!$E287 = 'Tables info'!D$518,1,0)</f>
        <v>0</v>
      </c>
      <c r="L293" s="13">
        <f>IF('Tables info'!$E287 = 'Tables info'!D$519,1,0)</f>
        <v>0</v>
      </c>
      <c r="M293" s="13">
        <f>IF('Tables info'!$E287 = 'Tables info'!D$520,1,0)</f>
        <v>0</v>
      </c>
      <c r="N293" s="13">
        <f>IF('Tables info'!$E287 = 'Tables info'!D$521,1,0)</f>
        <v>0</v>
      </c>
      <c r="O293" s="13">
        <f>IF('Tables info'!$E287 = 'Tables info'!D$522,1,0)</f>
        <v>0</v>
      </c>
      <c r="P293" s="13">
        <f>IF('Tables info'!$E287 = 'Tables info'!D$523,1,0)</f>
        <v>0</v>
      </c>
      <c r="Q293" s="13">
        <f>IF('Tables info'!$E287 = 'Tables info'!D$524,1,0)</f>
        <v>0</v>
      </c>
      <c r="R293" s="13">
        <f>IF('Tables info'!$E287 = 'Tables info'!D$525,1,0)</f>
        <v>0</v>
      </c>
      <c r="S293" s="13">
        <f>IF('Tables info'!$E287 = 'Tables info'!D$526,1,0)</f>
        <v>0</v>
      </c>
    </row>
    <row r="294" spans="1:19">
      <c r="A294" t="str">
        <f>'Tables info'!C288</f>
        <v>IFASO</v>
      </c>
      <c r="B294" s="13">
        <f>IF('Tables info'!E288 = 'Tables info'!D$509,1,0)</f>
        <v>0</v>
      </c>
      <c r="C294" s="13">
        <f>IF('Tables info'!$E288 = 'Tables info'!$D$510,1,0)</f>
        <v>0</v>
      </c>
      <c r="D294" s="13">
        <f>IF('Tables info'!$E288 = 'Tables info'!D$511,1,0)</f>
        <v>0</v>
      </c>
      <c r="E294" s="13">
        <f>IF('Tables info'!$E288 = 'Tables info'!D$512,1,0)</f>
        <v>0</v>
      </c>
      <c r="F294" s="13">
        <f>IF('Tables info'!$E288 = 'Tables info'!D$513,1,0)</f>
        <v>0</v>
      </c>
      <c r="G294" s="13">
        <f>IF('Tables info'!$E288 = 'Tables info'!D$514,1,0)</f>
        <v>0</v>
      </c>
      <c r="H294" s="13">
        <f>IF('Tables info'!$E288 = 'Tables info'!D$515,1, )</f>
        <v>0</v>
      </c>
      <c r="I294" s="13">
        <f>IF('Tables info'!$E288 = 'Tables info'!D$516,1,0)</f>
        <v>0</v>
      </c>
      <c r="J294" s="13">
        <f>IF('Tables info'!$E288 = 'Tables info'!D$517,1,0)</f>
        <v>0</v>
      </c>
      <c r="K294" s="13">
        <f>IF('Tables info'!$E288 = 'Tables info'!D$518,1,0)</f>
        <v>0</v>
      </c>
      <c r="L294" s="13">
        <f>IF('Tables info'!$E288 = 'Tables info'!D$519,1,0)</f>
        <v>0</v>
      </c>
      <c r="M294" s="13">
        <f>IF('Tables info'!$E288 = 'Tables info'!D$520,1,0)</f>
        <v>0</v>
      </c>
      <c r="N294" s="13">
        <f>IF('Tables info'!$E288 = 'Tables info'!D$521,1,0)</f>
        <v>0</v>
      </c>
      <c r="O294" s="13">
        <f>IF('Tables info'!$E288 = 'Tables info'!D$522,1,0)</f>
        <v>1</v>
      </c>
      <c r="P294" s="13">
        <f>IF('Tables info'!$E288 = 'Tables info'!D$523,1,0)</f>
        <v>0</v>
      </c>
      <c r="Q294" s="13">
        <f>IF('Tables info'!$E288 = 'Tables info'!D$524,1,0)</f>
        <v>0</v>
      </c>
      <c r="R294" s="13">
        <f>IF('Tables info'!$E288 = 'Tables info'!D$525,1,0)</f>
        <v>0</v>
      </c>
      <c r="S294" s="13">
        <f>IF('Tables info'!$E288 = 'Tables info'!D$526,1,0)</f>
        <v>0</v>
      </c>
    </row>
    <row r="295" spans="1:19">
      <c r="A295" t="str">
        <f>'Tables info'!C289</f>
        <v>IFCPO</v>
      </c>
      <c r="B295" s="13">
        <f>IF('Tables info'!E289 = 'Tables info'!D$509,1,0)</f>
        <v>0</v>
      </c>
      <c r="C295" s="13">
        <f>IF('Tables info'!$E289 = 'Tables info'!$D$510,1,0)</f>
        <v>0</v>
      </c>
      <c r="D295" s="13">
        <f>IF('Tables info'!$E289 = 'Tables info'!D$511,1,0)</f>
        <v>0</v>
      </c>
      <c r="E295" s="13">
        <f>IF('Tables info'!$E289 = 'Tables info'!D$512,1,0)</f>
        <v>0</v>
      </c>
      <c r="F295" s="13">
        <f>IF('Tables info'!$E289 = 'Tables info'!D$513,1,0)</f>
        <v>0</v>
      </c>
      <c r="G295" s="13">
        <f>IF('Tables info'!$E289 = 'Tables info'!D$514,1,0)</f>
        <v>0</v>
      </c>
      <c r="H295" s="13">
        <f>IF('Tables info'!$E289 = 'Tables info'!D$515,1, )</f>
        <v>0</v>
      </c>
      <c r="I295" s="13">
        <f>IF('Tables info'!$E289 = 'Tables info'!D$516,1,0)</f>
        <v>0</v>
      </c>
      <c r="J295" s="13">
        <f>IF('Tables info'!$E289 = 'Tables info'!D$517,1,0)</f>
        <v>0</v>
      </c>
      <c r="K295" s="13">
        <f>IF('Tables info'!$E289 = 'Tables info'!D$518,1,0)</f>
        <v>0</v>
      </c>
      <c r="L295" s="13">
        <f>IF('Tables info'!$E289 = 'Tables info'!D$519,1,0)</f>
        <v>0</v>
      </c>
      <c r="M295" s="13">
        <f>IF('Tables info'!$E289 = 'Tables info'!D$520,1,0)</f>
        <v>0</v>
      </c>
      <c r="N295" s="13">
        <f>IF('Tables info'!$E289 = 'Tables info'!D$521,1,0)</f>
        <v>0</v>
      </c>
      <c r="O295" s="13">
        <f>IF('Tables info'!$E289 = 'Tables info'!D$522,1,0)</f>
        <v>1</v>
      </c>
      <c r="P295" s="13">
        <f>IF('Tables info'!$E289 = 'Tables info'!D$523,1,0)</f>
        <v>0</v>
      </c>
      <c r="Q295" s="13">
        <f>IF('Tables info'!$E289 = 'Tables info'!D$524,1,0)</f>
        <v>0</v>
      </c>
      <c r="R295" s="13">
        <f>IF('Tables info'!$E289 = 'Tables info'!D$525,1,0)</f>
        <v>0</v>
      </c>
      <c r="S295" s="13">
        <f>IF('Tables info'!$E289 = 'Tables info'!D$526,1,0)</f>
        <v>0</v>
      </c>
    </row>
    <row r="296" spans="1:19">
      <c r="A296" t="str">
        <f>'Tables info'!C290</f>
        <v>IFCSL</v>
      </c>
      <c r="B296" s="13">
        <f>IF('Tables info'!E290 = 'Tables info'!D$509,1,0)</f>
        <v>0</v>
      </c>
      <c r="C296" s="13">
        <f>IF('Tables info'!$E290 = 'Tables info'!$D$510,1,0)</f>
        <v>0</v>
      </c>
      <c r="D296" s="13">
        <f>IF('Tables info'!$E290 = 'Tables info'!D$511,1,0)</f>
        <v>0</v>
      </c>
      <c r="E296" s="13">
        <f>IF('Tables info'!$E290 = 'Tables info'!D$512,1,0)</f>
        <v>0</v>
      </c>
      <c r="F296" s="13">
        <f>IF('Tables info'!$E290 = 'Tables info'!D$513,1,0)</f>
        <v>0</v>
      </c>
      <c r="G296" s="13">
        <f>IF('Tables info'!$E290 = 'Tables info'!D$514,1,0)</f>
        <v>0</v>
      </c>
      <c r="H296" s="13">
        <f>IF('Tables info'!$E290 = 'Tables info'!D$515,1, )</f>
        <v>0</v>
      </c>
      <c r="I296" s="13">
        <f>IF('Tables info'!$E290 = 'Tables info'!D$516,1,0)</f>
        <v>0</v>
      </c>
      <c r="J296" s="13">
        <f>IF('Tables info'!$E290 = 'Tables info'!D$517,1,0)</f>
        <v>0</v>
      </c>
      <c r="K296" s="13">
        <f>IF('Tables info'!$E290 = 'Tables info'!D$518,1,0)</f>
        <v>0</v>
      </c>
      <c r="L296" s="13">
        <f>IF('Tables info'!$E290 = 'Tables info'!D$519,1,0)</f>
        <v>0</v>
      </c>
      <c r="M296" s="13">
        <f>IF('Tables info'!$E290 = 'Tables info'!D$520,1,0)</f>
        <v>0</v>
      </c>
      <c r="N296" s="13">
        <f>IF('Tables info'!$E290 = 'Tables info'!D$521,1,0)</f>
        <v>0</v>
      </c>
      <c r="O296" s="13">
        <f>IF('Tables info'!$E290 = 'Tables info'!D$522,1,0)</f>
        <v>0</v>
      </c>
      <c r="P296" s="13">
        <f>IF('Tables info'!$E290 = 'Tables info'!D$523,1,0)</f>
        <v>0</v>
      </c>
      <c r="Q296" s="13">
        <f>IF('Tables info'!$E290 = 'Tables info'!D$524,1,0)</f>
        <v>0</v>
      </c>
      <c r="R296" s="13">
        <f>IF('Tables info'!$E290 = 'Tables info'!D$525,1,0)</f>
        <v>0</v>
      </c>
      <c r="S296" s="13">
        <f>IF('Tables info'!$E290 = 'Tables info'!D$526,1,0)</f>
        <v>0</v>
      </c>
    </row>
    <row r="297" spans="1:19">
      <c r="A297" t="str">
        <f>'Tables info'!C291</f>
        <v>IFCSO</v>
      </c>
      <c r="B297" s="13">
        <f>IF('Tables info'!E291 = 'Tables info'!D$509,1,0)</f>
        <v>0</v>
      </c>
      <c r="C297" s="13">
        <f>IF('Tables info'!$E291 = 'Tables info'!$D$510,1,0)</f>
        <v>0</v>
      </c>
      <c r="D297" s="13">
        <f>IF('Tables info'!$E291 = 'Tables info'!D$511,1,0)</f>
        <v>0</v>
      </c>
      <c r="E297" s="13">
        <f>IF('Tables info'!$E291 = 'Tables info'!D$512,1,0)</f>
        <v>0</v>
      </c>
      <c r="F297" s="13">
        <f>IF('Tables info'!$E291 = 'Tables info'!D$513,1,0)</f>
        <v>0</v>
      </c>
      <c r="G297" s="13">
        <f>IF('Tables info'!$E291 = 'Tables info'!D$514,1,0)</f>
        <v>0</v>
      </c>
      <c r="H297" s="13">
        <f>IF('Tables info'!$E291 = 'Tables info'!D$515,1, )</f>
        <v>0</v>
      </c>
      <c r="I297" s="13">
        <f>IF('Tables info'!$E291 = 'Tables info'!D$516,1,0)</f>
        <v>0</v>
      </c>
      <c r="J297" s="13">
        <f>IF('Tables info'!$E291 = 'Tables info'!D$517,1,0)</f>
        <v>0</v>
      </c>
      <c r="K297" s="13">
        <f>IF('Tables info'!$E291 = 'Tables info'!D$518,1,0)</f>
        <v>0</v>
      </c>
      <c r="L297" s="13">
        <f>IF('Tables info'!$E291 = 'Tables info'!D$519,1,0)</f>
        <v>0</v>
      </c>
      <c r="M297" s="13">
        <f>IF('Tables info'!$E291 = 'Tables info'!D$520,1,0)</f>
        <v>0</v>
      </c>
      <c r="N297" s="13">
        <f>IF('Tables info'!$E291 = 'Tables info'!D$521,1,0)</f>
        <v>0</v>
      </c>
      <c r="O297" s="13">
        <f>IF('Tables info'!$E291 = 'Tables info'!D$522,1,0)</f>
        <v>0</v>
      </c>
      <c r="P297" s="13">
        <f>IF('Tables info'!$E291 = 'Tables info'!D$523,1,0)</f>
        <v>0</v>
      </c>
      <c r="Q297" s="13">
        <f>IF('Tables info'!$E291 = 'Tables info'!D$524,1,0)</f>
        <v>0</v>
      </c>
      <c r="R297" s="13">
        <f>IF('Tables info'!$E291 = 'Tables info'!D$525,1,0)</f>
        <v>0</v>
      </c>
      <c r="S297" s="13">
        <f>IF('Tables info'!$E291 = 'Tables info'!D$526,1,0)</f>
        <v>0</v>
      </c>
    </row>
    <row r="298" spans="1:19">
      <c r="A298" t="str">
        <f>'Tables info'!C292</f>
        <v>IFFAO</v>
      </c>
      <c r="B298" s="13">
        <f>IF('Tables info'!E292 = 'Tables info'!D$509,1,0)</f>
        <v>0</v>
      </c>
      <c r="C298" s="13">
        <f>IF('Tables info'!$E292 = 'Tables info'!$D$510,1,0)</f>
        <v>0</v>
      </c>
      <c r="D298" s="13">
        <f>IF('Tables info'!$E292 = 'Tables info'!D$511,1,0)</f>
        <v>0</v>
      </c>
      <c r="E298" s="13">
        <f>IF('Tables info'!$E292 = 'Tables info'!D$512,1,0)</f>
        <v>0</v>
      </c>
      <c r="F298" s="13">
        <f>IF('Tables info'!$E292 = 'Tables info'!D$513,1,0)</f>
        <v>0</v>
      </c>
      <c r="G298" s="13">
        <f>IF('Tables info'!$E292 = 'Tables info'!D$514,1,0)</f>
        <v>0</v>
      </c>
      <c r="H298" s="13">
        <f>IF('Tables info'!$E292 = 'Tables info'!D$515,1, )</f>
        <v>0</v>
      </c>
      <c r="I298" s="13">
        <f>IF('Tables info'!$E292 = 'Tables info'!D$516,1,0)</f>
        <v>0</v>
      </c>
      <c r="J298" s="13">
        <f>IF('Tables info'!$E292 = 'Tables info'!D$517,1,0)</f>
        <v>0</v>
      </c>
      <c r="K298" s="13">
        <f>IF('Tables info'!$E292 = 'Tables info'!D$518,1,0)</f>
        <v>0</v>
      </c>
      <c r="L298" s="13">
        <f>IF('Tables info'!$E292 = 'Tables info'!D$519,1,0)</f>
        <v>0</v>
      </c>
      <c r="M298" s="13">
        <f>IF('Tables info'!$E292 = 'Tables info'!D$520,1,0)</f>
        <v>0</v>
      </c>
      <c r="N298" s="13">
        <f>IF('Tables info'!$E292 = 'Tables info'!D$521,1,0)</f>
        <v>0</v>
      </c>
      <c r="O298" s="13">
        <f>IF('Tables info'!$E292 = 'Tables info'!D$522,1,0)</f>
        <v>1</v>
      </c>
      <c r="P298" s="13">
        <f>IF('Tables info'!$E292 = 'Tables info'!D$523,1,0)</f>
        <v>0</v>
      </c>
      <c r="Q298" s="13">
        <f>IF('Tables info'!$E292 = 'Tables info'!D$524,1,0)</f>
        <v>0</v>
      </c>
      <c r="R298" s="13">
        <f>IF('Tables info'!$E292 = 'Tables info'!D$525,1,0)</f>
        <v>0</v>
      </c>
      <c r="S298" s="13">
        <f>IF('Tables info'!$E292 = 'Tables info'!D$526,1,0)</f>
        <v>0</v>
      </c>
    </row>
    <row r="299" spans="1:19">
      <c r="A299" t="str">
        <f>'Tables info'!C293</f>
        <v>IFFCL</v>
      </c>
      <c r="B299" s="13">
        <f>IF('Tables info'!E293 = 'Tables info'!D$509,1,0)</f>
        <v>0</v>
      </c>
      <c r="C299" s="13">
        <f>IF('Tables info'!$E293 = 'Tables info'!$D$510,1,0)</f>
        <v>0</v>
      </c>
      <c r="D299" s="13">
        <f>IF('Tables info'!$E293 = 'Tables info'!D$511,1,0)</f>
        <v>0</v>
      </c>
      <c r="E299" s="13">
        <f>IF('Tables info'!$E293 = 'Tables info'!D$512,1,0)</f>
        <v>0</v>
      </c>
      <c r="F299" s="13">
        <f>IF('Tables info'!$E293 = 'Tables info'!D$513,1,0)</f>
        <v>0</v>
      </c>
      <c r="G299" s="13">
        <f>IF('Tables info'!$E293 = 'Tables info'!D$514,1,0)</f>
        <v>0</v>
      </c>
      <c r="H299" s="13">
        <f>IF('Tables info'!$E293 = 'Tables info'!D$515,1, )</f>
        <v>0</v>
      </c>
      <c r="I299" s="13">
        <f>IF('Tables info'!$E293 = 'Tables info'!D$516,1,0)</f>
        <v>0</v>
      </c>
      <c r="J299" s="13">
        <f>IF('Tables info'!$E293 = 'Tables info'!D$517,1,0)</f>
        <v>0</v>
      </c>
      <c r="K299" s="13">
        <f>IF('Tables info'!$E293 = 'Tables info'!D$518,1,0)</f>
        <v>0</v>
      </c>
      <c r="L299" s="13">
        <f>IF('Tables info'!$E293 = 'Tables info'!D$519,1,0)</f>
        <v>0</v>
      </c>
      <c r="M299" s="13">
        <f>IF('Tables info'!$E293 = 'Tables info'!D$520,1,0)</f>
        <v>0</v>
      </c>
      <c r="N299" s="13">
        <f>IF('Tables info'!$E293 = 'Tables info'!D$521,1,0)</f>
        <v>0</v>
      </c>
      <c r="O299" s="13">
        <f>IF('Tables info'!$E293 = 'Tables info'!D$522,1,0)</f>
        <v>0</v>
      </c>
      <c r="P299" s="13">
        <f>IF('Tables info'!$E293 = 'Tables info'!D$523,1,0)</f>
        <v>0</v>
      </c>
      <c r="Q299" s="13">
        <f>IF('Tables info'!$E293 = 'Tables info'!D$524,1,0)</f>
        <v>0</v>
      </c>
      <c r="R299" s="13">
        <f>IF('Tables info'!$E293 = 'Tables info'!D$525,1,0)</f>
        <v>0</v>
      </c>
      <c r="S299" s="13">
        <f>IF('Tables info'!$E293 = 'Tables info'!D$526,1,0)</f>
        <v>0</v>
      </c>
    </row>
    <row r="300" spans="1:19">
      <c r="A300" t="str">
        <f>'Tables info'!C294</f>
        <v>IFFCO</v>
      </c>
      <c r="B300" s="13">
        <f>IF('Tables info'!E294 = 'Tables info'!D$509,1,0)</f>
        <v>0</v>
      </c>
      <c r="C300" s="13">
        <f>IF('Tables info'!$E294 = 'Tables info'!$D$510,1,0)</f>
        <v>0</v>
      </c>
      <c r="D300" s="13">
        <f>IF('Tables info'!$E294 = 'Tables info'!D$511,1,0)</f>
        <v>0</v>
      </c>
      <c r="E300" s="13">
        <f>IF('Tables info'!$E294 = 'Tables info'!D$512,1,0)</f>
        <v>0</v>
      </c>
      <c r="F300" s="13">
        <f>IF('Tables info'!$E294 = 'Tables info'!D$513,1,0)</f>
        <v>0</v>
      </c>
      <c r="G300" s="13">
        <f>IF('Tables info'!$E294 = 'Tables info'!D$514,1,0)</f>
        <v>0</v>
      </c>
      <c r="H300" s="13">
        <f>IF('Tables info'!$E294 = 'Tables info'!D$515,1, )</f>
        <v>0</v>
      </c>
      <c r="I300" s="13">
        <f>IF('Tables info'!$E294 = 'Tables info'!D$516,1,0)</f>
        <v>0</v>
      </c>
      <c r="J300" s="13">
        <f>IF('Tables info'!$E294 = 'Tables info'!D$517,1,0)</f>
        <v>0</v>
      </c>
      <c r="K300" s="13">
        <f>IF('Tables info'!$E294 = 'Tables info'!D$518,1,0)</f>
        <v>0</v>
      </c>
      <c r="L300" s="13">
        <f>IF('Tables info'!$E294 = 'Tables info'!D$519,1,0)</f>
        <v>0</v>
      </c>
      <c r="M300" s="13">
        <f>IF('Tables info'!$E294 = 'Tables info'!D$520,1,0)</f>
        <v>0</v>
      </c>
      <c r="N300" s="13">
        <f>IF('Tables info'!$E294 = 'Tables info'!D$521,1,0)</f>
        <v>0</v>
      </c>
      <c r="O300" s="13">
        <f>IF('Tables info'!$E294 = 'Tables info'!D$522,1,0)</f>
        <v>1</v>
      </c>
      <c r="P300" s="13">
        <f>IF('Tables info'!$E294 = 'Tables info'!D$523,1,0)</f>
        <v>0</v>
      </c>
      <c r="Q300" s="13">
        <f>IF('Tables info'!$E294 = 'Tables info'!D$524,1,0)</f>
        <v>0</v>
      </c>
      <c r="R300" s="13">
        <f>IF('Tables info'!$E294 = 'Tables info'!D$525,1,0)</f>
        <v>0</v>
      </c>
      <c r="S300" s="13">
        <f>IF('Tables info'!$E294 = 'Tables info'!D$526,1,0)</f>
        <v>0</v>
      </c>
    </row>
    <row r="301" spans="1:19">
      <c r="A301" t="str">
        <f>'Tables info'!C295</f>
        <v>IFFDL</v>
      </c>
      <c r="B301" s="13">
        <f>IF('Tables info'!E295 = 'Tables info'!D$509,1,0)</f>
        <v>0</v>
      </c>
      <c r="C301" s="13">
        <f>IF('Tables info'!$E295 = 'Tables info'!$D$510,1,0)</f>
        <v>0</v>
      </c>
      <c r="D301" s="13">
        <f>IF('Tables info'!$E295 = 'Tables info'!D$511,1,0)</f>
        <v>0</v>
      </c>
      <c r="E301" s="13">
        <f>IF('Tables info'!$E295 = 'Tables info'!D$512,1,0)</f>
        <v>0</v>
      </c>
      <c r="F301" s="13">
        <f>IF('Tables info'!$E295 = 'Tables info'!D$513,1,0)</f>
        <v>0</v>
      </c>
      <c r="G301" s="13">
        <f>IF('Tables info'!$E295 = 'Tables info'!D$514,1,0)</f>
        <v>0</v>
      </c>
      <c r="H301" s="13">
        <f>IF('Tables info'!$E295 = 'Tables info'!D$515,1, )</f>
        <v>0</v>
      </c>
      <c r="I301" s="13">
        <f>IF('Tables info'!$E295 = 'Tables info'!D$516,1,0)</f>
        <v>0</v>
      </c>
      <c r="J301" s="13">
        <f>IF('Tables info'!$E295 = 'Tables info'!D$517,1,0)</f>
        <v>0</v>
      </c>
      <c r="K301" s="13">
        <f>IF('Tables info'!$E295 = 'Tables info'!D$518,1,0)</f>
        <v>0</v>
      </c>
      <c r="L301" s="13">
        <f>IF('Tables info'!$E295 = 'Tables info'!D$519,1,0)</f>
        <v>0</v>
      </c>
      <c r="M301" s="13">
        <f>IF('Tables info'!$E295 = 'Tables info'!D$520,1,0)</f>
        <v>0</v>
      </c>
      <c r="N301" s="13">
        <f>IF('Tables info'!$E295 = 'Tables info'!D$521,1,0)</f>
        <v>0</v>
      </c>
      <c r="O301" s="13">
        <f>IF('Tables info'!$E295 = 'Tables info'!D$522,1,0)</f>
        <v>0</v>
      </c>
      <c r="P301" s="13">
        <f>IF('Tables info'!$E295 = 'Tables info'!D$523,1,0)</f>
        <v>0</v>
      </c>
      <c r="Q301" s="13">
        <f>IF('Tables info'!$E295 = 'Tables info'!D$524,1,0)</f>
        <v>0</v>
      </c>
      <c r="R301" s="13">
        <f>IF('Tables info'!$E295 = 'Tables info'!D$525,1,0)</f>
        <v>0</v>
      </c>
      <c r="S301" s="13">
        <f>IF('Tables info'!$E295 = 'Tables info'!D$526,1,0)</f>
        <v>0</v>
      </c>
    </row>
    <row r="302" spans="1:19">
      <c r="A302" t="str">
        <f>'Tables info'!C296</f>
        <v>IFFDO</v>
      </c>
      <c r="B302" s="13">
        <f>IF('Tables info'!E296 = 'Tables info'!D$509,1,0)</f>
        <v>0</v>
      </c>
      <c r="C302" s="13">
        <f>IF('Tables info'!$E296 = 'Tables info'!$D$510,1,0)</f>
        <v>0</v>
      </c>
      <c r="D302" s="13">
        <f>IF('Tables info'!$E296 = 'Tables info'!D$511,1,0)</f>
        <v>0</v>
      </c>
      <c r="E302" s="13">
        <f>IF('Tables info'!$E296 = 'Tables info'!D$512,1,0)</f>
        <v>0</v>
      </c>
      <c r="F302" s="13">
        <f>IF('Tables info'!$E296 = 'Tables info'!D$513,1,0)</f>
        <v>0</v>
      </c>
      <c r="G302" s="13">
        <f>IF('Tables info'!$E296 = 'Tables info'!D$514,1,0)</f>
        <v>0</v>
      </c>
      <c r="H302" s="13">
        <f>IF('Tables info'!$E296 = 'Tables info'!D$515,1, )</f>
        <v>0</v>
      </c>
      <c r="I302" s="13">
        <f>IF('Tables info'!$E296 = 'Tables info'!D$516,1,0)</f>
        <v>0</v>
      </c>
      <c r="J302" s="13">
        <f>IF('Tables info'!$E296 = 'Tables info'!D$517,1,0)</f>
        <v>0</v>
      </c>
      <c r="K302" s="13">
        <f>IF('Tables info'!$E296 = 'Tables info'!D$518,1,0)</f>
        <v>0</v>
      </c>
      <c r="L302" s="13">
        <f>IF('Tables info'!$E296 = 'Tables info'!D$519,1,0)</f>
        <v>0</v>
      </c>
      <c r="M302" s="13">
        <f>IF('Tables info'!$E296 = 'Tables info'!D$520,1,0)</f>
        <v>0</v>
      </c>
      <c r="N302" s="13">
        <f>IF('Tables info'!$E296 = 'Tables info'!D$521,1,0)</f>
        <v>0</v>
      </c>
      <c r="O302" s="13">
        <f>IF('Tables info'!$E296 = 'Tables info'!D$522,1,0)</f>
        <v>1</v>
      </c>
      <c r="P302" s="13">
        <f>IF('Tables info'!$E296 = 'Tables info'!D$523,1,0)</f>
        <v>0</v>
      </c>
      <c r="Q302" s="13">
        <f>IF('Tables info'!$E296 = 'Tables info'!D$524,1,0)</f>
        <v>0</v>
      </c>
      <c r="R302" s="13">
        <f>IF('Tables info'!$E296 = 'Tables info'!D$525,1,0)</f>
        <v>0</v>
      </c>
      <c r="S302" s="13">
        <f>IF('Tables info'!$E296 = 'Tables info'!D$526,1,0)</f>
        <v>0</v>
      </c>
    </row>
    <row r="303" spans="1:19">
      <c r="A303" t="str">
        <f>'Tables info'!C297</f>
        <v>IFFOO</v>
      </c>
      <c r="B303" s="13">
        <f>IF('Tables info'!E297 = 'Tables info'!D$509,1,0)</f>
        <v>0</v>
      </c>
      <c r="C303" s="13">
        <f>IF('Tables info'!$E297 = 'Tables info'!$D$510,1,0)</f>
        <v>0</v>
      </c>
      <c r="D303" s="13">
        <f>IF('Tables info'!$E297 = 'Tables info'!D$511,1,0)</f>
        <v>0</v>
      </c>
      <c r="E303" s="13">
        <f>IF('Tables info'!$E297 = 'Tables info'!D$512,1,0)</f>
        <v>0</v>
      </c>
      <c r="F303" s="13">
        <f>IF('Tables info'!$E297 = 'Tables info'!D$513,1,0)</f>
        <v>0</v>
      </c>
      <c r="G303" s="13">
        <f>IF('Tables info'!$E297 = 'Tables info'!D$514,1,0)</f>
        <v>0</v>
      </c>
      <c r="H303" s="13">
        <f>IF('Tables info'!$E297 = 'Tables info'!D$515,1, )</f>
        <v>0</v>
      </c>
      <c r="I303" s="13">
        <f>IF('Tables info'!$E297 = 'Tables info'!D$516,1,0)</f>
        <v>0</v>
      </c>
      <c r="J303" s="13">
        <f>IF('Tables info'!$E297 = 'Tables info'!D$517,1,0)</f>
        <v>0</v>
      </c>
      <c r="K303" s="13">
        <f>IF('Tables info'!$E297 = 'Tables info'!D$518,1,0)</f>
        <v>0</v>
      </c>
      <c r="L303" s="13">
        <f>IF('Tables info'!$E297 = 'Tables info'!D$519,1,0)</f>
        <v>0</v>
      </c>
      <c r="M303" s="13">
        <f>IF('Tables info'!$E297 = 'Tables info'!D$520,1,0)</f>
        <v>0</v>
      </c>
      <c r="N303" s="13">
        <f>IF('Tables info'!$E297 = 'Tables info'!D$521,1,0)</f>
        <v>0</v>
      </c>
      <c r="O303" s="13">
        <f>IF('Tables info'!$E297 = 'Tables info'!D$522,1,0)</f>
        <v>1</v>
      </c>
      <c r="P303" s="13">
        <f>IF('Tables info'!$E297 = 'Tables info'!D$523,1,0)</f>
        <v>0</v>
      </c>
      <c r="Q303" s="13">
        <f>IF('Tables info'!$E297 = 'Tables info'!D$524,1,0)</f>
        <v>0</v>
      </c>
      <c r="R303" s="13">
        <f>IF('Tables info'!$E297 = 'Tables info'!D$525,1,0)</f>
        <v>0</v>
      </c>
      <c r="S303" s="13">
        <f>IF('Tables info'!$E297 = 'Tables info'!D$526,1,0)</f>
        <v>0</v>
      </c>
    </row>
    <row r="304" spans="1:19">
      <c r="A304" t="str">
        <f>'Tables info'!C298</f>
        <v>IFFPO</v>
      </c>
      <c r="B304" s="13">
        <f>IF('Tables info'!E298 = 'Tables info'!D$509,1,0)</f>
        <v>0</v>
      </c>
      <c r="C304" s="13">
        <f>IF('Tables info'!$E298 = 'Tables info'!$D$510,1,0)</f>
        <v>0</v>
      </c>
      <c r="D304" s="13">
        <f>IF('Tables info'!$E298 = 'Tables info'!D$511,1,0)</f>
        <v>0</v>
      </c>
      <c r="E304" s="13">
        <f>IF('Tables info'!$E298 = 'Tables info'!D$512,1,0)</f>
        <v>0</v>
      </c>
      <c r="F304" s="13">
        <f>IF('Tables info'!$E298 = 'Tables info'!D$513,1,0)</f>
        <v>0</v>
      </c>
      <c r="G304" s="13">
        <f>IF('Tables info'!$E298 = 'Tables info'!D$514,1,0)</f>
        <v>0</v>
      </c>
      <c r="H304" s="13">
        <f>IF('Tables info'!$E298 = 'Tables info'!D$515,1, )</f>
        <v>0</v>
      </c>
      <c r="I304" s="13">
        <f>IF('Tables info'!$E298 = 'Tables info'!D$516,1,0)</f>
        <v>0</v>
      </c>
      <c r="J304" s="13">
        <f>IF('Tables info'!$E298 = 'Tables info'!D$517,1,0)</f>
        <v>0</v>
      </c>
      <c r="K304" s="13">
        <f>IF('Tables info'!$E298 = 'Tables info'!D$518,1,0)</f>
        <v>0</v>
      </c>
      <c r="L304" s="13">
        <f>IF('Tables info'!$E298 = 'Tables info'!D$519,1,0)</f>
        <v>0</v>
      </c>
      <c r="M304" s="13">
        <f>IF('Tables info'!$E298 = 'Tables info'!D$520,1,0)</f>
        <v>0</v>
      </c>
      <c r="N304" s="13">
        <f>IF('Tables info'!$E298 = 'Tables info'!D$521,1,0)</f>
        <v>0</v>
      </c>
      <c r="O304" s="13">
        <f>IF('Tables info'!$E298 = 'Tables info'!D$522,1,0)</f>
        <v>1</v>
      </c>
      <c r="P304" s="13">
        <f>IF('Tables info'!$E298 = 'Tables info'!D$523,1,0)</f>
        <v>0</v>
      </c>
      <c r="Q304" s="13">
        <f>IF('Tables info'!$E298 = 'Tables info'!D$524,1,0)</f>
        <v>0</v>
      </c>
      <c r="R304" s="13">
        <f>IF('Tables info'!$E298 = 'Tables info'!D$525,1,0)</f>
        <v>0</v>
      </c>
      <c r="S304" s="13">
        <f>IF('Tables info'!$E298 = 'Tables info'!D$526,1,0)</f>
        <v>0</v>
      </c>
    </row>
    <row r="305" spans="1:19">
      <c r="A305" t="str">
        <f>'Tables info'!C299</f>
        <v>IFFTO</v>
      </c>
      <c r="B305" s="13">
        <f>IF('Tables info'!E299 = 'Tables info'!D$509,1,0)</f>
        <v>0</v>
      </c>
      <c r="C305" s="13">
        <f>IF('Tables info'!$E299 = 'Tables info'!$D$510,1,0)</f>
        <v>0</v>
      </c>
      <c r="D305" s="13">
        <f>IF('Tables info'!$E299 = 'Tables info'!D$511,1,0)</f>
        <v>0</v>
      </c>
      <c r="E305" s="13">
        <f>IF('Tables info'!$E299 = 'Tables info'!D$512,1,0)</f>
        <v>0</v>
      </c>
      <c r="F305" s="13">
        <f>IF('Tables info'!$E299 = 'Tables info'!D$513,1,0)</f>
        <v>0</v>
      </c>
      <c r="G305" s="13">
        <f>IF('Tables info'!$E299 = 'Tables info'!D$514,1,0)</f>
        <v>0</v>
      </c>
      <c r="H305" s="13">
        <f>IF('Tables info'!$E299 = 'Tables info'!D$515,1, )</f>
        <v>0</v>
      </c>
      <c r="I305" s="13">
        <f>IF('Tables info'!$E299 = 'Tables info'!D$516,1,0)</f>
        <v>0</v>
      </c>
      <c r="J305" s="13">
        <f>IF('Tables info'!$E299 = 'Tables info'!D$517,1,0)</f>
        <v>0</v>
      </c>
      <c r="K305" s="13">
        <f>IF('Tables info'!$E299 = 'Tables info'!D$518,1,0)</f>
        <v>0</v>
      </c>
      <c r="L305" s="13">
        <f>IF('Tables info'!$E299 = 'Tables info'!D$519,1,0)</f>
        <v>0</v>
      </c>
      <c r="M305" s="13">
        <f>IF('Tables info'!$E299 = 'Tables info'!D$520,1,0)</f>
        <v>0</v>
      </c>
      <c r="N305" s="13">
        <f>IF('Tables info'!$E299 = 'Tables info'!D$521,1,0)</f>
        <v>0</v>
      </c>
      <c r="O305" s="13">
        <f>IF('Tables info'!$E299 = 'Tables info'!D$522,1,0)</f>
        <v>1</v>
      </c>
      <c r="P305" s="13">
        <f>IF('Tables info'!$E299 = 'Tables info'!D$523,1,0)</f>
        <v>0</v>
      </c>
      <c r="Q305" s="13">
        <f>IF('Tables info'!$E299 = 'Tables info'!D$524,1,0)</f>
        <v>0</v>
      </c>
      <c r="R305" s="13">
        <f>IF('Tables info'!$E299 = 'Tables info'!D$525,1,0)</f>
        <v>0</v>
      </c>
      <c r="S305" s="13">
        <f>IF('Tables info'!$E299 = 'Tables info'!D$526,1,0)</f>
        <v>0</v>
      </c>
    </row>
    <row r="306" spans="1:19">
      <c r="A306" t="str">
        <f>'Tables info'!C300</f>
        <v>IFFVO</v>
      </c>
      <c r="B306" s="13">
        <f>IF('Tables info'!E300 = 'Tables info'!D$509,1,0)</f>
        <v>0</v>
      </c>
      <c r="C306" s="13">
        <f>IF('Tables info'!$E300 = 'Tables info'!$D$510,1,0)</f>
        <v>0</v>
      </c>
      <c r="D306" s="13">
        <f>IF('Tables info'!$E300 = 'Tables info'!D$511,1,0)</f>
        <v>0</v>
      </c>
      <c r="E306" s="13">
        <f>IF('Tables info'!$E300 = 'Tables info'!D$512,1,0)</f>
        <v>0</v>
      </c>
      <c r="F306" s="13">
        <f>IF('Tables info'!$E300 = 'Tables info'!D$513,1,0)</f>
        <v>0</v>
      </c>
      <c r="G306" s="13">
        <f>IF('Tables info'!$E300 = 'Tables info'!D$514,1,0)</f>
        <v>0</v>
      </c>
      <c r="H306" s="13">
        <f>IF('Tables info'!$E300 = 'Tables info'!D$515,1, )</f>
        <v>0</v>
      </c>
      <c r="I306" s="13">
        <f>IF('Tables info'!$E300 = 'Tables info'!D$516,1,0)</f>
        <v>0</v>
      </c>
      <c r="J306" s="13">
        <f>IF('Tables info'!$E300 = 'Tables info'!D$517,1,0)</f>
        <v>0</v>
      </c>
      <c r="K306" s="13">
        <f>IF('Tables info'!$E300 = 'Tables info'!D$518,1,0)</f>
        <v>0</v>
      </c>
      <c r="L306" s="13">
        <f>IF('Tables info'!$E300 = 'Tables info'!D$519,1,0)</f>
        <v>0</v>
      </c>
      <c r="M306" s="13">
        <f>IF('Tables info'!$E300 = 'Tables info'!D$520,1,0)</f>
        <v>0</v>
      </c>
      <c r="N306" s="13">
        <f>IF('Tables info'!$E300 = 'Tables info'!D$521,1,0)</f>
        <v>0</v>
      </c>
      <c r="O306" s="13">
        <f>IF('Tables info'!$E300 = 'Tables info'!D$522,1,0)</f>
        <v>1</v>
      </c>
      <c r="P306" s="13">
        <f>IF('Tables info'!$E300 = 'Tables info'!D$523,1,0)</f>
        <v>0</v>
      </c>
      <c r="Q306" s="13">
        <f>IF('Tables info'!$E300 = 'Tables info'!D$524,1,0)</f>
        <v>0</v>
      </c>
      <c r="R306" s="13">
        <f>IF('Tables info'!$E300 = 'Tables info'!D$525,1,0)</f>
        <v>0</v>
      </c>
      <c r="S306" s="13">
        <f>IF('Tables info'!$E300 = 'Tables info'!D$526,1,0)</f>
        <v>0</v>
      </c>
    </row>
    <row r="307" spans="1:19">
      <c r="A307" t="str">
        <f>'Tables info'!C301</f>
        <v>IFPSO</v>
      </c>
      <c r="B307" s="13">
        <f>IF('Tables info'!E301 = 'Tables info'!D$509,1,0)</f>
        <v>0</v>
      </c>
      <c r="C307" s="13">
        <f>IF('Tables info'!$E301 = 'Tables info'!$D$510,1,0)</f>
        <v>0</v>
      </c>
      <c r="D307" s="13">
        <f>IF('Tables info'!$E301 = 'Tables info'!D$511,1,0)</f>
        <v>0</v>
      </c>
      <c r="E307" s="13">
        <f>IF('Tables info'!$E301 = 'Tables info'!D$512,1,0)</f>
        <v>0</v>
      </c>
      <c r="F307" s="13">
        <f>IF('Tables info'!$E301 = 'Tables info'!D$513,1,0)</f>
        <v>0</v>
      </c>
      <c r="G307" s="13">
        <f>IF('Tables info'!$E301 = 'Tables info'!D$514,1,0)</f>
        <v>0</v>
      </c>
      <c r="H307" s="13">
        <f>IF('Tables info'!$E301 = 'Tables info'!D$515,1, )</f>
        <v>0</v>
      </c>
      <c r="I307" s="13">
        <f>IF('Tables info'!$E301 = 'Tables info'!D$516,1,0)</f>
        <v>0</v>
      </c>
      <c r="J307" s="13">
        <f>IF('Tables info'!$E301 = 'Tables info'!D$517,1,0)</f>
        <v>0</v>
      </c>
      <c r="K307" s="13">
        <f>IF('Tables info'!$E301 = 'Tables info'!D$518,1,0)</f>
        <v>0</v>
      </c>
      <c r="L307" s="13">
        <f>IF('Tables info'!$E301 = 'Tables info'!D$519,1,0)</f>
        <v>0</v>
      </c>
      <c r="M307" s="13">
        <f>IF('Tables info'!$E301 = 'Tables info'!D$520,1,0)</f>
        <v>0</v>
      </c>
      <c r="N307" s="13">
        <f>IF('Tables info'!$E301 = 'Tables info'!D$521,1,0)</f>
        <v>0</v>
      </c>
      <c r="O307" s="13">
        <f>IF('Tables info'!$E301 = 'Tables info'!D$522,1,0)</f>
        <v>1</v>
      </c>
      <c r="P307" s="13">
        <f>IF('Tables info'!$E301 = 'Tables info'!D$523,1,0)</f>
        <v>0</v>
      </c>
      <c r="Q307" s="13">
        <f>IF('Tables info'!$E301 = 'Tables info'!D$524,1,0)</f>
        <v>0</v>
      </c>
      <c r="R307" s="13">
        <f>IF('Tables info'!$E301 = 'Tables info'!D$525,1,0)</f>
        <v>0</v>
      </c>
      <c r="S307" s="13">
        <f>IF('Tables info'!$E301 = 'Tables info'!D$526,1,0)</f>
        <v>0</v>
      </c>
    </row>
    <row r="308" spans="1:19">
      <c r="A308" t="str">
        <f>'Tables info'!C302</f>
        <v>IFRAL</v>
      </c>
      <c r="B308" s="13">
        <f>IF('Tables info'!E302 = 'Tables info'!D$509,1,0)</f>
        <v>0</v>
      </c>
      <c r="C308" s="13">
        <f>IF('Tables info'!$E302 = 'Tables info'!$D$510,1,0)</f>
        <v>0</v>
      </c>
      <c r="D308" s="13">
        <f>IF('Tables info'!$E302 = 'Tables info'!D$511,1,0)</f>
        <v>0</v>
      </c>
      <c r="E308" s="13">
        <f>IF('Tables info'!$E302 = 'Tables info'!D$512,1,0)</f>
        <v>0</v>
      </c>
      <c r="F308" s="13">
        <f>IF('Tables info'!$E302 = 'Tables info'!D$513,1,0)</f>
        <v>0</v>
      </c>
      <c r="G308" s="13">
        <f>IF('Tables info'!$E302 = 'Tables info'!D$514,1,0)</f>
        <v>0</v>
      </c>
      <c r="H308" s="13">
        <f>IF('Tables info'!$E302 = 'Tables info'!D$515,1, )</f>
        <v>0</v>
      </c>
      <c r="I308" s="13">
        <f>IF('Tables info'!$E302 = 'Tables info'!D$516,1,0)</f>
        <v>0</v>
      </c>
      <c r="J308" s="13">
        <f>IF('Tables info'!$E302 = 'Tables info'!D$517,1,0)</f>
        <v>0</v>
      </c>
      <c r="K308" s="13">
        <f>IF('Tables info'!$E302 = 'Tables info'!D$518,1,0)</f>
        <v>0</v>
      </c>
      <c r="L308" s="13">
        <f>IF('Tables info'!$E302 = 'Tables info'!D$519,1,0)</f>
        <v>0</v>
      </c>
      <c r="M308" s="13">
        <f>IF('Tables info'!$E302 = 'Tables info'!D$520,1,0)</f>
        <v>0</v>
      </c>
      <c r="N308" s="13">
        <f>IF('Tables info'!$E302 = 'Tables info'!D$521,1,0)</f>
        <v>0</v>
      </c>
      <c r="O308" s="13">
        <f>IF('Tables info'!$E302 = 'Tables info'!D$522,1,0)</f>
        <v>0</v>
      </c>
      <c r="P308" s="13">
        <f>IF('Tables info'!$E302 = 'Tables info'!D$523,1,0)</f>
        <v>0</v>
      </c>
      <c r="Q308" s="13">
        <f>IF('Tables info'!$E302 = 'Tables info'!D$524,1,0)</f>
        <v>0</v>
      </c>
      <c r="R308" s="13">
        <f>IF('Tables info'!$E302 = 'Tables info'!D$525,1,0)</f>
        <v>0</v>
      </c>
      <c r="S308" s="13">
        <f>IF('Tables info'!$E302 = 'Tables info'!D$526,1,0)</f>
        <v>0</v>
      </c>
    </row>
    <row r="309" spans="1:19">
      <c r="A309" t="str">
        <f>'Tables info'!C303</f>
        <v>IFRAO</v>
      </c>
      <c r="B309" s="13">
        <f>IF('Tables info'!E303 = 'Tables info'!D$509,1,0)</f>
        <v>0</v>
      </c>
      <c r="C309" s="13">
        <f>IF('Tables info'!$E303 = 'Tables info'!$D$510,1,0)</f>
        <v>0</v>
      </c>
      <c r="D309" s="13">
        <f>IF('Tables info'!$E303 = 'Tables info'!D$511,1,0)</f>
        <v>0</v>
      </c>
      <c r="E309" s="13">
        <f>IF('Tables info'!$E303 = 'Tables info'!D$512,1,0)</f>
        <v>0</v>
      </c>
      <c r="F309" s="13">
        <f>IF('Tables info'!$E303 = 'Tables info'!D$513,1,0)</f>
        <v>0</v>
      </c>
      <c r="G309" s="13">
        <f>IF('Tables info'!$E303 = 'Tables info'!D$514,1,0)</f>
        <v>0</v>
      </c>
      <c r="H309" s="13">
        <f>IF('Tables info'!$E303 = 'Tables info'!D$515,1, )</f>
        <v>0</v>
      </c>
      <c r="I309" s="13">
        <f>IF('Tables info'!$E303 = 'Tables info'!D$516,1,0)</f>
        <v>0</v>
      </c>
      <c r="J309" s="13">
        <f>IF('Tables info'!$E303 = 'Tables info'!D$517,1,0)</f>
        <v>0</v>
      </c>
      <c r="K309" s="13">
        <f>IF('Tables info'!$E303 = 'Tables info'!D$518,1,0)</f>
        <v>0</v>
      </c>
      <c r="L309" s="13">
        <f>IF('Tables info'!$E303 = 'Tables info'!D$519,1,0)</f>
        <v>0</v>
      </c>
      <c r="M309" s="13">
        <f>IF('Tables info'!$E303 = 'Tables info'!D$520,1,0)</f>
        <v>0</v>
      </c>
      <c r="N309" s="13">
        <f>IF('Tables info'!$E303 = 'Tables info'!D$521,1,0)</f>
        <v>0</v>
      </c>
      <c r="O309" s="13">
        <f>IF('Tables info'!$E303 = 'Tables info'!D$522,1,0)</f>
        <v>1</v>
      </c>
      <c r="P309" s="13">
        <f>IF('Tables info'!$E303 = 'Tables info'!D$523,1,0)</f>
        <v>0</v>
      </c>
      <c r="Q309" s="13">
        <f>IF('Tables info'!$E303 = 'Tables info'!D$524,1,0)</f>
        <v>0</v>
      </c>
      <c r="R309" s="13">
        <f>IF('Tables info'!$E303 = 'Tables info'!D$525,1,0)</f>
        <v>0</v>
      </c>
      <c r="S309" s="13">
        <f>IF('Tables info'!$E303 = 'Tables info'!D$526,1,0)</f>
        <v>0</v>
      </c>
    </row>
    <row r="310" spans="1:19">
      <c r="A310" t="str">
        <f>'Tables info'!C304</f>
        <v>IFRCL</v>
      </c>
      <c r="B310" s="13">
        <f>IF('Tables info'!E304 = 'Tables info'!D$509,1,0)</f>
        <v>0</v>
      </c>
      <c r="C310" s="13">
        <f>IF('Tables info'!$E304 = 'Tables info'!$D$510,1,0)</f>
        <v>0</v>
      </c>
      <c r="D310" s="13">
        <f>IF('Tables info'!$E304 = 'Tables info'!D$511,1,0)</f>
        <v>0</v>
      </c>
      <c r="E310" s="13">
        <f>IF('Tables info'!$E304 = 'Tables info'!D$512,1,0)</f>
        <v>0</v>
      </c>
      <c r="F310" s="13">
        <f>IF('Tables info'!$E304 = 'Tables info'!D$513,1,0)</f>
        <v>0</v>
      </c>
      <c r="G310" s="13">
        <f>IF('Tables info'!$E304 = 'Tables info'!D$514,1,0)</f>
        <v>0</v>
      </c>
      <c r="H310" s="13">
        <f>IF('Tables info'!$E304 = 'Tables info'!D$515,1, )</f>
        <v>0</v>
      </c>
      <c r="I310" s="13">
        <f>IF('Tables info'!$E304 = 'Tables info'!D$516,1,0)</f>
        <v>0</v>
      </c>
      <c r="J310" s="13">
        <f>IF('Tables info'!$E304 = 'Tables info'!D$517,1,0)</f>
        <v>0</v>
      </c>
      <c r="K310" s="13">
        <f>IF('Tables info'!$E304 = 'Tables info'!D$518,1,0)</f>
        <v>0</v>
      </c>
      <c r="L310" s="13">
        <f>IF('Tables info'!$E304 = 'Tables info'!D$519,1,0)</f>
        <v>0</v>
      </c>
      <c r="M310" s="13">
        <f>IF('Tables info'!$E304 = 'Tables info'!D$520,1,0)</f>
        <v>0</v>
      </c>
      <c r="N310" s="13">
        <f>IF('Tables info'!$E304 = 'Tables info'!D$521,1,0)</f>
        <v>0</v>
      </c>
      <c r="O310" s="13">
        <f>IF('Tables info'!$E304 = 'Tables info'!D$522,1,0)</f>
        <v>1</v>
      </c>
      <c r="P310" s="13">
        <f>IF('Tables info'!$E304 = 'Tables info'!D$523,1,0)</f>
        <v>0</v>
      </c>
      <c r="Q310" s="13">
        <f>IF('Tables info'!$E304 = 'Tables info'!D$524,1,0)</f>
        <v>0</v>
      </c>
      <c r="R310" s="13">
        <f>IF('Tables info'!$E304 = 'Tables info'!D$525,1,0)</f>
        <v>0</v>
      </c>
      <c r="S310" s="13">
        <f>IF('Tables info'!$E304 = 'Tables info'!D$526,1,0)</f>
        <v>0</v>
      </c>
    </row>
    <row r="311" spans="1:19">
      <c r="A311" t="str">
        <f>'Tables info'!C305</f>
        <v>IFRCO</v>
      </c>
      <c r="B311" s="13">
        <f>IF('Tables info'!E305 = 'Tables info'!D$509,1,0)</f>
        <v>0</v>
      </c>
      <c r="C311" s="13">
        <f>IF('Tables info'!$E305 = 'Tables info'!$D$510,1,0)</f>
        <v>0</v>
      </c>
      <c r="D311" s="13">
        <f>IF('Tables info'!$E305 = 'Tables info'!D$511,1,0)</f>
        <v>0</v>
      </c>
      <c r="E311" s="13">
        <f>IF('Tables info'!$E305 = 'Tables info'!D$512,1,0)</f>
        <v>0</v>
      </c>
      <c r="F311" s="13">
        <f>IF('Tables info'!$E305 = 'Tables info'!D$513,1,0)</f>
        <v>0</v>
      </c>
      <c r="G311" s="13">
        <f>IF('Tables info'!$E305 = 'Tables info'!D$514,1,0)</f>
        <v>0</v>
      </c>
      <c r="H311" s="13">
        <f>IF('Tables info'!$E305 = 'Tables info'!D$515,1, )</f>
        <v>0</v>
      </c>
      <c r="I311" s="13">
        <f>IF('Tables info'!$E305 = 'Tables info'!D$516,1,0)</f>
        <v>0</v>
      </c>
      <c r="J311" s="13">
        <f>IF('Tables info'!$E305 = 'Tables info'!D$517,1,0)</f>
        <v>0</v>
      </c>
      <c r="K311" s="13">
        <f>IF('Tables info'!$E305 = 'Tables info'!D$518,1,0)</f>
        <v>0</v>
      </c>
      <c r="L311" s="13">
        <f>IF('Tables info'!$E305 = 'Tables info'!D$519,1,0)</f>
        <v>0</v>
      </c>
      <c r="M311" s="13">
        <f>IF('Tables info'!$E305 = 'Tables info'!D$520,1,0)</f>
        <v>0</v>
      </c>
      <c r="N311" s="13">
        <f>IF('Tables info'!$E305 = 'Tables info'!D$521,1,0)</f>
        <v>0</v>
      </c>
      <c r="O311" s="13">
        <f>IF('Tables info'!$E305 = 'Tables info'!D$522,1,0)</f>
        <v>1</v>
      </c>
      <c r="P311" s="13">
        <f>IF('Tables info'!$E305 = 'Tables info'!D$523,1,0)</f>
        <v>0</v>
      </c>
      <c r="Q311" s="13">
        <f>IF('Tables info'!$E305 = 'Tables info'!D$524,1,0)</f>
        <v>0</v>
      </c>
      <c r="R311" s="13">
        <f>IF('Tables info'!$E305 = 'Tables info'!D$525,1,0)</f>
        <v>0</v>
      </c>
      <c r="S311" s="13">
        <f>IF('Tables info'!$E305 = 'Tables info'!D$526,1,0)</f>
        <v>0</v>
      </c>
    </row>
    <row r="312" spans="1:19">
      <c r="A312" t="str">
        <f>'Tables info'!C306</f>
        <v>IFRPL</v>
      </c>
      <c r="B312" s="13">
        <f>IF('Tables info'!E306 = 'Tables info'!D$509,1,0)</f>
        <v>0</v>
      </c>
      <c r="C312" s="13">
        <f>IF('Tables info'!$E306 = 'Tables info'!$D$510,1,0)</f>
        <v>0</v>
      </c>
      <c r="D312" s="13">
        <f>IF('Tables info'!$E306 = 'Tables info'!D$511,1,0)</f>
        <v>0</v>
      </c>
      <c r="E312" s="13">
        <f>IF('Tables info'!$E306 = 'Tables info'!D$512,1,0)</f>
        <v>0</v>
      </c>
      <c r="F312" s="13">
        <f>IF('Tables info'!$E306 = 'Tables info'!D$513,1,0)</f>
        <v>0</v>
      </c>
      <c r="G312" s="13">
        <f>IF('Tables info'!$E306 = 'Tables info'!D$514,1,0)</f>
        <v>0</v>
      </c>
      <c r="H312" s="13">
        <f>IF('Tables info'!$E306 = 'Tables info'!D$515,1, )</f>
        <v>0</v>
      </c>
      <c r="I312" s="13">
        <f>IF('Tables info'!$E306 = 'Tables info'!D$516,1,0)</f>
        <v>0</v>
      </c>
      <c r="J312" s="13">
        <f>IF('Tables info'!$E306 = 'Tables info'!D$517,1,0)</f>
        <v>0</v>
      </c>
      <c r="K312" s="13">
        <f>IF('Tables info'!$E306 = 'Tables info'!D$518,1,0)</f>
        <v>0</v>
      </c>
      <c r="L312" s="13">
        <f>IF('Tables info'!$E306 = 'Tables info'!D$519,1,0)</f>
        <v>0</v>
      </c>
      <c r="M312" s="13">
        <f>IF('Tables info'!$E306 = 'Tables info'!D$520,1,0)</f>
        <v>0</v>
      </c>
      <c r="N312" s="13">
        <f>IF('Tables info'!$E306 = 'Tables info'!D$521,1,0)</f>
        <v>0</v>
      </c>
      <c r="O312" s="13">
        <f>IF('Tables info'!$E306 = 'Tables info'!D$522,1,0)</f>
        <v>1</v>
      </c>
      <c r="P312" s="13">
        <f>IF('Tables info'!$E306 = 'Tables info'!D$523,1,0)</f>
        <v>0</v>
      </c>
      <c r="Q312" s="13">
        <f>IF('Tables info'!$E306 = 'Tables info'!D$524,1,0)</f>
        <v>0</v>
      </c>
      <c r="R312" s="13">
        <f>IF('Tables info'!$E306 = 'Tables info'!D$525,1,0)</f>
        <v>0</v>
      </c>
      <c r="S312" s="13">
        <f>IF('Tables info'!$E306 = 'Tables info'!D$526,1,0)</f>
        <v>0</v>
      </c>
    </row>
    <row r="313" spans="1:19">
      <c r="A313" t="str">
        <f>'Tables info'!C307</f>
        <v>IFRPO</v>
      </c>
      <c r="B313" s="13">
        <f>IF('Tables info'!E307 = 'Tables info'!D$509,1,0)</f>
        <v>0</v>
      </c>
      <c r="C313" s="13">
        <f>IF('Tables info'!$E307 = 'Tables info'!$D$510,1,0)</f>
        <v>0</v>
      </c>
      <c r="D313" s="13">
        <f>IF('Tables info'!$E307 = 'Tables info'!D$511,1,0)</f>
        <v>0</v>
      </c>
      <c r="E313" s="13">
        <f>IF('Tables info'!$E307 = 'Tables info'!D$512,1,0)</f>
        <v>0</v>
      </c>
      <c r="F313" s="13">
        <f>IF('Tables info'!$E307 = 'Tables info'!D$513,1,0)</f>
        <v>0</v>
      </c>
      <c r="G313" s="13">
        <f>IF('Tables info'!$E307 = 'Tables info'!D$514,1,0)</f>
        <v>0</v>
      </c>
      <c r="H313" s="13">
        <f>IF('Tables info'!$E307 = 'Tables info'!D$515,1, )</f>
        <v>0</v>
      </c>
      <c r="I313" s="13">
        <f>IF('Tables info'!$E307 = 'Tables info'!D$516,1,0)</f>
        <v>0</v>
      </c>
      <c r="J313" s="13">
        <f>IF('Tables info'!$E307 = 'Tables info'!D$517,1,0)</f>
        <v>0</v>
      </c>
      <c r="K313" s="13">
        <f>IF('Tables info'!$E307 = 'Tables info'!D$518,1,0)</f>
        <v>0</v>
      </c>
      <c r="L313" s="13">
        <f>IF('Tables info'!$E307 = 'Tables info'!D$519,1,0)</f>
        <v>0</v>
      </c>
      <c r="M313" s="13">
        <f>IF('Tables info'!$E307 = 'Tables info'!D$520,1,0)</f>
        <v>0</v>
      </c>
      <c r="N313" s="13">
        <f>IF('Tables info'!$E307 = 'Tables info'!D$521,1,0)</f>
        <v>0</v>
      </c>
      <c r="O313" s="13">
        <f>IF('Tables info'!$E307 = 'Tables info'!D$522,1,0)</f>
        <v>1</v>
      </c>
      <c r="P313" s="13">
        <f>IF('Tables info'!$E307 = 'Tables info'!D$523,1,0)</f>
        <v>0</v>
      </c>
      <c r="Q313" s="13">
        <f>IF('Tables info'!$E307 = 'Tables info'!D$524,1,0)</f>
        <v>0</v>
      </c>
      <c r="R313" s="13">
        <f>IF('Tables info'!$E307 = 'Tables info'!D$525,1,0)</f>
        <v>0</v>
      </c>
      <c r="S313" s="13">
        <f>IF('Tables info'!$E307 = 'Tables info'!D$526,1,0)</f>
        <v>0</v>
      </c>
    </row>
    <row r="314" spans="1:19">
      <c r="A314" t="str">
        <f>'Tables info'!C308</f>
        <v>IFTCO</v>
      </c>
      <c r="B314" s="13">
        <f>IF('Tables info'!E308 = 'Tables info'!D$509,1,0)</f>
        <v>0</v>
      </c>
      <c r="C314" s="13">
        <f>IF('Tables info'!$E308 = 'Tables info'!$D$510,1,0)</f>
        <v>0</v>
      </c>
      <c r="D314" s="13">
        <f>IF('Tables info'!$E308 = 'Tables info'!D$511,1,0)</f>
        <v>0</v>
      </c>
      <c r="E314" s="13">
        <f>IF('Tables info'!$E308 = 'Tables info'!D$512,1,0)</f>
        <v>0</v>
      </c>
      <c r="F314" s="13">
        <f>IF('Tables info'!$E308 = 'Tables info'!D$513,1,0)</f>
        <v>0</v>
      </c>
      <c r="G314" s="13">
        <f>IF('Tables info'!$E308 = 'Tables info'!D$514,1,0)</f>
        <v>0</v>
      </c>
      <c r="H314" s="13">
        <f>IF('Tables info'!$E308 = 'Tables info'!D$515,1, )</f>
        <v>0</v>
      </c>
      <c r="I314" s="13">
        <f>IF('Tables info'!$E308 = 'Tables info'!D$516,1,0)</f>
        <v>0</v>
      </c>
      <c r="J314" s="13">
        <f>IF('Tables info'!$E308 = 'Tables info'!D$517,1,0)</f>
        <v>0</v>
      </c>
      <c r="K314" s="13">
        <f>IF('Tables info'!$E308 = 'Tables info'!D$518,1,0)</f>
        <v>0</v>
      </c>
      <c r="L314" s="13">
        <f>IF('Tables info'!$E308 = 'Tables info'!D$519,1,0)</f>
        <v>0</v>
      </c>
      <c r="M314" s="13">
        <f>IF('Tables info'!$E308 = 'Tables info'!D$520,1,0)</f>
        <v>0</v>
      </c>
      <c r="N314" s="13">
        <f>IF('Tables info'!$E308 = 'Tables info'!D$521,1,0)</f>
        <v>0</v>
      </c>
      <c r="O314" s="13">
        <f>IF('Tables info'!$E308 = 'Tables info'!D$522,1,0)</f>
        <v>1</v>
      </c>
      <c r="P314" s="13">
        <f>IF('Tables info'!$E308 = 'Tables info'!D$523,1,0)</f>
        <v>0</v>
      </c>
      <c r="Q314" s="13">
        <f>IF('Tables info'!$E308 = 'Tables info'!D$524,1,0)</f>
        <v>0</v>
      </c>
      <c r="R314" s="13">
        <f>IF('Tables info'!$E308 = 'Tables info'!D$525,1,0)</f>
        <v>0</v>
      </c>
      <c r="S314" s="13">
        <f>IF('Tables info'!$E308 = 'Tables info'!D$526,1,0)</f>
        <v>0</v>
      </c>
    </row>
    <row r="315" spans="1:19">
      <c r="A315" t="str">
        <f>'Tables info'!C309</f>
        <v>IFTSO</v>
      </c>
      <c r="B315" s="13">
        <f>IF('Tables info'!E309 = 'Tables info'!D$509,1,0)</f>
        <v>0</v>
      </c>
      <c r="C315" s="13">
        <f>IF('Tables info'!$E309 = 'Tables info'!$D$510,1,0)</f>
        <v>0</v>
      </c>
      <c r="D315" s="13">
        <f>IF('Tables info'!$E309 = 'Tables info'!D$511,1,0)</f>
        <v>0</v>
      </c>
      <c r="E315" s="13">
        <f>IF('Tables info'!$E309 = 'Tables info'!D$512,1,0)</f>
        <v>0</v>
      </c>
      <c r="F315" s="13">
        <f>IF('Tables info'!$E309 = 'Tables info'!D$513,1,0)</f>
        <v>0</v>
      </c>
      <c r="G315" s="13">
        <f>IF('Tables info'!$E309 = 'Tables info'!D$514,1,0)</f>
        <v>0</v>
      </c>
      <c r="H315" s="13">
        <f>IF('Tables info'!$E309 = 'Tables info'!D$515,1, )</f>
        <v>0</v>
      </c>
      <c r="I315" s="13">
        <f>IF('Tables info'!$E309 = 'Tables info'!D$516,1,0)</f>
        <v>0</v>
      </c>
      <c r="J315" s="13">
        <f>IF('Tables info'!$E309 = 'Tables info'!D$517,1,0)</f>
        <v>0</v>
      </c>
      <c r="K315" s="13">
        <f>IF('Tables info'!$E309 = 'Tables info'!D$518,1,0)</f>
        <v>0</v>
      </c>
      <c r="L315" s="13">
        <f>IF('Tables info'!$E309 = 'Tables info'!D$519,1,0)</f>
        <v>0</v>
      </c>
      <c r="M315" s="13">
        <f>IF('Tables info'!$E309 = 'Tables info'!D$520,1,0)</f>
        <v>0</v>
      </c>
      <c r="N315" s="13">
        <f>IF('Tables info'!$E309 = 'Tables info'!D$521,1,0)</f>
        <v>0</v>
      </c>
      <c r="O315" s="13">
        <f>IF('Tables info'!$E309 = 'Tables info'!D$522,1,0)</f>
        <v>1</v>
      </c>
      <c r="P315" s="13">
        <f>IF('Tables info'!$E309 = 'Tables info'!D$523,1,0)</f>
        <v>0</v>
      </c>
      <c r="Q315" s="13">
        <f>IF('Tables info'!$E309 = 'Tables info'!D$524,1,0)</f>
        <v>0</v>
      </c>
      <c r="R315" s="13">
        <f>IF('Tables info'!$E309 = 'Tables info'!D$525,1,0)</f>
        <v>0</v>
      </c>
      <c r="S315" s="13">
        <f>IF('Tables info'!$E309 = 'Tables info'!D$526,1,0)</f>
        <v>0</v>
      </c>
    </row>
    <row r="316" spans="1:19">
      <c r="A316" t="str">
        <f>'Tables info'!C310</f>
        <v>IFUPS</v>
      </c>
      <c r="B316" s="13">
        <f>IF('Tables info'!E310 = 'Tables info'!D$509,1,0)</f>
        <v>0</v>
      </c>
      <c r="C316" s="13">
        <f>IF('Tables info'!$E310 = 'Tables info'!$D$510,1,0)</f>
        <v>0</v>
      </c>
      <c r="D316" s="13">
        <f>IF('Tables info'!$E310 = 'Tables info'!D$511,1,0)</f>
        <v>0</v>
      </c>
      <c r="E316" s="13">
        <f>IF('Tables info'!$E310 = 'Tables info'!D$512,1,0)</f>
        <v>0</v>
      </c>
      <c r="F316" s="13">
        <f>IF('Tables info'!$E310 = 'Tables info'!D$513,1,0)</f>
        <v>0</v>
      </c>
      <c r="G316" s="13">
        <f>IF('Tables info'!$E310 = 'Tables info'!D$514,1,0)</f>
        <v>0</v>
      </c>
      <c r="H316" s="13">
        <f>IF('Tables info'!$E310 = 'Tables info'!D$515,1, )</f>
        <v>0</v>
      </c>
      <c r="I316" s="13">
        <f>IF('Tables info'!$E310 = 'Tables info'!D$516,1,0)</f>
        <v>0</v>
      </c>
      <c r="J316" s="13">
        <f>IF('Tables info'!$E310 = 'Tables info'!D$517,1,0)</f>
        <v>0</v>
      </c>
      <c r="K316" s="13">
        <f>IF('Tables info'!$E310 = 'Tables info'!D$518,1,0)</f>
        <v>0</v>
      </c>
      <c r="L316" s="13">
        <f>IF('Tables info'!$E310 = 'Tables info'!D$519,1,0)</f>
        <v>0</v>
      </c>
      <c r="M316" s="13">
        <f>IF('Tables info'!$E310 = 'Tables info'!D$520,1,0)</f>
        <v>0</v>
      </c>
      <c r="N316" s="13">
        <f>IF('Tables info'!$E310 = 'Tables info'!D$521,1,0)</f>
        <v>0</v>
      </c>
      <c r="O316" s="13">
        <f>IF('Tables info'!$E310 = 'Tables info'!D$522,1,0)</f>
        <v>0</v>
      </c>
      <c r="P316" s="13">
        <f>IF('Tables info'!$E310 = 'Tables info'!D$523,1,0)</f>
        <v>0</v>
      </c>
      <c r="Q316" s="13">
        <f>IF('Tables info'!$E310 = 'Tables info'!D$524,1,0)</f>
        <v>0</v>
      </c>
      <c r="R316" s="13">
        <f>IF('Tables info'!$E310 = 'Tables info'!D$525,1,0)</f>
        <v>0</v>
      </c>
      <c r="S316" s="13">
        <f>IF('Tables info'!$E310 = 'Tables info'!D$526,1,0)</f>
        <v>0</v>
      </c>
    </row>
    <row r="317" spans="1:19">
      <c r="A317" t="str">
        <f>'Tables info'!C311</f>
        <v>IFXAO</v>
      </c>
      <c r="B317" s="13">
        <f>IF('Tables info'!E311 = 'Tables info'!D$509,1,0)</f>
        <v>0</v>
      </c>
      <c r="C317" s="13">
        <f>IF('Tables info'!$E311 = 'Tables info'!$D$510,1,0)</f>
        <v>0</v>
      </c>
      <c r="D317" s="13">
        <f>IF('Tables info'!$E311 = 'Tables info'!D$511,1,0)</f>
        <v>0</v>
      </c>
      <c r="E317" s="13">
        <f>IF('Tables info'!$E311 = 'Tables info'!D$512,1,0)</f>
        <v>0</v>
      </c>
      <c r="F317" s="13">
        <f>IF('Tables info'!$E311 = 'Tables info'!D$513,1,0)</f>
        <v>0</v>
      </c>
      <c r="G317" s="13">
        <f>IF('Tables info'!$E311 = 'Tables info'!D$514,1,0)</f>
        <v>0</v>
      </c>
      <c r="H317" s="13">
        <f>IF('Tables info'!$E311 = 'Tables info'!D$515,1, )</f>
        <v>0</v>
      </c>
      <c r="I317" s="13">
        <f>IF('Tables info'!$E311 = 'Tables info'!D$516,1,0)</f>
        <v>0</v>
      </c>
      <c r="J317" s="13">
        <f>IF('Tables info'!$E311 = 'Tables info'!D$517,1,0)</f>
        <v>0</v>
      </c>
      <c r="K317" s="13">
        <f>IF('Tables info'!$E311 = 'Tables info'!D$518,1,0)</f>
        <v>0</v>
      </c>
      <c r="L317" s="13">
        <f>IF('Tables info'!$E311 = 'Tables info'!D$519,1,0)</f>
        <v>0</v>
      </c>
      <c r="M317" s="13">
        <f>IF('Tables info'!$E311 = 'Tables info'!D$520,1,0)</f>
        <v>0</v>
      </c>
      <c r="N317" s="13">
        <f>IF('Tables info'!$E311 = 'Tables info'!D$521,1,0)</f>
        <v>0</v>
      </c>
      <c r="O317" s="13">
        <f>IF('Tables info'!$E311 = 'Tables info'!D$522,1,0)</f>
        <v>1</v>
      </c>
      <c r="P317" s="13">
        <f>IF('Tables info'!$E311 = 'Tables info'!D$523,1,0)</f>
        <v>0</v>
      </c>
      <c r="Q317" s="13">
        <f>IF('Tables info'!$E311 = 'Tables info'!D$524,1,0)</f>
        <v>0</v>
      </c>
      <c r="R317" s="13">
        <f>IF('Tables info'!$E311 = 'Tables info'!D$525,1,0)</f>
        <v>0</v>
      </c>
      <c r="S317" s="13">
        <f>IF('Tables info'!$E311 = 'Tables info'!D$526,1,0)</f>
        <v>0</v>
      </c>
    </row>
    <row r="318" spans="1:19">
      <c r="A318" t="str">
        <f>'Tables info'!C312</f>
        <v>IFXCL</v>
      </c>
      <c r="B318" s="13">
        <f>IF('Tables info'!E312 = 'Tables info'!D$509,1,0)</f>
        <v>0</v>
      </c>
      <c r="C318" s="13">
        <f>IF('Tables info'!$E312 = 'Tables info'!$D$510,1,0)</f>
        <v>0</v>
      </c>
      <c r="D318" s="13">
        <f>IF('Tables info'!$E312 = 'Tables info'!D$511,1,0)</f>
        <v>0</v>
      </c>
      <c r="E318" s="13">
        <f>IF('Tables info'!$E312 = 'Tables info'!D$512,1,0)</f>
        <v>0</v>
      </c>
      <c r="F318" s="13">
        <f>IF('Tables info'!$E312 = 'Tables info'!D$513,1,0)</f>
        <v>0</v>
      </c>
      <c r="G318" s="13">
        <f>IF('Tables info'!$E312 = 'Tables info'!D$514,1,0)</f>
        <v>0</v>
      </c>
      <c r="H318" s="13">
        <f>IF('Tables info'!$E312 = 'Tables info'!D$515,1, )</f>
        <v>0</v>
      </c>
      <c r="I318" s="13">
        <f>IF('Tables info'!$E312 = 'Tables info'!D$516,1,0)</f>
        <v>0</v>
      </c>
      <c r="J318" s="13">
        <f>IF('Tables info'!$E312 = 'Tables info'!D$517,1,0)</f>
        <v>0</v>
      </c>
      <c r="K318" s="13">
        <f>IF('Tables info'!$E312 = 'Tables info'!D$518,1,0)</f>
        <v>0</v>
      </c>
      <c r="L318" s="13">
        <f>IF('Tables info'!$E312 = 'Tables info'!D$519,1,0)</f>
        <v>0</v>
      </c>
      <c r="M318" s="13">
        <f>IF('Tables info'!$E312 = 'Tables info'!D$520,1,0)</f>
        <v>0</v>
      </c>
      <c r="N318" s="13">
        <f>IF('Tables info'!$E312 = 'Tables info'!D$521,1,0)</f>
        <v>0</v>
      </c>
      <c r="O318" s="13">
        <f>IF('Tables info'!$E312 = 'Tables info'!D$522,1,0)</f>
        <v>1</v>
      </c>
      <c r="P318" s="13">
        <f>IF('Tables info'!$E312 = 'Tables info'!D$523,1,0)</f>
        <v>0</v>
      </c>
      <c r="Q318" s="13">
        <f>IF('Tables info'!$E312 = 'Tables info'!D$524,1,0)</f>
        <v>0</v>
      </c>
      <c r="R318" s="13">
        <f>IF('Tables info'!$E312 = 'Tables info'!D$525,1,0)</f>
        <v>0</v>
      </c>
      <c r="S318" s="13">
        <f>IF('Tables info'!$E312 = 'Tables info'!D$526,1,0)</f>
        <v>0</v>
      </c>
    </row>
    <row r="319" spans="1:19">
      <c r="A319" t="str">
        <f>'Tables info'!C313</f>
        <v>IFXCO</v>
      </c>
      <c r="B319" s="13">
        <f>IF('Tables info'!E313 = 'Tables info'!D$509,1,0)</f>
        <v>0</v>
      </c>
      <c r="C319" s="13">
        <f>IF('Tables info'!$E313 = 'Tables info'!$D$510,1,0)</f>
        <v>0</v>
      </c>
      <c r="D319" s="13">
        <f>IF('Tables info'!$E313 = 'Tables info'!D$511,1,0)</f>
        <v>0</v>
      </c>
      <c r="E319" s="13">
        <f>IF('Tables info'!$E313 = 'Tables info'!D$512,1,0)</f>
        <v>0</v>
      </c>
      <c r="F319" s="13">
        <f>IF('Tables info'!$E313 = 'Tables info'!D$513,1,0)</f>
        <v>0</v>
      </c>
      <c r="G319" s="13">
        <f>IF('Tables info'!$E313 = 'Tables info'!D$514,1,0)</f>
        <v>0</v>
      </c>
      <c r="H319" s="13">
        <f>IF('Tables info'!$E313 = 'Tables info'!D$515,1, )</f>
        <v>0</v>
      </c>
      <c r="I319" s="13">
        <f>IF('Tables info'!$E313 = 'Tables info'!D$516,1,0)</f>
        <v>0</v>
      </c>
      <c r="J319" s="13">
        <f>IF('Tables info'!$E313 = 'Tables info'!D$517,1,0)</f>
        <v>0</v>
      </c>
      <c r="K319" s="13">
        <f>IF('Tables info'!$E313 = 'Tables info'!D$518,1,0)</f>
        <v>0</v>
      </c>
      <c r="L319" s="13">
        <f>IF('Tables info'!$E313 = 'Tables info'!D$519,1,0)</f>
        <v>0</v>
      </c>
      <c r="M319" s="13">
        <f>IF('Tables info'!$E313 = 'Tables info'!D$520,1,0)</f>
        <v>0</v>
      </c>
      <c r="N319" s="13">
        <f>IF('Tables info'!$E313 = 'Tables info'!D$521,1,0)</f>
        <v>0</v>
      </c>
      <c r="O319" s="13">
        <f>IF('Tables info'!$E313 = 'Tables info'!D$522,1,0)</f>
        <v>1</v>
      </c>
      <c r="P319" s="13">
        <f>IF('Tables info'!$E313 = 'Tables info'!D$523,1,0)</f>
        <v>0</v>
      </c>
      <c r="Q319" s="13">
        <f>IF('Tables info'!$E313 = 'Tables info'!D$524,1,0)</f>
        <v>0</v>
      </c>
      <c r="R319" s="13">
        <f>IF('Tables info'!$E313 = 'Tables info'!D$525,1,0)</f>
        <v>0</v>
      </c>
      <c r="S319" s="13">
        <f>IF('Tables info'!$E313 = 'Tables info'!D$526,1,0)</f>
        <v>0</v>
      </c>
    </row>
    <row r="320" spans="1:19">
      <c r="A320" t="str">
        <f>'Tables info'!C314</f>
        <v>IFXPL</v>
      </c>
      <c r="B320" s="13">
        <f>IF('Tables info'!E314 = 'Tables info'!D$509,1,0)</f>
        <v>0</v>
      </c>
      <c r="C320" s="13">
        <f>IF('Tables info'!$E314 = 'Tables info'!$D$510,1,0)</f>
        <v>0</v>
      </c>
      <c r="D320" s="13">
        <f>IF('Tables info'!$E314 = 'Tables info'!D$511,1,0)</f>
        <v>0</v>
      </c>
      <c r="E320" s="13">
        <f>IF('Tables info'!$E314 = 'Tables info'!D$512,1,0)</f>
        <v>0</v>
      </c>
      <c r="F320" s="13">
        <f>IF('Tables info'!$E314 = 'Tables info'!D$513,1,0)</f>
        <v>0</v>
      </c>
      <c r="G320" s="13">
        <f>IF('Tables info'!$E314 = 'Tables info'!D$514,1,0)</f>
        <v>0</v>
      </c>
      <c r="H320" s="13">
        <f>IF('Tables info'!$E314 = 'Tables info'!D$515,1, )</f>
        <v>0</v>
      </c>
      <c r="I320" s="13">
        <f>IF('Tables info'!$E314 = 'Tables info'!D$516,1,0)</f>
        <v>0</v>
      </c>
      <c r="J320" s="13">
        <f>IF('Tables info'!$E314 = 'Tables info'!D$517,1,0)</f>
        <v>0</v>
      </c>
      <c r="K320" s="13">
        <f>IF('Tables info'!$E314 = 'Tables info'!D$518,1,0)</f>
        <v>0</v>
      </c>
      <c r="L320" s="13">
        <f>IF('Tables info'!$E314 = 'Tables info'!D$519,1,0)</f>
        <v>0</v>
      </c>
      <c r="M320" s="13">
        <f>IF('Tables info'!$E314 = 'Tables info'!D$520,1,0)</f>
        <v>0</v>
      </c>
      <c r="N320" s="13">
        <f>IF('Tables info'!$E314 = 'Tables info'!D$521,1,0)</f>
        <v>0</v>
      </c>
      <c r="O320" s="13">
        <f>IF('Tables info'!$E314 = 'Tables info'!D$522,1,0)</f>
        <v>0</v>
      </c>
      <c r="P320" s="13">
        <f>IF('Tables info'!$E314 = 'Tables info'!D$523,1,0)</f>
        <v>0</v>
      </c>
      <c r="Q320" s="13">
        <f>IF('Tables info'!$E314 = 'Tables info'!D$524,1,0)</f>
        <v>0</v>
      </c>
      <c r="R320" s="13">
        <f>IF('Tables info'!$E314 = 'Tables info'!D$525,1,0)</f>
        <v>0</v>
      </c>
      <c r="S320" s="13">
        <f>IF('Tables info'!$E314 = 'Tables info'!D$526,1,0)</f>
        <v>0</v>
      </c>
    </row>
    <row r="321" spans="1:19">
      <c r="A321" t="str">
        <f>'Tables info'!C315</f>
        <v>IFXPO</v>
      </c>
      <c r="B321" s="13">
        <f>IF('Tables info'!E315 = 'Tables info'!D$509,1,0)</f>
        <v>0</v>
      </c>
      <c r="C321" s="13">
        <f>IF('Tables info'!$E315 = 'Tables info'!$D$510,1,0)</f>
        <v>0</v>
      </c>
      <c r="D321" s="13">
        <f>IF('Tables info'!$E315 = 'Tables info'!D$511,1,0)</f>
        <v>0</v>
      </c>
      <c r="E321" s="13">
        <f>IF('Tables info'!$E315 = 'Tables info'!D$512,1,0)</f>
        <v>0</v>
      </c>
      <c r="F321" s="13">
        <f>IF('Tables info'!$E315 = 'Tables info'!D$513,1,0)</f>
        <v>0</v>
      </c>
      <c r="G321" s="13">
        <f>IF('Tables info'!$E315 = 'Tables info'!D$514,1,0)</f>
        <v>0</v>
      </c>
      <c r="H321" s="13">
        <f>IF('Tables info'!$E315 = 'Tables info'!D$515,1, )</f>
        <v>0</v>
      </c>
      <c r="I321" s="13">
        <f>IF('Tables info'!$E315 = 'Tables info'!D$516,1,0)</f>
        <v>0</v>
      </c>
      <c r="J321" s="13">
        <f>IF('Tables info'!$E315 = 'Tables info'!D$517,1,0)</f>
        <v>0</v>
      </c>
      <c r="K321" s="13">
        <f>IF('Tables info'!$E315 = 'Tables info'!D$518,1,0)</f>
        <v>0</v>
      </c>
      <c r="L321" s="13">
        <f>IF('Tables info'!$E315 = 'Tables info'!D$519,1,0)</f>
        <v>0</v>
      </c>
      <c r="M321" s="13">
        <f>IF('Tables info'!$E315 = 'Tables info'!D$520,1,0)</f>
        <v>0</v>
      </c>
      <c r="N321" s="13">
        <f>IF('Tables info'!$E315 = 'Tables info'!D$521,1,0)</f>
        <v>0</v>
      </c>
      <c r="O321" s="13">
        <f>IF('Tables info'!$E315 = 'Tables info'!D$522,1,0)</f>
        <v>1</v>
      </c>
      <c r="P321" s="13">
        <f>IF('Tables info'!$E315 = 'Tables info'!D$523,1,0)</f>
        <v>0</v>
      </c>
      <c r="Q321" s="13">
        <f>IF('Tables info'!$E315 = 'Tables info'!D$524,1,0)</f>
        <v>0</v>
      </c>
      <c r="R321" s="13">
        <f>IF('Tables info'!$E315 = 'Tables info'!D$525,1,0)</f>
        <v>0</v>
      </c>
      <c r="S321" s="13">
        <f>IF('Tables info'!$E315 = 'Tables info'!D$526,1,0)</f>
        <v>0</v>
      </c>
    </row>
    <row r="322" spans="1:19">
      <c r="A322" t="str">
        <f>'Tables info'!C316</f>
        <v>IGIRO</v>
      </c>
      <c r="B322" s="13">
        <f>IF('Tables info'!E316 = 'Tables info'!D$509,1,0)</f>
        <v>0</v>
      </c>
      <c r="C322" s="13">
        <f>IF('Tables info'!$E316 = 'Tables info'!$D$510,1,0)</f>
        <v>0</v>
      </c>
      <c r="D322" s="13">
        <f>IF('Tables info'!$E316 = 'Tables info'!D$511,1,0)</f>
        <v>0</v>
      </c>
      <c r="E322" s="13">
        <f>IF('Tables info'!$E316 = 'Tables info'!D$512,1,0)</f>
        <v>0</v>
      </c>
      <c r="F322" s="13">
        <f>IF('Tables info'!$E316 = 'Tables info'!D$513,1,0)</f>
        <v>0</v>
      </c>
      <c r="G322" s="13">
        <f>IF('Tables info'!$E316 = 'Tables info'!D$514,1,0)</f>
        <v>0</v>
      </c>
      <c r="H322" s="13">
        <f>IF('Tables info'!$E316 = 'Tables info'!D$515,1, )</f>
        <v>0</v>
      </c>
      <c r="I322" s="13">
        <f>IF('Tables info'!$E316 = 'Tables info'!D$516,1,0)</f>
        <v>0</v>
      </c>
      <c r="J322" s="13">
        <f>IF('Tables info'!$E316 = 'Tables info'!D$517,1,0)</f>
        <v>0</v>
      </c>
      <c r="K322" s="13">
        <f>IF('Tables info'!$E316 = 'Tables info'!D$518,1,0)</f>
        <v>0</v>
      </c>
      <c r="L322" s="13">
        <f>IF('Tables info'!$E316 = 'Tables info'!D$519,1,0)</f>
        <v>0</v>
      </c>
      <c r="M322" s="13">
        <f>IF('Tables info'!$E316 = 'Tables info'!D$520,1,0)</f>
        <v>0</v>
      </c>
      <c r="N322" s="13">
        <f>IF('Tables info'!$E316 = 'Tables info'!D$521,1,0)</f>
        <v>0</v>
      </c>
      <c r="O322" s="13">
        <f>IF('Tables info'!$E316 = 'Tables info'!D$522,1,0)</f>
        <v>1</v>
      </c>
      <c r="P322" s="13">
        <f>IF('Tables info'!$E316 = 'Tables info'!D$523,1,0)</f>
        <v>0</v>
      </c>
      <c r="Q322" s="13">
        <f>IF('Tables info'!$E316 = 'Tables info'!D$524,1,0)</f>
        <v>0</v>
      </c>
      <c r="R322" s="13">
        <f>IF('Tables info'!$E316 = 'Tables info'!D$525,1,0)</f>
        <v>0</v>
      </c>
      <c r="S322" s="13">
        <f>IF('Tables info'!$E316 = 'Tables info'!D$526,1,0)</f>
        <v>0</v>
      </c>
    </row>
    <row r="323" spans="1:19">
      <c r="A323" t="str">
        <f>'Tables info'!C317</f>
        <v>IGLDO</v>
      </c>
      <c r="B323" s="13">
        <f>IF('Tables info'!E317 = 'Tables info'!D$509,1,0)</f>
        <v>0</v>
      </c>
      <c r="C323" s="13">
        <f>IF('Tables info'!$E317 = 'Tables info'!$D$510,1,0)</f>
        <v>0</v>
      </c>
      <c r="D323" s="13">
        <f>IF('Tables info'!$E317 = 'Tables info'!D$511,1,0)</f>
        <v>0</v>
      </c>
      <c r="E323" s="13">
        <f>IF('Tables info'!$E317 = 'Tables info'!D$512,1,0)</f>
        <v>0</v>
      </c>
      <c r="F323" s="13">
        <f>IF('Tables info'!$E317 = 'Tables info'!D$513,1,0)</f>
        <v>0</v>
      </c>
      <c r="G323" s="13">
        <f>IF('Tables info'!$E317 = 'Tables info'!D$514,1,0)</f>
        <v>0</v>
      </c>
      <c r="H323" s="13">
        <f>IF('Tables info'!$E317 = 'Tables info'!D$515,1, )</f>
        <v>0</v>
      </c>
      <c r="I323" s="13">
        <f>IF('Tables info'!$E317 = 'Tables info'!D$516,1,0)</f>
        <v>0</v>
      </c>
      <c r="J323" s="13">
        <f>IF('Tables info'!$E317 = 'Tables info'!D$517,1,0)</f>
        <v>0</v>
      </c>
      <c r="K323" s="13">
        <f>IF('Tables info'!$E317 = 'Tables info'!D$518,1,0)</f>
        <v>0</v>
      </c>
      <c r="L323" s="13">
        <f>IF('Tables info'!$E317 = 'Tables info'!D$519,1,0)</f>
        <v>0</v>
      </c>
      <c r="M323" s="13">
        <f>IF('Tables info'!$E317 = 'Tables info'!D$520,1,0)</f>
        <v>0</v>
      </c>
      <c r="N323" s="13">
        <f>IF('Tables info'!$E317 = 'Tables info'!D$521,1,0)</f>
        <v>0</v>
      </c>
      <c r="O323" s="13">
        <f>IF('Tables info'!$E317 = 'Tables info'!D$522,1,0)</f>
        <v>1</v>
      </c>
      <c r="P323" s="13">
        <f>IF('Tables info'!$E317 = 'Tables info'!D$523,1,0)</f>
        <v>0</v>
      </c>
      <c r="Q323" s="13">
        <f>IF('Tables info'!$E317 = 'Tables info'!D$524,1,0)</f>
        <v>0</v>
      </c>
      <c r="R323" s="13">
        <f>IF('Tables info'!$E317 = 'Tables info'!D$525,1,0)</f>
        <v>0</v>
      </c>
      <c r="S323" s="13">
        <f>IF('Tables info'!$E317 = 'Tables info'!D$526,1,0)</f>
        <v>0</v>
      </c>
    </row>
    <row r="324" spans="1:19">
      <c r="A324" t="str">
        <f>'Tables info'!C318</f>
        <v>IHMCL</v>
      </c>
      <c r="B324" s="13">
        <f>IF('Tables info'!E318 = 'Tables info'!D$509,1,0)</f>
        <v>0</v>
      </c>
      <c r="C324" s="13">
        <f>IF('Tables info'!$E318 = 'Tables info'!$D$510,1,0)</f>
        <v>0</v>
      </c>
      <c r="D324" s="13">
        <f>IF('Tables info'!$E318 = 'Tables info'!D$511,1,0)</f>
        <v>0</v>
      </c>
      <c r="E324" s="13">
        <f>IF('Tables info'!$E318 = 'Tables info'!D$512,1,0)</f>
        <v>0</v>
      </c>
      <c r="F324" s="13">
        <f>IF('Tables info'!$E318 = 'Tables info'!D$513,1,0)</f>
        <v>0</v>
      </c>
      <c r="G324" s="13">
        <f>IF('Tables info'!$E318 = 'Tables info'!D$514,1,0)</f>
        <v>0</v>
      </c>
      <c r="H324" s="13">
        <f>IF('Tables info'!$E318 = 'Tables info'!D$515,1, )</f>
        <v>0</v>
      </c>
      <c r="I324" s="13">
        <f>IF('Tables info'!$E318 = 'Tables info'!D$516,1,0)</f>
        <v>0</v>
      </c>
      <c r="J324" s="13">
        <f>IF('Tables info'!$E318 = 'Tables info'!D$517,1,0)</f>
        <v>0</v>
      </c>
      <c r="K324" s="13">
        <f>IF('Tables info'!$E318 = 'Tables info'!D$518,1,0)</f>
        <v>0</v>
      </c>
      <c r="L324" s="13">
        <f>IF('Tables info'!$E318 = 'Tables info'!D$519,1,0)</f>
        <v>0</v>
      </c>
      <c r="M324" s="13">
        <f>IF('Tables info'!$E318 = 'Tables info'!D$520,1,0)</f>
        <v>0</v>
      </c>
      <c r="N324" s="13">
        <f>IF('Tables info'!$E318 = 'Tables info'!D$521,1,0)</f>
        <v>0</v>
      </c>
      <c r="O324" s="13">
        <f>IF('Tables info'!$E318 = 'Tables info'!D$522,1,0)</f>
        <v>0</v>
      </c>
      <c r="P324" s="13">
        <f>IF('Tables info'!$E318 = 'Tables info'!D$523,1,0)</f>
        <v>0</v>
      </c>
      <c r="Q324" s="13">
        <f>IF('Tables info'!$E318 = 'Tables info'!D$524,1,0)</f>
        <v>0</v>
      </c>
      <c r="R324" s="13">
        <f>IF('Tables info'!$E318 = 'Tables info'!D$525,1,0)</f>
        <v>0</v>
      </c>
      <c r="S324" s="13">
        <f>IF('Tables info'!$E318 = 'Tables info'!D$526,1,0)</f>
        <v>0</v>
      </c>
    </row>
    <row r="325" spans="1:19">
      <c r="A325" t="str">
        <f>'Tables info'!C319</f>
        <v>IHMCS</v>
      </c>
      <c r="B325" s="13">
        <f>IF('Tables info'!E319 = 'Tables info'!D$509,1,0)</f>
        <v>0</v>
      </c>
      <c r="C325" s="13">
        <f>IF('Tables info'!$E319 = 'Tables info'!$D$510,1,0)</f>
        <v>0</v>
      </c>
      <c r="D325" s="13">
        <f>IF('Tables info'!$E319 = 'Tables info'!D$511,1,0)</f>
        <v>0</v>
      </c>
      <c r="E325" s="13">
        <f>IF('Tables info'!$E319 = 'Tables info'!D$512,1,0)</f>
        <v>0</v>
      </c>
      <c r="F325" s="13">
        <f>IF('Tables info'!$E319 = 'Tables info'!D$513,1,0)</f>
        <v>0</v>
      </c>
      <c r="G325" s="13">
        <f>IF('Tables info'!$E319 = 'Tables info'!D$514,1,0)</f>
        <v>0</v>
      </c>
      <c r="H325" s="13">
        <f>IF('Tables info'!$E319 = 'Tables info'!D$515,1, )</f>
        <v>0</v>
      </c>
      <c r="I325" s="13">
        <f>IF('Tables info'!$E319 = 'Tables info'!D$516,1,0)</f>
        <v>0</v>
      </c>
      <c r="J325" s="13">
        <f>IF('Tables info'!$E319 = 'Tables info'!D$517,1,0)</f>
        <v>0</v>
      </c>
      <c r="K325" s="13">
        <f>IF('Tables info'!$E319 = 'Tables info'!D$518,1,0)</f>
        <v>0</v>
      </c>
      <c r="L325" s="13">
        <f>IF('Tables info'!$E319 = 'Tables info'!D$519,1,0)</f>
        <v>0</v>
      </c>
      <c r="M325" s="13">
        <f>IF('Tables info'!$E319 = 'Tables info'!D$520,1,0)</f>
        <v>0</v>
      </c>
      <c r="N325" s="13">
        <f>IF('Tables info'!$E319 = 'Tables info'!D$521,1,0)</f>
        <v>0</v>
      </c>
      <c r="O325" s="13">
        <f>IF('Tables info'!$E319 = 'Tables info'!D$522,1,0)</f>
        <v>0</v>
      </c>
      <c r="P325" s="13">
        <f>IF('Tables info'!$E319 = 'Tables info'!D$523,1,0)</f>
        <v>0</v>
      </c>
      <c r="Q325" s="13">
        <f>IF('Tables info'!$E319 = 'Tables info'!D$524,1,0)</f>
        <v>0</v>
      </c>
      <c r="R325" s="13">
        <f>IF('Tables info'!$E319 = 'Tables info'!D$525,1,0)</f>
        <v>0</v>
      </c>
      <c r="S325" s="13">
        <f>IF('Tables info'!$E319 = 'Tables info'!D$526,1,0)</f>
        <v>0</v>
      </c>
    </row>
    <row r="326" spans="1:19">
      <c r="A326" t="str">
        <f>'Tables info'!C320</f>
        <v>IICSO</v>
      </c>
      <c r="B326" s="13">
        <f>IF('Tables info'!E320 = 'Tables info'!D$509,1,0)</f>
        <v>0</v>
      </c>
      <c r="C326" s="13">
        <f>IF('Tables info'!$E320 = 'Tables info'!$D$510,1,0)</f>
        <v>0</v>
      </c>
      <c r="D326" s="13">
        <f>IF('Tables info'!$E320 = 'Tables info'!D$511,1,0)</f>
        <v>0</v>
      </c>
      <c r="E326" s="13">
        <f>IF('Tables info'!$E320 = 'Tables info'!D$512,1,0)</f>
        <v>0</v>
      </c>
      <c r="F326" s="13">
        <f>IF('Tables info'!$E320 = 'Tables info'!D$513,1,0)</f>
        <v>0</v>
      </c>
      <c r="G326" s="13">
        <f>IF('Tables info'!$E320 = 'Tables info'!D$514,1,0)</f>
        <v>0</v>
      </c>
      <c r="H326" s="13">
        <f>IF('Tables info'!$E320 = 'Tables info'!D$515,1, )</f>
        <v>0</v>
      </c>
      <c r="I326" s="13">
        <f>IF('Tables info'!$E320 = 'Tables info'!D$516,1,0)</f>
        <v>0</v>
      </c>
      <c r="J326" s="13">
        <f>IF('Tables info'!$E320 = 'Tables info'!D$517,1,0)</f>
        <v>0</v>
      </c>
      <c r="K326" s="13">
        <f>IF('Tables info'!$E320 = 'Tables info'!D$518,1,0)</f>
        <v>0</v>
      </c>
      <c r="L326" s="13">
        <f>IF('Tables info'!$E320 = 'Tables info'!D$519,1,0)</f>
        <v>0</v>
      </c>
      <c r="M326" s="13">
        <f>IF('Tables info'!$E320 = 'Tables info'!D$520,1,0)</f>
        <v>0</v>
      </c>
      <c r="N326" s="13">
        <f>IF('Tables info'!$E320 = 'Tables info'!D$521,1,0)</f>
        <v>0</v>
      </c>
      <c r="O326" s="13">
        <f>IF('Tables info'!$E320 = 'Tables info'!D$522,1,0)</f>
        <v>1</v>
      </c>
      <c r="P326" s="13">
        <f>IF('Tables info'!$E320 = 'Tables info'!D$523,1,0)</f>
        <v>0</v>
      </c>
      <c r="Q326" s="13">
        <f>IF('Tables info'!$E320 = 'Tables info'!D$524,1,0)</f>
        <v>0</v>
      </c>
      <c r="R326" s="13">
        <f>IF('Tables info'!$E320 = 'Tables info'!D$525,1,0)</f>
        <v>0</v>
      </c>
      <c r="S326" s="13">
        <f>IF('Tables info'!$E320 = 'Tables info'!D$526,1,0)</f>
        <v>0</v>
      </c>
    </row>
    <row r="327" spans="1:19">
      <c r="A327" t="str">
        <f>'Tables info'!C321</f>
        <v>IIFFO</v>
      </c>
      <c r="B327" s="13">
        <f>IF('Tables info'!E321 = 'Tables info'!D$509,1,0)</f>
        <v>0</v>
      </c>
      <c r="C327" s="13">
        <f>IF('Tables info'!$E321 = 'Tables info'!$D$510,1,0)</f>
        <v>0</v>
      </c>
      <c r="D327" s="13">
        <f>IF('Tables info'!$E321 = 'Tables info'!D$511,1,0)</f>
        <v>0</v>
      </c>
      <c r="E327" s="13">
        <f>IF('Tables info'!$E321 = 'Tables info'!D$512,1,0)</f>
        <v>0</v>
      </c>
      <c r="F327" s="13">
        <f>IF('Tables info'!$E321 = 'Tables info'!D$513,1,0)</f>
        <v>0</v>
      </c>
      <c r="G327" s="13">
        <f>IF('Tables info'!$E321 = 'Tables info'!D$514,1,0)</f>
        <v>0</v>
      </c>
      <c r="H327" s="13">
        <f>IF('Tables info'!$E321 = 'Tables info'!D$515,1, )</f>
        <v>0</v>
      </c>
      <c r="I327" s="13">
        <f>IF('Tables info'!$E321 = 'Tables info'!D$516,1,0)</f>
        <v>0</v>
      </c>
      <c r="J327" s="13">
        <f>IF('Tables info'!$E321 = 'Tables info'!D$517,1,0)</f>
        <v>0</v>
      </c>
      <c r="K327" s="13">
        <f>IF('Tables info'!$E321 = 'Tables info'!D$518,1,0)</f>
        <v>0</v>
      </c>
      <c r="L327" s="13">
        <f>IF('Tables info'!$E321 = 'Tables info'!D$519,1,0)</f>
        <v>0</v>
      </c>
      <c r="M327" s="13">
        <f>IF('Tables info'!$E321 = 'Tables info'!D$520,1,0)</f>
        <v>0</v>
      </c>
      <c r="N327" s="13">
        <f>IF('Tables info'!$E321 = 'Tables info'!D$521,1,0)</f>
        <v>0</v>
      </c>
      <c r="O327" s="13">
        <f>IF('Tables info'!$E321 = 'Tables info'!D$522,1,0)</f>
        <v>1</v>
      </c>
      <c r="P327" s="13">
        <f>IF('Tables info'!$E321 = 'Tables info'!D$523,1,0)</f>
        <v>0</v>
      </c>
      <c r="Q327" s="13">
        <f>IF('Tables info'!$E321 = 'Tables info'!D$524,1,0)</f>
        <v>0</v>
      </c>
      <c r="R327" s="13">
        <f>IF('Tables info'!$E321 = 'Tables info'!D$525,1,0)</f>
        <v>0</v>
      </c>
      <c r="S327" s="13">
        <f>IF('Tables info'!$E321 = 'Tables info'!D$526,1,0)</f>
        <v>0</v>
      </c>
    </row>
    <row r="328" spans="1:19">
      <c r="A328" t="str">
        <f>'Tables info'!C322</f>
        <v>IIFRO</v>
      </c>
      <c r="B328" s="13">
        <f>IF('Tables info'!E322 = 'Tables info'!D$509,1,0)</f>
        <v>0</v>
      </c>
      <c r="C328" s="13">
        <f>IF('Tables info'!$E322 = 'Tables info'!$D$510,1,0)</f>
        <v>0</v>
      </c>
      <c r="D328" s="13">
        <f>IF('Tables info'!$E322 = 'Tables info'!D$511,1,0)</f>
        <v>0</v>
      </c>
      <c r="E328" s="13">
        <f>IF('Tables info'!$E322 = 'Tables info'!D$512,1,0)</f>
        <v>0</v>
      </c>
      <c r="F328" s="13">
        <f>IF('Tables info'!$E322 = 'Tables info'!D$513,1,0)</f>
        <v>0</v>
      </c>
      <c r="G328" s="13">
        <f>IF('Tables info'!$E322 = 'Tables info'!D$514,1,0)</f>
        <v>0</v>
      </c>
      <c r="H328" s="13">
        <f>IF('Tables info'!$E322 = 'Tables info'!D$515,1, )</f>
        <v>0</v>
      </c>
      <c r="I328" s="13">
        <f>IF('Tables info'!$E322 = 'Tables info'!D$516,1,0)</f>
        <v>0</v>
      </c>
      <c r="J328" s="13">
        <f>IF('Tables info'!$E322 = 'Tables info'!D$517,1,0)</f>
        <v>0</v>
      </c>
      <c r="K328" s="13">
        <f>IF('Tables info'!$E322 = 'Tables info'!D$518,1,0)</f>
        <v>0</v>
      </c>
      <c r="L328" s="13">
        <f>IF('Tables info'!$E322 = 'Tables info'!D$519,1,0)</f>
        <v>0</v>
      </c>
      <c r="M328" s="13">
        <f>IF('Tables info'!$E322 = 'Tables info'!D$520,1,0)</f>
        <v>0</v>
      </c>
      <c r="N328" s="13">
        <f>IF('Tables info'!$E322 = 'Tables info'!D$521,1,0)</f>
        <v>0</v>
      </c>
      <c r="O328" s="13">
        <f>IF('Tables info'!$E322 = 'Tables info'!D$522,1,0)</f>
        <v>1</v>
      </c>
      <c r="P328" s="13">
        <f>IF('Tables info'!$E322 = 'Tables info'!D$523,1,0)</f>
        <v>0</v>
      </c>
      <c r="Q328" s="13">
        <f>IF('Tables info'!$E322 = 'Tables info'!D$524,1,0)</f>
        <v>0</v>
      </c>
      <c r="R328" s="13">
        <f>IF('Tables info'!$E322 = 'Tables info'!D$525,1,0)</f>
        <v>0</v>
      </c>
      <c r="S328" s="13">
        <f>IF('Tables info'!$E322 = 'Tables info'!D$526,1,0)</f>
        <v>0</v>
      </c>
    </row>
    <row r="329" spans="1:19">
      <c r="A329" t="str">
        <f>'Tables info'!C323</f>
        <v>IIFXO</v>
      </c>
      <c r="B329" s="13">
        <f>IF('Tables info'!E323 = 'Tables info'!D$509,1,0)</f>
        <v>0</v>
      </c>
      <c r="C329" s="13">
        <f>IF('Tables info'!$E323 = 'Tables info'!$D$510,1,0)</f>
        <v>0</v>
      </c>
      <c r="D329" s="13">
        <f>IF('Tables info'!$E323 = 'Tables info'!D$511,1,0)</f>
        <v>0</v>
      </c>
      <c r="E329" s="13">
        <f>IF('Tables info'!$E323 = 'Tables info'!D$512,1,0)</f>
        <v>0</v>
      </c>
      <c r="F329" s="13">
        <f>IF('Tables info'!$E323 = 'Tables info'!D$513,1,0)</f>
        <v>0</v>
      </c>
      <c r="G329" s="13">
        <f>IF('Tables info'!$E323 = 'Tables info'!D$514,1,0)</f>
        <v>0</v>
      </c>
      <c r="H329" s="13">
        <f>IF('Tables info'!$E323 = 'Tables info'!D$515,1, )</f>
        <v>0</v>
      </c>
      <c r="I329" s="13">
        <f>IF('Tables info'!$E323 = 'Tables info'!D$516,1,0)</f>
        <v>0</v>
      </c>
      <c r="J329" s="13">
        <f>IF('Tables info'!$E323 = 'Tables info'!D$517,1,0)</f>
        <v>0</v>
      </c>
      <c r="K329" s="13">
        <f>IF('Tables info'!$E323 = 'Tables info'!D$518,1,0)</f>
        <v>0</v>
      </c>
      <c r="L329" s="13">
        <f>IF('Tables info'!$E323 = 'Tables info'!D$519,1,0)</f>
        <v>0</v>
      </c>
      <c r="M329" s="13">
        <f>IF('Tables info'!$E323 = 'Tables info'!D$520,1,0)</f>
        <v>0</v>
      </c>
      <c r="N329" s="13">
        <f>IF('Tables info'!$E323 = 'Tables info'!D$521,1,0)</f>
        <v>0</v>
      </c>
      <c r="O329" s="13">
        <f>IF('Tables info'!$E323 = 'Tables info'!D$522,1,0)</f>
        <v>1</v>
      </c>
      <c r="P329" s="13">
        <f>IF('Tables info'!$E323 = 'Tables info'!D$523,1,0)</f>
        <v>0</v>
      </c>
      <c r="Q329" s="13">
        <f>IF('Tables info'!$E323 = 'Tables info'!D$524,1,0)</f>
        <v>0</v>
      </c>
      <c r="R329" s="13">
        <f>IF('Tables info'!$E323 = 'Tables info'!D$525,1,0)</f>
        <v>0</v>
      </c>
      <c r="S329" s="13">
        <f>IF('Tables info'!$E323 = 'Tables info'!D$526,1,0)</f>
        <v>0</v>
      </c>
    </row>
    <row r="330" spans="1:19">
      <c r="A330" t="str">
        <f>'Tables info'!C324</f>
        <v>IILDO</v>
      </c>
      <c r="B330" s="13">
        <f>IF('Tables info'!E324 = 'Tables info'!D$509,1,0)</f>
        <v>0</v>
      </c>
      <c r="C330" s="13">
        <f>IF('Tables info'!$E324 = 'Tables info'!$D$510,1,0)</f>
        <v>0</v>
      </c>
      <c r="D330" s="13">
        <f>IF('Tables info'!$E324 = 'Tables info'!D$511,1,0)</f>
        <v>0</v>
      </c>
      <c r="E330" s="13">
        <f>IF('Tables info'!$E324 = 'Tables info'!D$512,1,0)</f>
        <v>0</v>
      </c>
      <c r="F330" s="13">
        <f>IF('Tables info'!$E324 = 'Tables info'!D$513,1,0)</f>
        <v>0</v>
      </c>
      <c r="G330" s="13">
        <f>IF('Tables info'!$E324 = 'Tables info'!D$514,1,0)</f>
        <v>0</v>
      </c>
      <c r="H330" s="13">
        <f>IF('Tables info'!$E324 = 'Tables info'!D$515,1, )</f>
        <v>0</v>
      </c>
      <c r="I330" s="13">
        <f>IF('Tables info'!$E324 = 'Tables info'!D$516,1,0)</f>
        <v>0</v>
      </c>
      <c r="J330" s="13">
        <f>IF('Tables info'!$E324 = 'Tables info'!D$517,1,0)</f>
        <v>0</v>
      </c>
      <c r="K330" s="13">
        <f>IF('Tables info'!$E324 = 'Tables info'!D$518,1,0)</f>
        <v>0</v>
      </c>
      <c r="L330" s="13">
        <f>IF('Tables info'!$E324 = 'Tables info'!D$519,1,0)</f>
        <v>0</v>
      </c>
      <c r="M330" s="13">
        <f>IF('Tables info'!$E324 = 'Tables info'!D$520,1,0)</f>
        <v>0</v>
      </c>
      <c r="N330" s="13">
        <f>IF('Tables info'!$E324 = 'Tables info'!D$521,1,0)</f>
        <v>0</v>
      </c>
      <c r="O330" s="13">
        <f>IF('Tables info'!$E324 = 'Tables info'!D$522,1,0)</f>
        <v>0</v>
      </c>
      <c r="P330" s="13">
        <f>IF('Tables info'!$E324 = 'Tables info'!D$523,1,0)</f>
        <v>0</v>
      </c>
      <c r="Q330" s="13">
        <f>IF('Tables info'!$E324 = 'Tables info'!D$524,1,0)</f>
        <v>0</v>
      </c>
      <c r="R330" s="13">
        <f>IF('Tables info'!$E324 = 'Tables info'!D$525,1,0)</f>
        <v>0</v>
      </c>
      <c r="S330" s="13">
        <f>IF('Tables info'!$E324 = 'Tables info'!D$526,1,0)</f>
        <v>0</v>
      </c>
    </row>
    <row r="331" spans="1:19">
      <c r="A331" t="str">
        <f>'Tables info'!C325</f>
        <v>IINIO</v>
      </c>
      <c r="B331" s="13">
        <f>IF('Tables info'!E325 = 'Tables info'!D$509,1,0)</f>
        <v>0</v>
      </c>
      <c r="C331" s="13">
        <f>IF('Tables info'!$E325 = 'Tables info'!$D$510,1,0)</f>
        <v>0</v>
      </c>
      <c r="D331" s="13">
        <f>IF('Tables info'!$E325 = 'Tables info'!D$511,1,0)</f>
        <v>0</v>
      </c>
      <c r="E331" s="13">
        <f>IF('Tables info'!$E325 = 'Tables info'!D$512,1,0)</f>
        <v>0</v>
      </c>
      <c r="F331" s="13">
        <f>IF('Tables info'!$E325 = 'Tables info'!D$513,1,0)</f>
        <v>0</v>
      </c>
      <c r="G331" s="13">
        <f>IF('Tables info'!$E325 = 'Tables info'!D$514,1,0)</f>
        <v>0</v>
      </c>
      <c r="H331" s="13">
        <f>IF('Tables info'!$E325 = 'Tables info'!D$515,1, )</f>
        <v>0</v>
      </c>
      <c r="I331" s="13">
        <f>IF('Tables info'!$E325 = 'Tables info'!D$516,1,0)</f>
        <v>0</v>
      </c>
      <c r="J331" s="13">
        <f>IF('Tables info'!$E325 = 'Tables info'!D$517,1,0)</f>
        <v>0</v>
      </c>
      <c r="K331" s="13">
        <f>IF('Tables info'!$E325 = 'Tables info'!D$518,1,0)</f>
        <v>0</v>
      </c>
      <c r="L331" s="13">
        <f>IF('Tables info'!$E325 = 'Tables info'!D$519,1,0)</f>
        <v>0</v>
      </c>
      <c r="M331" s="13">
        <f>IF('Tables info'!$E325 = 'Tables info'!D$520,1,0)</f>
        <v>0</v>
      </c>
      <c r="N331" s="13">
        <f>IF('Tables info'!$E325 = 'Tables info'!D$521,1,0)</f>
        <v>0</v>
      </c>
      <c r="O331" s="13">
        <f>IF('Tables info'!$E325 = 'Tables info'!D$522,1,0)</f>
        <v>0</v>
      </c>
      <c r="P331" s="13">
        <f>IF('Tables info'!$E325 = 'Tables info'!D$523,1,0)</f>
        <v>0</v>
      </c>
      <c r="Q331" s="13">
        <f>IF('Tables info'!$E325 = 'Tables info'!D$524,1,0)</f>
        <v>0</v>
      </c>
      <c r="R331" s="13">
        <f>IF('Tables info'!$E325 = 'Tables info'!D$525,1,0)</f>
        <v>0</v>
      </c>
      <c r="S331" s="13">
        <f>IF('Tables info'!$E325 = 'Tables info'!D$526,1,0)</f>
        <v>0</v>
      </c>
    </row>
    <row r="332" spans="1:19">
      <c r="A332" t="str">
        <f>'Tables info'!C326</f>
        <v>IINTL</v>
      </c>
      <c r="B332" s="13">
        <f>IF('Tables info'!E326 = 'Tables info'!D$509,1,0)</f>
        <v>0</v>
      </c>
      <c r="C332" s="13">
        <f>IF('Tables info'!$E326 = 'Tables info'!$D$510,1,0)</f>
        <v>0</v>
      </c>
      <c r="D332" s="13">
        <f>IF('Tables info'!$E326 = 'Tables info'!D$511,1,0)</f>
        <v>0</v>
      </c>
      <c r="E332" s="13">
        <f>IF('Tables info'!$E326 = 'Tables info'!D$512,1,0)</f>
        <v>0</v>
      </c>
      <c r="F332" s="13">
        <f>IF('Tables info'!$E326 = 'Tables info'!D$513,1,0)</f>
        <v>0</v>
      </c>
      <c r="G332" s="13">
        <f>IF('Tables info'!$E326 = 'Tables info'!D$514,1,0)</f>
        <v>0</v>
      </c>
      <c r="H332" s="13">
        <f>IF('Tables info'!$E326 = 'Tables info'!D$515,1, )</f>
        <v>0</v>
      </c>
      <c r="I332" s="13">
        <f>IF('Tables info'!$E326 = 'Tables info'!D$516,1,0)</f>
        <v>0</v>
      </c>
      <c r="J332" s="13">
        <f>IF('Tables info'!$E326 = 'Tables info'!D$517,1,0)</f>
        <v>0</v>
      </c>
      <c r="K332" s="13">
        <f>IF('Tables info'!$E326 = 'Tables info'!D$518,1,0)</f>
        <v>0</v>
      </c>
      <c r="L332" s="13">
        <f>IF('Tables info'!$E326 = 'Tables info'!D$519,1,0)</f>
        <v>0</v>
      </c>
      <c r="M332" s="13">
        <f>IF('Tables info'!$E326 = 'Tables info'!D$520,1,0)</f>
        <v>0</v>
      </c>
      <c r="N332" s="13">
        <f>IF('Tables info'!$E326 = 'Tables info'!D$521,1,0)</f>
        <v>0</v>
      </c>
      <c r="O332" s="13">
        <f>IF('Tables info'!$E326 = 'Tables info'!D$522,1,0)</f>
        <v>0</v>
      </c>
      <c r="P332" s="13">
        <f>IF('Tables info'!$E326 = 'Tables info'!D$523,1,0)</f>
        <v>0</v>
      </c>
      <c r="Q332" s="13">
        <f>IF('Tables info'!$E326 = 'Tables info'!D$524,1,0)</f>
        <v>0</v>
      </c>
      <c r="R332" s="13">
        <f>IF('Tables info'!$E326 = 'Tables info'!D$525,1,0)</f>
        <v>0</v>
      </c>
      <c r="S332" s="13">
        <f>IF('Tables info'!$E326 = 'Tables info'!D$526,1,0)</f>
        <v>0</v>
      </c>
    </row>
    <row r="333" spans="1:19">
      <c r="A333" t="str">
        <f>'Tables info'!C327</f>
        <v>IINTO</v>
      </c>
      <c r="B333" s="13">
        <f>IF('Tables info'!E327 = 'Tables info'!D$509,1,0)</f>
        <v>0</v>
      </c>
      <c r="C333" s="13">
        <f>IF('Tables info'!$E327 = 'Tables info'!$D$510,1,0)</f>
        <v>0</v>
      </c>
      <c r="D333" s="13">
        <f>IF('Tables info'!$E327 = 'Tables info'!D$511,1,0)</f>
        <v>0</v>
      </c>
      <c r="E333" s="13">
        <f>IF('Tables info'!$E327 = 'Tables info'!D$512,1,0)</f>
        <v>0</v>
      </c>
      <c r="F333" s="13">
        <f>IF('Tables info'!$E327 = 'Tables info'!D$513,1,0)</f>
        <v>0</v>
      </c>
      <c r="G333" s="13">
        <f>IF('Tables info'!$E327 = 'Tables info'!D$514,1,0)</f>
        <v>0</v>
      </c>
      <c r="H333" s="13">
        <f>IF('Tables info'!$E327 = 'Tables info'!D$515,1, )</f>
        <v>0</v>
      </c>
      <c r="I333" s="13">
        <f>IF('Tables info'!$E327 = 'Tables info'!D$516,1,0)</f>
        <v>0</v>
      </c>
      <c r="J333" s="13">
        <f>IF('Tables info'!$E327 = 'Tables info'!D$517,1,0)</f>
        <v>0</v>
      </c>
      <c r="K333" s="13">
        <f>IF('Tables info'!$E327 = 'Tables info'!D$518,1,0)</f>
        <v>0</v>
      </c>
      <c r="L333" s="13">
        <f>IF('Tables info'!$E327 = 'Tables info'!D$519,1,0)</f>
        <v>1</v>
      </c>
      <c r="M333" s="13">
        <f>IF('Tables info'!$E327 = 'Tables info'!D$520,1,0)</f>
        <v>0</v>
      </c>
      <c r="N333" s="13">
        <f>IF('Tables info'!$E327 = 'Tables info'!D$521,1,0)</f>
        <v>0</v>
      </c>
      <c r="O333" s="13">
        <f>IF('Tables info'!$E327 = 'Tables info'!D$522,1,0)</f>
        <v>0</v>
      </c>
      <c r="P333" s="13">
        <f>IF('Tables info'!$E327 = 'Tables info'!D$523,1,0)</f>
        <v>0</v>
      </c>
      <c r="Q333" s="13">
        <f>IF('Tables info'!$E327 = 'Tables info'!D$524,1,0)</f>
        <v>0</v>
      </c>
      <c r="R333" s="13">
        <f>IF('Tables info'!$E327 = 'Tables info'!D$525,1,0)</f>
        <v>0</v>
      </c>
      <c r="S333" s="13">
        <f>IF('Tables info'!$E327 = 'Tables info'!D$526,1,0)</f>
        <v>0</v>
      </c>
    </row>
    <row r="334" spans="1:19">
      <c r="A334" t="str">
        <f>'Tables info'!C328</f>
        <v>IIOPO</v>
      </c>
      <c r="B334" s="13">
        <f>IF('Tables info'!E328 = 'Tables info'!D$509,1,0)</f>
        <v>0</v>
      </c>
      <c r="C334" s="13">
        <f>IF('Tables info'!$E328 = 'Tables info'!$D$510,1,0)</f>
        <v>0</v>
      </c>
      <c r="D334" s="13">
        <f>IF('Tables info'!$E328 = 'Tables info'!D$511,1,0)</f>
        <v>0</v>
      </c>
      <c r="E334" s="13">
        <f>IF('Tables info'!$E328 = 'Tables info'!D$512,1,0)</f>
        <v>0</v>
      </c>
      <c r="F334" s="13">
        <f>IF('Tables info'!$E328 = 'Tables info'!D$513,1,0)</f>
        <v>0</v>
      </c>
      <c r="G334" s="13">
        <f>IF('Tables info'!$E328 = 'Tables info'!D$514,1,0)</f>
        <v>0</v>
      </c>
      <c r="H334" s="13">
        <f>IF('Tables info'!$E328 = 'Tables info'!D$515,1, )</f>
        <v>0</v>
      </c>
      <c r="I334" s="13">
        <f>IF('Tables info'!$E328 = 'Tables info'!D$516,1,0)</f>
        <v>0</v>
      </c>
      <c r="J334" s="13">
        <f>IF('Tables info'!$E328 = 'Tables info'!D$517,1,0)</f>
        <v>0</v>
      </c>
      <c r="K334" s="13">
        <f>IF('Tables info'!$E328 = 'Tables info'!D$518,1,0)</f>
        <v>0</v>
      </c>
      <c r="L334" s="13">
        <f>IF('Tables info'!$E328 = 'Tables info'!D$519,1,0)</f>
        <v>0</v>
      </c>
      <c r="M334" s="13">
        <f>IF('Tables info'!$E328 = 'Tables info'!D$520,1,0)</f>
        <v>0</v>
      </c>
      <c r="N334" s="13">
        <f>IF('Tables info'!$E328 = 'Tables info'!D$521,1,0)</f>
        <v>0</v>
      </c>
      <c r="O334" s="13">
        <f>IF('Tables info'!$E328 = 'Tables info'!D$522,1,0)</f>
        <v>1</v>
      </c>
      <c r="P334" s="13">
        <f>IF('Tables info'!$E328 = 'Tables info'!D$523,1,0)</f>
        <v>0</v>
      </c>
      <c r="Q334" s="13">
        <f>IF('Tables info'!$E328 = 'Tables info'!D$524,1,0)</f>
        <v>0</v>
      </c>
      <c r="R334" s="13">
        <f>IF('Tables info'!$E328 = 'Tables info'!D$525,1,0)</f>
        <v>0</v>
      </c>
      <c r="S334" s="13">
        <f>IF('Tables info'!$E328 = 'Tables info'!D$526,1,0)</f>
        <v>0</v>
      </c>
    </row>
    <row r="335" spans="1:19">
      <c r="A335" t="str">
        <f>'Tables info'!C329</f>
        <v>IIPIO</v>
      </c>
      <c r="B335" s="13">
        <f>IF('Tables info'!E329 = 'Tables info'!D$509,1,0)</f>
        <v>0</v>
      </c>
      <c r="C335" s="13">
        <f>IF('Tables info'!$E329 = 'Tables info'!$D$510,1,0)</f>
        <v>0</v>
      </c>
      <c r="D335" s="13">
        <f>IF('Tables info'!$E329 = 'Tables info'!D$511,1,0)</f>
        <v>0</v>
      </c>
      <c r="E335" s="13">
        <f>IF('Tables info'!$E329 = 'Tables info'!D$512,1,0)</f>
        <v>0</v>
      </c>
      <c r="F335" s="13">
        <f>IF('Tables info'!$E329 = 'Tables info'!D$513,1,0)</f>
        <v>0</v>
      </c>
      <c r="G335" s="13">
        <f>IF('Tables info'!$E329 = 'Tables info'!D$514,1,0)</f>
        <v>0</v>
      </c>
      <c r="H335" s="13">
        <f>IF('Tables info'!$E329 = 'Tables info'!D$515,1, )</f>
        <v>0</v>
      </c>
      <c r="I335" s="13">
        <f>IF('Tables info'!$E329 = 'Tables info'!D$516,1,0)</f>
        <v>0</v>
      </c>
      <c r="J335" s="13">
        <f>IF('Tables info'!$E329 = 'Tables info'!D$517,1,0)</f>
        <v>0</v>
      </c>
      <c r="K335" s="13">
        <f>IF('Tables info'!$E329 = 'Tables info'!D$518,1,0)</f>
        <v>0</v>
      </c>
      <c r="L335" s="13">
        <f>IF('Tables info'!$E329 = 'Tables info'!D$519,1,0)</f>
        <v>0</v>
      </c>
      <c r="M335" s="13">
        <f>IF('Tables info'!$E329 = 'Tables info'!D$520,1,0)</f>
        <v>0</v>
      </c>
      <c r="N335" s="13">
        <f>IF('Tables info'!$E329 = 'Tables info'!D$521,1,0)</f>
        <v>0</v>
      </c>
      <c r="O335" s="13">
        <f>IF('Tables info'!$E329 = 'Tables info'!D$522,1,0)</f>
        <v>1</v>
      </c>
      <c r="P335" s="13">
        <f>IF('Tables info'!$E329 = 'Tables info'!D$523,1,0)</f>
        <v>0</v>
      </c>
      <c r="Q335" s="13">
        <f>IF('Tables info'!$E329 = 'Tables info'!D$524,1,0)</f>
        <v>0</v>
      </c>
      <c r="R335" s="13">
        <f>IF('Tables info'!$E329 = 'Tables info'!D$525,1,0)</f>
        <v>0</v>
      </c>
      <c r="S335" s="13">
        <f>IF('Tables info'!$E329 = 'Tables info'!D$526,1,0)</f>
        <v>0</v>
      </c>
    </row>
    <row r="336" spans="1:19">
      <c r="A336" t="str">
        <f>'Tables info'!C330</f>
        <v>IIRSO</v>
      </c>
      <c r="B336" s="13">
        <f>IF('Tables info'!E330 = 'Tables info'!D$509,1,0)</f>
        <v>0</v>
      </c>
      <c r="C336" s="13">
        <f>IF('Tables info'!$E330 = 'Tables info'!$D$510,1,0)</f>
        <v>0</v>
      </c>
      <c r="D336" s="13">
        <f>IF('Tables info'!$E330 = 'Tables info'!D$511,1,0)</f>
        <v>0</v>
      </c>
      <c r="E336" s="13">
        <f>IF('Tables info'!$E330 = 'Tables info'!D$512,1,0)</f>
        <v>0</v>
      </c>
      <c r="F336" s="13">
        <f>IF('Tables info'!$E330 = 'Tables info'!D$513,1,0)</f>
        <v>0</v>
      </c>
      <c r="G336" s="13">
        <f>IF('Tables info'!$E330 = 'Tables info'!D$514,1,0)</f>
        <v>0</v>
      </c>
      <c r="H336" s="13">
        <f>IF('Tables info'!$E330 = 'Tables info'!D$515,1, )</f>
        <v>0</v>
      </c>
      <c r="I336" s="13">
        <f>IF('Tables info'!$E330 = 'Tables info'!D$516,1,0)</f>
        <v>0</v>
      </c>
      <c r="J336" s="13">
        <f>IF('Tables info'!$E330 = 'Tables info'!D$517,1,0)</f>
        <v>0</v>
      </c>
      <c r="K336" s="13">
        <f>IF('Tables info'!$E330 = 'Tables info'!D$518,1,0)</f>
        <v>0</v>
      </c>
      <c r="L336" s="13">
        <f>IF('Tables info'!$E330 = 'Tables info'!D$519,1,0)</f>
        <v>0</v>
      </c>
      <c r="M336" s="13">
        <f>IF('Tables info'!$E330 = 'Tables info'!D$520,1,0)</f>
        <v>0</v>
      </c>
      <c r="N336" s="13">
        <f>IF('Tables info'!$E330 = 'Tables info'!D$521,1,0)</f>
        <v>0</v>
      </c>
      <c r="O336" s="13">
        <f>IF('Tables info'!$E330 = 'Tables info'!D$522,1,0)</f>
        <v>1</v>
      </c>
      <c r="P336" s="13">
        <f>IF('Tables info'!$E330 = 'Tables info'!D$523,1,0)</f>
        <v>0</v>
      </c>
      <c r="Q336" s="13">
        <f>IF('Tables info'!$E330 = 'Tables info'!D$524,1,0)</f>
        <v>0</v>
      </c>
      <c r="R336" s="13">
        <f>IF('Tables info'!$E330 = 'Tables info'!D$525,1,0)</f>
        <v>0</v>
      </c>
      <c r="S336" s="13">
        <f>IF('Tables info'!$E330 = 'Tables info'!D$526,1,0)</f>
        <v>0</v>
      </c>
    </row>
    <row r="337" spans="1:19">
      <c r="A337" t="str">
        <f>'Tables info'!C331</f>
        <v>ILDAO</v>
      </c>
      <c r="B337" s="13">
        <f>IF('Tables info'!E331 = 'Tables info'!D$509,1,0)</f>
        <v>0</v>
      </c>
      <c r="C337" s="13">
        <f>IF('Tables info'!$E331 = 'Tables info'!$D$510,1,0)</f>
        <v>0</v>
      </c>
      <c r="D337" s="13">
        <f>IF('Tables info'!$E331 = 'Tables info'!D$511,1,0)</f>
        <v>0</v>
      </c>
      <c r="E337" s="13">
        <f>IF('Tables info'!$E331 = 'Tables info'!D$512,1,0)</f>
        <v>0</v>
      </c>
      <c r="F337" s="13">
        <f>IF('Tables info'!$E331 = 'Tables info'!D$513,1,0)</f>
        <v>0</v>
      </c>
      <c r="G337" s="13">
        <f>IF('Tables info'!$E331 = 'Tables info'!D$514,1,0)</f>
        <v>0</v>
      </c>
      <c r="H337" s="13">
        <f>IF('Tables info'!$E331 = 'Tables info'!D$515,1, )</f>
        <v>0</v>
      </c>
      <c r="I337" s="13">
        <f>IF('Tables info'!$E331 = 'Tables info'!D$516,1,0)</f>
        <v>0</v>
      </c>
      <c r="J337" s="13">
        <f>IF('Tables info'!$E331 = 'Tables info'!D$517,1,0)</f>
        <v>0</v>
      </c>
      <c r="K337" s="13">
        <f>IF('Tables info'!$E331 = 'Tables info'!D$518,1,0)</f>
        <v>0</v>
      </c>
      <c r="L337" s="13">
        <f>IF('Tables info'!$E331 = 'Tables info'!D$519,1,0)</f>
        <v>0</v>
      </c>
      <c r="M337" s="13">
        <f>IF('Tables info'!$E331 = 'Tables info'!D$520,1,0)</f>
        <v>0</v>
      </c>
      <c r="N337" s="13">
        <f>IF('Tables info'!$E331 = 'Tables info'!D$521,1,0)</f>
        <v>0</v>
      </c>
      <c r="O337" s="13">
        <f>IF('Tables info'!$E331 = 'Tables info'!D$522,1,0)</f>
        <v>1</v>
      </c>
      <c r="P337" s="13">
        <f>IF('Tables info'!$E331 = 'Tables info'!D$523,1,0)</f>
        <v>0</v>
      </c>
      <c r="Q337" s="13">
        <f>IF('Tables info'!$E331 = 'Tables info'!D$524,1,0)</f>
        <v>0</v>
      </c>
      <c r="R337" s="13">
        <f>IF('Tables info'!$E331 = 'Tables info'!D$525,1,0)</f>
        <v>0</v>
      </c>
      <c r="S337" s="13">
        <f>IF('Tables info'!$E331 = 'Tables info'!D$526,1,0)</f>
        <v>0</v>
      </c>
    </row>
    <row r="338" spans="1:19">
      <c r="A338" t="str">
        <f>'Tables info'!C332</f>
        <v>ILDCL</v>
      </c>
      <c r="B338" s="13">
        <f>IF('Tables info'!E332 = 'Tables info'!D$509,1,0)</f>
        <v>0</v>
      </c>
      <c r="C338" s="13">
        <f>IF('Tables info'!$E332 = 'Tables info'!$D$510,1,0)</f>
        <v>0</v>
      </c>
      <c r="D338" s="13">
        <f>IF('Tables info'!$E332 = 'Tables info'!D$511,1,0)</f>
        <v>0</v>
      </c>
      <c r="E338" s="13">
        <f>IF('Tables info'!$E332 = 'Tables info'!D$512,1,0)</f>
        <v>0</v>
      </c>
      <c r="F338" s="13">
        <f>IF('Tables info'!$E332 = 'Tables info'!D$513,1,0)</f>
        <v>0</v>
      </c>
      <c r="G338" s="13">
        <f>IF('Tables info'!$E332 = 'Tables info'!D$514,1,0)</f>
        <v>0</v>
      </c>
      <c r="H338" s="13">
        <f>IF('Tables info'!$E332 = 'Tables info'!D$515,1, )</f>
        <v>0</v>
      </c>
      <c r="I338" s="13">
        <f>IF('Tables info'!$E332 = 'Tables info'!D$516,1,0)</f>
        <v>0</v>
      </c>
      <c r="J338" s="13">
        <f>IF('Tables info'!$E332 = 'Tables info'!D$517,1,0)</f>
        <v>0</v>
      </c>
      <c r="K338" s="13">
        <f>IF('Tables info'!$E332 = 'Tables info'!D$518,1,0)</f>
        <v>0</v>
      </c>
      <c r="L338" s="13">
        <f>IF('Tables info'!$E332 = 'Tables info'!D$519,1,0)</f>
        <v>0</v>
      </c>
      <c r="M338" s="13">
        <f>IF('Tables info'!$E332 = 'Tables info'!D$520,1,0)</f>
        <v>0</v>
      </c>
      <c r="N338" s="13">
        <f>IF('Tables info'!$E332 = 'Tables info'!D$521,1,0)</f>
        <v>0</v>
      </c>
      <c r="O338" s="13">
        <f>IF('Tables info'!$E332 = 'Tables info'!D$522,1,0)</f>
        <v>0</v>
      </c>
      <c r="P338" s="13">
        <f>IF('Tables info'!$E332 = 'Tables info'!D$523,1,0)</f>
        <v>0</v>
      </c>
      <c r="Q338" s="13">
        <f>IF('Tables info'!$E332 = 'Tables info'!D$524,1,0)</f>
        <v>0</v>
      </c>
      <c r="R338" s="13">
        <f>IF('Tables info'!$E332 = 'Tables info'!D$525,1,0)</f>
        <v>0</v>
      </c>
      <c r="S338" s="13">
        <f>IF('Tables info'!$E332 = 'Tables info'!D$526,1,0)</f>
        <v>0</v>
      </c>
    </row>
    <row r="339" spans="1:19">
      <c r="A339" t="str">
        <f>'Tables info'!C333</f>
        <v>ILDCO</v>
      </c>
      <c r="B339" s="13">
        <f>IF('Tables info'!E333 = 'Tables info'!D$509,1,0)</f>
        <v>0</v>
      </c>
      <c r="C339" s="13">
        <f>IF('Tables info'!$E333 = 'Tables info'!$D$510,1,0)</f>
        <v>0</v>
      </c>
      <c r="D339" s="13">
        <f>IF('Tables info'!$E333 = 'Tables info'!D$511,1,0)</f>
        <v>0</v>
      </c>
      <c r="E339" s="13">
        <f>IF('Tables info'!$E333 = 'Tables info'!D$512,1,0)</f>
        <v>0</v>
      </c>
      <c r="F339" s="13">
        <f>IF('Tables info'!$E333 = 'Tables info'!D$513,1,0)</f>
        <v>0</v>
      </c>
      <c r="G339" s="13">
        <f>IF('Tables info'!$E333 = 'Tables info'!D$514,1,0)</f>
        <v>0</v>
      </c>
      <c r="H339" s="13">
        <f>IF('Tables info'!$E333 = 'Tables info'!D$515,1, )</f>
        <v>0</v>
      </c>
      <c r="I339" s="13">
        <f>IF('Tables info'!$E333 = 'Tables info'!D$516,1,0)</f>
        <v>0</v>
      </c>
      <c r="J339" s="13">
        <f>IF('Tables info'!$E333 = 'Tables info'!D$517,1,0)</f>
        <v>0</v>
      </c>
      <c r="K339" s="13">
        <f>IF('Tables info'!$E333 = 'Tables info'!D$518,1,0)</f>
        <v>0</v>
      </c>
      <c r="L339" s="13">
        <f>IF('Tables info'!$E333 = 'Tables info'!D$519,1,0)</f>
        <v>0</v>
      </c>
      <c r="M339" s="13">
        <f>IF('Tables info'!$E333 = 'Tables info'!D$520,1,0)</f>
        <v>0</v>
      </c>
      <c r="N339" s="13">
        <f>IF('Tables info'!$E333 = 'Tables info'!D$521,1,0)</f>
        <v>0</v>
      </c>
      <c r="O339" s="13">
        <f>IF('Tables info'!$E333 = 'Tables info'!D$522,1,0)</f>
        <v>0</v>
      </c>
      <c r="P339" s="13">
        <f>IF('Tables info'!$E333 = 'Tables info'!D$523,1,0)</f>
        <v>0</v>
      </c>
      <c r="Q339" s="13">
        <f>IF('Tables info'!$E333 = 'Tables info'!D$524,1,0)</f>
        <v>0</v>
      </c>
      <c r="R339" s="13">
        <f>IF('Tables info'!$E333 = 'Tables info'!D$525,1,0)</f>
        <v>0</v>
      </c>
      <c r="S339" s="13">
        <f>IF('Tables info'!$E333 = 'Tables info'!D$526,1,0)</f>
        <v>0</v>
      </c>
    </row>
    <row r="340" spans="1:19">
      <c r="A340" t="str">
        <f>'Tables info'!C334</f>
        <v>ILDPL</v>
      </c>
      <c r="B340" s="13">
        <f>IF('Tables info'!E334 = 'Tables info'!D$509,1,0)</f>
        <v>0</v>
      </c>
      <c r="C340" s="13">
        <f>IF('Tables info'!$E334 = 'Tables info'!$D$510,1,0)</f>
        <v>0</v>
      </c>
      <c r="D340" s="13">
        <f>IF('Tables info'!$E334 = 'Tables info'!D$511,1,0)</f>
        <v>0</v>
      </c>
      <c r="E340" s="13">
        <f>IF('Tables info'!$E334 = 'Tables info'!D$512,1,0)</f>
        <v>0</v>
      </c>
      <c r="F340" s="13">
        <f>IF('Tables info'!$E334 = 'Tables info'!D$513,1,0)</f>
        <v>0</v>
      </c>
      <c r="G340" s="13">
        <f>IF('Tables info'!$E334 = 'Tables info'!D$514,1,0)</f>
        <v>0</v>
      </c>
      <c r="H340" s="13">
        <f>IF('Tables info'!$E334 = 'Tables info'!D$515,1, )</f>
        <v>0</v>
      </c>
      <c r="I340" s="13">
        <f>IF('Tables info'!$E334 = 'Tables info'!D$516,1,0)</f>
        <v>0</v>
      </c>
      <c r="J340" s="13">
        <f>IF('Tables info'!$E334 = 'Tables info'!D$517,1,0)</f>
        <v>0</v>
      </c>
      <c r="K340" s="13">
        <f>IF('Tables info'!$E334 = 'Tables info'!D$518,1,0)</f>
        <v>0</v>
      </c>
      <c r="L340" s="13">
        <f>IF('Tables info'!$E334 = 'Tables info'!D$519,1,0)</f>
        <v>0</v>
      </c>
      <c r="M340" s="13">
        <f>IF('Tables info'!$E334 = 'Tables info'!D$520,1,0)</f>
        <v>0</v>
      </c>
      <c r="N340" s="13">
        <f>IF('Tables info'!$E334 = 'Tables info'!D$521,1,0)</f>
        <v>0</v>
      </c>
      <c r="O340" s="13">
        <f>IF('Tables info'!$E334 = 'Tables info'!D$522,1,0)</f>
        <v>0</v>
      </c>
      <c r="P340" s="13">
        <f>IF('Tables info'!$E334 = 'Tables info'!D$523,1,0)</f>
        <v>0</v>
      </c>
      <c r="Q340" s="13">
        <f>IF('Tables info'!$E334 = 'Tables info'!D$524,1,0)</f>
        <v>0</v>
      </c>
      <c r="R340" s="13">
        <f>IF('Tables info'!$E334 = 'Tables info'!D$525,1,0)</f>
        <v>0</v>
      </c>
      <c r="S340" s="13">
        <f>IF('Tables info'!$E334 = 'Tables info'!D$526,1,0)</f>
        <v>0</v>
      </c>
    </row>
    <row r="341" spans="1:19">
      <c r="A341" t="str">
        <f>'Tables info'!C335</f>
        <v>ILDPO</v>
      </c>
      <c r="B341" s="13">
        <f>IF('Tables info'!E335 = 'Tables info'!D$509,1,0)</f>
        <v>0</v>
      </c>
      <c r="C341" s="13">
        <f>IF('Tables info'!$E335 = 'Tables info'!$D$510,1,0)</f>
        <v>0</v>
      </c>
      <c r="D341" s="13">
        <f>IF('Tables info'!$E335 = 'Tables info'!D$511,1,0)</f>
        <v>0</v>
      </c>
      <c r="E341" s="13">
        <f>IF('Tables info'!$E335 = 'Tables info'!D$512,1,0)</f>
        <v>0</v>
      </c>
      <c r="F341" s="13">
        <f>IF('Tables info'!$E335 = 'Tables info'!D$513,1,0)</f>
        <v>0</v>
      </c>
      <c r="G341" s="13">
        <f>IF('Tables info'!$E335 = 'Tables info'!D$514,1,0)</f>
        <v>0</v>
      </c>
      <c r="H341" s="13">
        <f>IF('Tables info'!$E335 = 'Tables info'!D$515,1, )</f>
        <v>0</v>
      </c>
      <c r="I341" s="13">
        <f>IF('Tables info'!$E335 = 'Tables info'!D$516,1,0)</f>
        <v>0</v>
      </c>
      <c r="J341" s="13">
        <f>IF('Tables info'!$E335 = 'Tables info'!D$517,1,0)</f>
        <v>0</v>
      </c>
      <c r="K341" s="13">
        <f>IF('Tables info'!$E335 = 'Tables info'!D$518,1,0)</f>
        <v>0</v>
      </c>
      <c r="L341" s="13">
        <f>IF('Tables info'!$E335 = 'Tables info'!D$519,1,0)</f>
        <v>0</v>
      </c>
      <c r="M341" s="13">
        <f>IF('Tables info'!$E335 = 'Tables info'!D$520,1,0)</f>
        <v>0</v>
      </c>
      <c r="N341" s="13">
        <f>IF('Tables info'!$E335 = 'Tables info'!D$521,1,0)</f>
        <v>0</v>
      </c>
      <c r="O341" s="13">
        <f>IF('Tables info'!$E335 = 'Tables info'!D$522,1,0)</f>
        <v>1</v>
      </c>
      <c r="P341" s="13">
        <f>IF('Tables info'!$E335 = 'Tables info'!D$523,1,0)</f>
        <v>0</v>
      </c>
      <c r="Q341" s="13">
        <f>IF('Tables info'!$E335 = 'Tables info'!D$524,1,0)</f>
        <v>0</v>
      </c>
      <c r="R341" s="13">
        <f>IF('Tables info'!$E335 = 'Tables info'!D$525,1,0)</f>
        <v>0</v>
      </c>
      <c r="S341" s="13">
        <f>IF('Tables info'!$E335 = 'Tables info'!D$526,1,0)</f>
        <v>0</v>
      </c>
    </row>
    <row r="342" spans="1:19">
      <c r="A342" t="str">
        <f>'Tables info'!C336</f>
        <v>ILDTL</v>
      </c>
      <c r="B342" s="13">
        <f>IF('Tables info'!E336 = 'Tables info'!D$509,1,0)</f>
        <v>0</v>
      </c>
      <c r="C342" s="13">
        <f>IF('Tables info'!$E336 = 'Tables info'!$D$510,1,0)</f>
        <v>0</v>
      </c>
      <c r="D342" s="13">
        <f>IF('Tables info'!$E336 = 'Tables info'!D$511,1,0)</f>
        <v>0</v>
      </c>
      <c r="E342" s="13">
        <f>IF('Tables info'!$E336 = 'Tables info'!D$512,1,0)</f>
        <v>0</v>
      </c>
      <c r="F342" s="13">
        <f>IF('Tables info'!$E336 = 'Tables info'!D$513,1,0)</f>
        <v>0</v>
      </c>
      <c r="G342" s="13">
        <f>IF('Tables info'!$E336 = 'Tables info'!D$514,1,0)</f>
        <v>0</v>
      </c>
      <c r="H342" s="13">
        <f>IF('Tables info'!$E336 = 'Tables info'!D$515,1, )</f>
        <v>0</v>
      </c>
      <c r="I342" s="13">
        <f>IF('Tables info'!$E336 = 'Tables info'!D$516,1,0)</f>
        <v>0</v>
      </c>
      <c r="J342" s="13">
        <f>IF('Tables info'!$E336 = 'Tables info'!D$517,1,0)</f>
        <v>0</v>
      </c>
      <c r="K342" s="13">
        <f>IF('Tables info'!$E336 = 'Tables info'!D$518,1,0)</f>
        <v>0</v>
      </c>
      <c r="L342" s="13">
        <f>IF('Tables info'!$E336 = 'Tables info'!D$519,1,0)</f>
        <v>0</v>
      </c>
      <c r="M342" s="13">
        <f>IF('Tables info'!$E336 = 'Tables info'!D$520,1,0)</f>
        <v>0</v>
      </c>
      <c r="N342" s="13">
        <f>IF('Tables info'!$E336 = 'Tables info'!D$521,1,0)</f>
        <v>0</v>
      </c>
      <c r="O342" s="13">
        <f>IF('Tables info'!$E336 = 'Tables info'!D$522,1,0)</f>
        <v>0</v>
      </c>
      <c r="P342" s="13">
        <f>IF('Tables info'!$E336 = 'Tables info'!D$523,1,0)</f>
        <v>0</v>
      </c>
      <c r="Q342" s="13">
        <f>IF('Tables info'!$E336 = 'Tables info'!D$524,1,0)</f>
        <v>0</v>
      </c>
      <c r="R342" s="13">
        <f>IF('Tables info'!$E336 = 'Tables info'!D$525,1,0)</f>
        <v>0</v>
      </c>
      <c r="S342" s="13">
        <f>IF('Tables info'!$E336 = 'Tables info'!D$526,1,0)</f>
        <v>0</v>
      </c>
    </row>
    <row r="343" spans="1:19">
      <c r="A343" t="str">
        <f>'Tables info'!C337</f>
        <v>ILNGL</v>
      </c>
      <c r="B343" s="13">
        <f>IF('Tables info'!E337 = 'Tables info'!D$509,1,0)</f>
        <v>0</v>
      </c>
      <c r="C343" s="13">
        <f>IF('Tables info'!$E337 = 'Tables info'!$D$510,1,0)</f>
        <v>0</v>
      </c>
      <c r="D343" s="13">
        <f>IF('Tables info'!$E337 = 'Tables info'!D$511,1,0)</f>
        <v>0</v>
      </c>
      <c r="E343" s="13">
        <f>IF('Tables info'!$E337 = 'Tables info'!D$512,1,0)</f>
        <v>0</v>
      </c>
      <c r="F343" s="13">
        <f>IF('Tables info'!$E337 = 'Tables info'!D$513,1,0)</f>
        <v>0</v>
      </c>
      <c r="G343" s="13">
        <f>IF('Tables info'!$E337 = 'Tables info'!D$514,1,0)</f>
        <v>0</v>
      </c>
      <c r="H343" s="13">
        <f>IF('Tables info'!$E337 = 'Tables info'!D$515,1, )</f>
        <v>0</v>
      </c>
      <c r="I343" s="13">
        <f>IF('Tables info'!$E337 = 'Tables info'!D$516,1,0)</f>
        <v>0</v>
      </c>
      <c r="J343" s="13">
        <f>IF('Tables info'!$E337 = 'Tables info'!D$517,1,0)</f>
        <v>0</v>
      </c>
      <c r="K343" s="13">
        <f>IF('Tables info'!$E337 = 'Tables info'!D$518,1,0)</f>
        <v>0</v>
      </c>
      <c r="L343" s="13">
        <f>IF('Tables info'!$E337 = 'Tables info'!D$519,1,0)</f>
        <v>0</v>
      </c>
      <c r="M343" s="13">
        <f>IF('Tables info'!$E337 = 'Tables info'!D$520,1,0)</f>
        <v>0</v>
      </c>
      <c r="N343" s="13">
        <f>IF('Tables info'!$E337 = 'Tables info'!D$521,1,0)</f>
        <v>0</v>
      </c>
      <c r="O343" s="13">
        <f>IF('Tables info'!$E337 = 'Tables info'!D$522,1,0)</f>
        <v>0</v>
      </c>
      <c r="P343" s="13">
        <f>IF('Tables info'!$E337 = 'Tables info'!D$523,1,0)</f>
        <v>0</v>
      </c>
      <c r="Q343" s="13">
        <f>IF('Tables info'!$E337 = 'Tables info'!D$524,1,0)</f>
        <v>0</v>
      </c>
      <c r="R343" s="13">
        <f>IF('Tables info'!$E337 = 'Tables info'!D$525,1,0)</f>
        <v>0</v>
      </c>
      <c r="S343" s="13">
        <f>IF('Tables info'!$E337 = 'Tables info'!D$526,1,0)</f>
        <v>0</v>
      </c>
    </row>
    <row r="344" spans="1:19">
      <c r="A344" t="str">
        <f>'Tables info'!C338</f>
        <v>ILNGS</v>
      </c>
      <c r="B344" s="13">
        <f>IF('Tables info'!E338 = 'Tables info'!D$509,1,0)</f>
        <v>0</v>
      </c>
      <c r="C344" s="13">
        <f>IF('Tables info'!$E338 = 'Tables info'!$D$510,1,0)</f>
        <v>0</v>
      </c>
      <c r="D344" s="13">
        <f>IF('Tables info'!$E338 = 'Tables info'!D$511,1,0)</f>
        <v>0</v>
      </c>
      <c r="E344" s="13">
        <f>IF('Tables info'!$E338 = 'Tables info'!D$512,1,0)</f>
        <v>0</v>
      </c>
      <c r="F344" s="13">
        <f>IF('Tables info'!$E338 = 'Tables info'!D$513,1,0)</f>
        <v>0</v>
      </c>
      <c r="G344" s="13">
        <f>IF('Tables info'!$E338 = 'Tables info'!D$514,1,0)</f>
        <v>0</v>
      </c>
      <c r="H344" s="13">
        <f>IF('Tables info'!$E338 = 'Tables info'!D$515,1, )</f>
        <v>0</v>
      </c>
      <c r="I344" s="13">
        <f>IF('Tables info'!$E338 = 'Tables info'!D$516,1,0)</f>
        <v>0</v>
      </c>
      <c r="J344" s="13">
        <f>IF('Tables info'!$E338 = 'Tables info'!D$517,1,0)</f>
        <v>0</v>
      </c>
      <c r="K344" s="13">
        <f>IF('Tables info'!$E338 = 'Tables info'!D$518,1,0)</f>
        <v>0</v>
      </c>
      <c r="L344" s="13">
        <f>IF('Tables info'!$E338 = 'Tables info'!D$519,1,0)</f>
        <v>0</v>
      </c>
      <c r="M344" s="13">
        <f>IF('Tables info'!$E338 = 'Tables info'!D$520,1,0)</f>
        <v>0</v>
      </c>
      <c r="N344" s="13">
        <f>IF('Tables info'!$E338 = 'Tables info'!D$521,1,0)</f>
        <v>0</v>
      </c>
      <c r="O344" s="13">
        <f>IF('Tables info'!$E338 = 'Tables info'!D$522,1,0)</f>
        <v>1</v>
      </c>
      <c r="P344" s="13">
        <f>IF('Tables info'!$E338 = 'Tables info'!D$523,1,0)</f>
        <v>0</v>
      </c>
      <c r="Q344" s="13">
        <f>IF('Tables info'!$E338 = 'Tables info'!D$524,1,0)</f>
        <v>0</v>
      </c>
      <c r="R344" s="13">
        <f>IF('Tables info'!$E338 = 'Tables info'!D$525,1,0)</f>
        <v>0</v>
      </c>
      <c r="S344" s="13">
        <f>IF('Tables info'!$E338 = 'Tables info'!D$526,1,0)</f>
        <v>0</v>
      </c>
    </row>
    <row r="345" spans="1:19">
      <c r="A345" t="str">
        <f>'Tables info'!C339</f>
        <v>ILPAL</v>
      </c>
      <c r="B345" s="13">
        <f>IF('Tables info'!E339 = 'Tables info'!D$509,1,0)</f>
        <v>0</v>
      </c>
      <c r="C345" s="13">
        <f>IF('Tables info'!$E339 = 'Tables info'!$D$510,1,0)</f>
        <v>0</v>
      </c>
      <c r="D345" s="13">
        <f>IF('Tables info'!$E339 = 'Tables info'!D$511,1,0)</f>
        <v>0</v>
      </c>
      <c r="E345" s="13">
        <f>IF('Tables info'!$E339 = 'Tables info'!D$512,1,0)</f>
        <v>0</v>
      </c>
      <c r="F345" s="13">
        <f>IF('Tables info'!$E339 = 'Tables info'!D$513,1,0)</f>
        <v>0</v>
      </c>
      <c r="G345" s="13">
        <f>IF('Tables info'!$E339 = 'Tables info'!D$514,1,0)</f>
        <v>0</v>
      </c>
      <c r="H345" s="13">
        <f>IF('Tables info'!$E339 = 'Tables info'!D$515,1, )</f>
        <v>0</v>
      </c>
      <c r="I345" s="13">
        <f>IF('Tables info'!$E339 = 'Tables info'!D$516,1,0)</f>
        <v>0</v>
      </c>
      <c r="J345" s="13">
        <f>IF('Tables info'!$E339 = 'Tables info'!D$517,1,0)</f>
        <v>0</v>
      </c>
      <c r="K345" s="13">
        <f>IF('Tables info'!$E339 = 'Tables info'!D$518,1,0)</f>
        <v>0</v>
      </c>
      <c r="L345" s="13">
        <f>IF('Tables info'!$E339 = 'Tables info'!D$519,1,0)</f>
        <v>0</v>
      </c>
      <c r="M345" s="13">
        <f>IF('Tables info'!$E339 = 'Tables info'!D$520,1,0)</f>
        <v>0</v>
      </c>
      <c r="N345" s="13">
        <f>IF('Tables info'!$E339 = 'Tables info'!D$521,1,0)</f>
        <v>0</v>
      </c>
      <c r="O345" s="13">
        <f>IF('Tables info'!$E339 = 'Tables info'!D$522,1,0)</f>
        <v>0</v>
      </c>
      <c r="P345" s="13">
        <f>IF('Tables info'!$E339 = 'Tables info'!D$523,1,0)</f>
        <v>0</v>
      </c>
      <c r="Q345" s="13">
        <f>IF('Tables info'!$E339 = 'Tables info'!D$524,1,0)</f>
        <v>0</v>
      </c>
      <c r="R345" s="13">
        <f>IF('Tables info'!$E339 = 'Tables info'!D$525,1,0)</f>
        <v>0</v>
      </c>
      <c r="S345" s="13">
        <f>IF('Tables info'!$E339 = 'Tables info'!D$526,1,0)</f>
        <v>0</v>
      </c>
    </row>
    <row r="346" spans="1:19">
      <c r="A346" t="str">
        <f>'Tables info'!C340</f>
        <v>ILPAO</v>
      </c>
      <c r="B346" s="13">
        <f>IF('Tables info'!E340 = 'Tables info'!D$509,1,0)</f>
        <v>0</v>
      </c>
      <c r="C346" s="13">
        <f>IF('Tables info'!$E340 = 'Tables info'!$D$510,1,0)</f>
        <v>0</v>
      </c>
      <c r="D346" s="13">
        <f>IF('Tables info'!$E340 = 'Tables info'!D$511,1,0)</f>
        <v>0</v>
      </c>
      <c r="E346" s="13">
        <f>IF('Tables info'!$E340 = 'Tables info'!D$512,1,0)</f>
        <v>0</v>
      </c>
      <c r="F346" s="13">
        <f>IF('Tables info'!$E340 = 'Tables info'!D$513,1,0)</f>
        <v>0</v>
      </c>
      <c r="G346" s="13">
        <f>IF('Tables info'!$E340 = 'Tables info'!D$514,1,0)</f>
        <v>0</v>
      </c>
      <c r="H346" s="13">
        <f>IF('Tables info'!$E340 = 'Tables info'!D$515,1, )</f>
        <v>0</v>
      </c>
      <c r="I346" s="13">
        <f>IF('Tables info'!$E340 = 'Tables info'!D$516,1,0)</f>
        <v>0</v>
      </c>
      <c r="J346" s="13">
        <f>IF('Tables info'!$E340 = 'Tables info'!D$517,1,0)</f>
        <v>0</v>
      </c>
      <c r="K346" s="13">
        <f>IF('Tables info'!$E340 = 'Tables info'!D$518,1,0)</f>
        <v>0</v>
      </c>
      <c r="L346" s="13">
        <f>IF('Tables info'!$E340 = 'Tables info'!D$519,1,0)</f>
        <v>0</v>
      </c>
      <c r="M346" s="13">
        <f>IF('Tables info'!$E340 = 'Tables info'!D$520,1,0)</f>
        <v>0</v>
      </c>
      <c r="N346" s="13">
        <f>IF('Tables info'!$E340 = 'Tables info'!D$521,1,0)</f>
        <v>0</v>
      </c>
      <c r="O346" s="13">
        <f>IF('Tables info'!$E340 = 'Tables info'!D$522,1,0)</f>
        <v>1</v>
      </c>
      <c r="P346" s="13">
        <f>IF('Tables info'!$E340 = 'Tables info'!D$523,1,0)</f>
        <v>0</v>
      </c>
      <c r="Q346" s="13">
        <f>IF('Tables info'!$E340 = 'Tables info'!D$524,1,0)</f>
        <v>0</v>
      </c>
      <c r="R346" s="13">
        <f>IF('Tables info'!$E340 = 'Tables info'!D$525,1,0)</f>
        <v>0</v>
      </c>
      <c r="S346" s="13">
        <f>IF('Tables info'!$E340 = 'Tables info'!D$526,1,0)</f>
        <v>0</v>
      </c>
    </row>
    <row r="347" spans="1:19">
      <c r="A347" t="str">
        <f>'Tables info'!C341</f>
        <v>IMAGO</v>
      </c>
      <c r="B347" s="13">
        <f>IF('Tables info'!E341 = 'Tables info'!D$509,1,0)</f>
        <v>0</v>
      </c>
      <c r="C347" s="13">
        <f>IF('Tables info'!$E341 = 'Tables info'!$D$510,1,0)</f>
        <v>0</v>
      </c>
      <c r="D347" s="13">
        <f>IF('Tables info'!$E341 = 'Tables info'!D$511,1,0)</f>
        <v>0</v>
      </c>
      <c r="E347" s="13">
        <f>IF('Tables info'!$E341 = 'Tables info'!D$512,1,0)</f>
        <v>0</v>
      </c>
      <c r="F347" s="13">
        <f>IF('Tables info'!$E341 = 'Tables info'!D$513,1,0)</f>
        <v>0</v>
      </c>
      <c r="G347" s="13">
        <f>IF('Tables info'!$E341 = 'Tables info'!D$514,1,0)</f>
        <v>0</v>
      </c>
      <c r="H347" s="13">
        <f>IF('Tables info'!$E341 = 'Tables info'!D$515,1, )</f>
        <v>0</v>
      </c>
      <c r="I347" s="13">
        <f>IF('Tables info'!$E341 = 'Tables info'!D$516,1,0)</f>
        <v>0</v>
      </c>
      <c r="J347" s="13">
        <f>IF('Tables info'!$E341 = 'Tables info'!D$517,1,0)</f>
        <v>0</v>
      </c>
      <c r="K347" s="13">
        <f>IF('Tables info'!$E341 = 'Tables info'!D$518,1,0)</f>
        <v>0</v>
      </c>
      <c r="L347" s="13">
        <f>IF('Tables info'!$E341 = 'Tables info'!D$519,1,0)</f>
        <v>0</v>
      </c>
      <c r="M347" s="13">
        <f>IF('Tables info'!$E341 = 'Tables info'!D$520,1,0)</f>
        <v>0</v>
      </c>
      <c r="N347" s="13">
        <f>IF('Tables info'!$E341 = 'Tables info'!D$521,1,0)</f>
        <v>0</v>
      </c>
      <c r="O347" s="13">
        <f>IF('Tables info'!$E341 = 'Tables info'!D$522,1,0)</f>
        <v>1</v>
      </c>
      <c r="P347" s="13">
        <f>IF('Tables info'!$E341 = 'Tables info'!D$523,1,0)</f>
        <v>0</v>
      </c>
      <c r="Q347" s="13">
        <f>IF('Tables info'!$E341 = 'Tables info'!D$524,1,0)</f>
        <v>0</v>
      </c>
      <c r="R347" s="13">
        <f>IF('Tables info'!$E341 = 'Tables info'!D$525,1,0)</f>
        <v>0</v>
      </c>
      <c r="S347" s="13">
        <f>IF('Tables info'!$E341 = 'Tables info'!D$526,1,0)</f>
        <v>0</v>
      </c>
    </row>
    <row r="348" spans="1:19">
      <c r="A348" t="str">
        <f>'Tables info'!C342</f>
        <v>INETL</v>
      </c>
      <c r="B348" s="13">
        <f>IF('Tables info'!E342 = 'Tables info'!D$509,1,0)</f>
        <v>0</v>
      </c>
      <c r="C348" s="13">
        <f>IF('Tables info'!$E342 = 'Tables info'!$D$510,1,0)</f>
        <v>0</v>
      </c>
      <c r="D348" s="13">
        <f>IF('Tables info'!$E342 = 'Tables info'!D$511,1,0)</f>
        <v>0</v>
      </c>
      <c r="E348" s="13">
        <f>IF('Tables info'!$E342 = 'Tables info'!D$512,1,0)</f>
        <v>0</v>
      </c>
      <c r="F348" s="13">
        <f>IF('Tables info'!$E342 = 'Tables info'!D$513,1,0)</f>
        <v>0</v>
      </c>
      <c r="G348" s="13">
        <f>IF('Tables info'!$E342 = 'Tables info'!D$514,1,0)</f>
        <v>0</v>
      </c>
      <c r="H348" s="13">
        <f>IF('Tables info'!$E342 = 'Tables info'!D$515,1, )</f>
        <v>0</v>
      </c>
      <c r="I348" s="13">
        <f>IF('Tables info'!$E342 = 'Tables info'!D$516,1,0)</f>
        <v>0</v>
      </c>
      <c r="J348" s="13">
        <f>IF('Tables info'!$E342 = 'Tables info'!D$517,1,0)</f>
        <v>0</v>
      </c>
      <c r="K348" s="13">
        <f>IF('Tables info'!$E342 = 'Tables info'!D$518,1,0)</f>
        <v>0</v>
      </c>
      <c r="L348" s="13">
        <f>IF('Tables info'!$E342 = 'Tables info'!D$519,1,0)</f>
        <v>0</v>
      </c>
      <c r="M348" s="13">
        <f>IF('Tables info'!$E342 = 'Tables info'!D$520,1,0)</f>
        <v>0</v>
      </c>
      <c r="N348" s="13">
        <f>IF('Tables info'!$E342 = 'Tables info'!D$521,1,0)</f>
        <v>0</v>
      </c>
      <c r="O348" s="13">
        <f>IF('Tables info'!$E342 = 'Tables info'!D$522,1,0)</f>
        <v>0</v>
      </c>
      <c r="P348" s="13">
        <f>IF('Tables info'!$E342 = 'Tables info'!D$523,1,0)</f>
        <v>0</v>
      </c>
      <c r="Q348" s="13">
        <f>IF('Tables info'!$E342 = 'Tables info'!D$524,1,0)</f>
        <v>0</v>
      </c>
      <c r="R348" s="13">
        <f>IF('Tables info'!$E342 = 'Tables info'!D$525,1,0)</f>
        <v>0</v>
      </c>
      <c r="S348" s="13">
        <f>IF('Tables info'!$E342 = 'Tables info'!D$526,1,0)</f>
        <v>0</v>
      </c>
    </row>
    <row r="349" spans="1:19">
      <c r="A349" t="str">
        <f>'Tables info'!C343</f>
        <v>INETO</v>
      </c>
      <c r="B349" s="13">
        <f>IF('Tables info'!E343 = 'Tables info'!D$509,1,0)</f>
        <v>0</v>
      </c>
      <c r="C349" s="13">
        <f>IF('Tables info'!$E343 = 'Tables info'!$D$510,1,0)</f>
        <v>0</v>
      </c>
      <c r="D349" s="13">
        <f>IF('Tables info'!$E343 = 'Tables info'!D$511,1,0)</f>
        <v>0</v>
      </c>
      <c r="E349" s="13">
        <f>IF('Tables info'!$E343 = 'Tables info'!D$512,1,0)</f>
        <v>0</v>
      </c>
      <c r="F349" s="13">
        <f>IF('Tables info'!$E343 = 'Tables info'!D$513,1,0)</f>
        <v>0</v>
      </c>
      <c r="G349" s="13">
        <f>IF('Tables info'!$E343 = 'Tables info'!D$514,1,0)</f>
        <v>0</v>
      </c>
      <c r="H349" s="13">
        <f>IF('Tables info'!$E343 = 'Tables info'!D$515,1, )</f>
        <v>0</v>
      </c>
      <c r="I349" s="13">
        <f>IF('Tables info'!$E343 = 'Tables info'!D$516,1,0)</f>
        <v>0</v>
      </c>
      <c r="J349" s="13">
        <f>IF('Tables info'!$E343 = 'Tables info'!D$517,1,0)</f>
        <v>0</v>
      </c>
      <c r="K349" s="13">
        <f>IF('Tables info'!$E343 = 'Tables info'!D$518,1,0)</f>
        <v>0</v>
      </c>
      <c r="L349" s="13">
        <f>IF('Tables info'!$E343 = 'Tables info'!D$519,1,0)</f>
        <v>0</v>
      </c>
      <c r="M349" s="13">
        <f>IF('Tables info'!$E343 = 'Tables info'!D$520,1,0)</f>
        <v>0</v>
      </c>
      <c r="N349" s="13">
        <f>IF('Tables info'!$E343 = 'Tables info'!D$521,1,0)</f>
        <v>0</v>
      </c>
      <c r="O349" s="13">
        <f>IF('Tables info'!$E343 = 'Tables info'!D$522,1,0)</f>
        <v>1</v>
      </c>
      <c r="P349" s="13">
        <f>IF('Tables info'!$E343 = 'Tables info'!D$523,1,0)</f>
        <v>0</v>
      </c>
      <c r="Q349" s="13">
        <f>IF('Tables info'!$E343 = 'Tables info'!D$524,1,0)</f>
        <v>0</v>
      </c>
      <c r="R349" s="13">
        <f>IF('Tables info'!$E343 = 'Tables info'!D$525,1,0)</f>
        <v>0</v>
      </c>
      <c r="S349" s="13">
        <f>IF('Tables info'!$E343 = 'Tables info'!D$526,1,0)</f>
        <v>0</v>
      </c>
    </row>
    <row r="350" spans="1:19">
      <c r="A350" t="str">
        <f>'Tables info'!C344</f>
        <v>INOSL</v>
      </c>
      <c r="B350" s="13">
        <f>IF('Tables info'!E344 = 'Tables info'!D$509,1,0)</f>
        <v>0</v>
      </c>
      <c r="C350" s="13">
        <f>IF('Tables info'!$E344 = 'Tables info'!$D$510,1,0)</f>
        <v>0</v>
      </c>
      <c r="D350" s="13">
        <f>IF('Tables info'!$E344 = 'Tables info'!D$511,1,0)</f>
        <v>0</v>
      </c>
      <c r="E350" s="13">
        <f>IF('Tables info'!$E344 = 'Tables info'!D$512,1,0)</f>
        <v>0</v>
      </c>
      <c r="F350" s="13">
        <f>IF('Tables info'!$E344 = 'Tables info'!D$513,1,0)</f>
        <v>0</v>
      </c>
      <c r="G350" s="13">
        <f>IF('Tables info'!$E344 = 'Tables info'!D$514,1,0)</f>
        <v>0</v>
      </c>
      <c r="H350" s="13">
        <f>IF('Tables info'!$E344 = 'Tables info'!D$515,1, )</f>
        <v>0</v>
      </c>
      <c r="I350" s="13">
        <f>IF('Tables info'!$E344 = 'Tables info'!D$516,1,0)</f>
        <v>0</v>
      </c>
      <c r="J350" s="13">
        <f>IF('Tables info'!$E344 = 'Tables info'!D$517,1,0)</f>
        <v>0</v>
      </c>
      <c r="K350" s="13">
        <f>IF('Tables info'!$E344 = 'Tables info'!D$518,1,0)</f>
        <v>0</v>
      </c>
      <c r="L350" s="13">
        <f>IF('Tables info'!$E344 = 'Tables info'!D$519,1,0)</f>
        <v>0</v>
      </c>
      <c r="M350" s="13">
        <f>IF('Tables info'!$E344 = 'Tables info'!D$520,1,0)</f>
        <v>0</v>
      </c>
      <c r="N350" s="13">
        <f>IF('Tables info'!$E344 = 'Tables info'!D$521,1,0)</f>
        <v>0</v>
      </c>
      <c r="O350" s="13">
        <f>IF('Tables info'!$E344 = 'Tables info'!D$522,1,0)</f>
        <v>0</v>
      </c>
      <c r="P350" s="13">
        <f>IF('Tables info'!$E344 = 'Tables info'!D$523,1,0)</f>
        <v>0</v>
      </c>
      <c r="Q350" s="13">
        <f>IF('Tables info'!$E344 = 'Tables info'!D$524,1,0)</f>
        <v>0</v>
      </c>
      <c r="R350" s="13">
        <f>IF('Tables info'!$E344 = 'Tables info'!D$525,1,0)</f>
        <v>0</v>
      </c>
      <c r="S350" s="13">
        <f>IF('Tables info'!$E344 = 'Tables info'!D$526,1,0)</f>
        <v>0</v>
      </c>
    </row>
    <row r="351" spans="1:19">
      <c r="A351" t="str">
        <f>'Tables info'!C345</f>
        <v>INOSO</v>
      </c>
      <c r="B351" s="13">
        <f>IF('Tables info'!E345 = 'Tables info'!D$509,1,0)</f>
        <v>0</v>
      </c>
      <c r="C351" s="13">
        <f>IF('Tables info'!$E345 = 'Tables info'!$D$510,1,0)</f>
        <v>0</v>
      </c>
      <c r="D351" s="13">
        <f>IF('Tables info'!$E345 = 'Tables info'!D$511,1,0)</f>
        <v>0</v>
      </c>
      <c r="E351" s="13">
        <f>IF('Tables info'!$E345 = 'Tables info'!D$512,1,0)</f>
        <v>0</v>
      </c>
      <c r="F351" s="13">
        <f>IF('Tables info'!$E345 = 'Tables info'!D$513,1,0)</f>
        <v>0</v>
      </c>
      <c r="G351" s="13">
        <f>IF('Tables info'!$E345 = 'Tables info'!D$514,1,0)</f>
        <v>0</v>
      </c>
      <c r="H351" s="13">
        <f>IF('Tables info'!$E345 = 'Tables info'!D$515,1, )</f>
        <v>0</v>
      </c>
      <c r="I351" s="13">
        <f>IF('Tables info'!$E345 = 'Tables info'!D$516,1,0)</f>
        <v>0</v>
      </c>
      <c r="J351" s="13">
        <f>IF('Tables info'!$E345 = 'Tables info'!D$517,1,0)</f>
        <v>0</v>
      </c>
      <c r="K351" s="13">
        <f>IF('Tables info'!$E345 = 'Tables info'!D$518,1,0)</f>
        <v>0</v>
      </c>
      <c r="L351" s="13">
        <f>IF('Tables info'!$E345 = 'Tables info'!D$519,1,0)</f>
        <v>0</v>
      </c>
      <c r="M351" s="13">
        <f>IF('Tables info'!$E345 = 'Tables info'!D$520,1,0)</f>
        <v>0</v>
      </c>
      <c r="N351" s="13">
        <f>IF('Tables info'!$E345 = 'Tables info'!D$521,1,0)</f>
        <v>0</v>
      </c>
      <c r="O351" s="13">
        <f>IF('Tables info'!$E345 = 'Tables info'!D$522,1,0)</f>
        <v>1</v>
      </c>
      <c r="P351" s="13">
        <f>IF('Tables info'!$E345 = 'Tables info'!D$523,1,0)</f>
        <v>0</v>
      </c>
      <c r="Q351" s="13">
        <f>IF('Tables info'!$E345 = 'Tables info'!D$524,1,0)</f>
        <v>0</v>
      </c>
      <c r="R351" s="13">
        <f>IF('Tables info'!$E345 = 'Tables info'!D$525,1,0)</f>
        <v>0</v>
      </c>
      <c r="S351" s="13">
        <f>IF('Tables info'!$E345 = 'Tables info'!D$526,1,0)</f>
        <v>0</v>
      </c>
    </row>
    <row r="352" spans="1:19">
      <c r="A352" t="str">
        <f>'Tables info'!C346</f>
        <v>INVMO</v>
      </c>
      <c r="B352" s="13">
        <f>IF('Tables info'!E346 = 'Tables info'!D$509,1,0)</f>
        <v>0</v>
      </c>
      <c r="C352" s="13">
        <f>IF('Tables info'!$E346 = 'Tables info'!$D$510,1,0)</f>
        <v>0</v>
      </c>
      <c r="D352" s="13">
        <f>IF('Tables info'!$E346 = 'Tables info'!D$511,1,0)</f>
        <v>0</v>
      </c>
      <c r="E352" s="13">
        <f>IF('Tables info'!$E346 = 'Tables info'!D$512,1,0)</f>
        <v>0</v>
      </c>
      <c r="F352" s="13">
        <f>IF('Tables info'!$E346 = 'Tables info'!D$513,1,0)</f>
        <v>0</v>
      </c>
      <c r="G352" s="13">
        <f>IF('Tables info'!$E346 = 'Tables info'!D$514,1,0)</f>
        <v>0</v>
      </c>
      <c r="H352" s="13">
        <f>IF('Tables info'!$E346 = 'Tables info'!D$515,1, )</f>
        <v>0</v>
      </c>
      <c r="I352" s="13">
        <f>IF('Tables info'!$E346 = 'Tables info'!D$516,1,0)</f>
        <v>0</v>
      </c>
      <c r="J352" s="13">
        <f>IF('Tables info'!$E346 = 'Tables info'!D$517,1,0)</f>
        <v>0</v>
      </c>
      <c r="K352" s="13">
        <f>IF('Tables info'!$E346 = 'Tables info'!D$518,1,0)</f>
        <v>0</v>
      </c>
      <c r="L352" s="13">
        <f>IF('Tables info'!$E346 = 'Tables info'!D$519,1,0)</f>
        <v>0</v>
      </c>
      <c r="M352" s="13">
        <f>IF('Tables info'!$E346 = 'Tables info'!D$520,1,0)</f>
        <v>0</v>
      </c>
      <c r="N352" s="13">
        <f>IF('Tables info'!$E346 = 'Tables info'!D$521,1,0)</f>
        <v>0</v>
      </c>
      <c r="O352" s="13">
        <f>IF('Tables info'!$E346 = 'Tables info'!D$522,1,0)</f>
        <v>1</v>
      </c>
      <c r="P352" s="13">
        <f>IF('Tables info'!$E346 = 'Tables info'!D$523,1,0)</f>
        <v>0</v>
      </c>
      <c r="Q352" s="13">
        <f>IF('Tables info'!$E346 = 'Tables info'!D$524,1,0)</f>
        <v>0</v>
      </c>
      <c r="R352" s="13">
        <f>IF('Tables info'!$E346 = 'Tables info'!D$525,1,0)</f>
        <v>0</v>
      </c>
      <c r="S352" s="13">
        <f>IF('Tables info'!$E346 = 'Tables info'!D$526,1,0)</f>
        <v>0</v>
      </c>
    </row>
    <row r="353" spans="1:19">
      <c r="A353" t="str">
        <f>'Tables info'!C347</f>
        <v>IOASO</v>
      </c>
      <c r="B353" s="13">
        <f>IF('Tables info'!E347 = 'Tables info'!D$509,1,0)</f>
        <v>0</v>
      </c>
      <c r="C353" s="13">
        <f>IF('Tables info'!$E347 = 'Tables info'!$D$510,1,0)</f>
        <v>0</v>
      </c>
      <c r="D353" s="13">
        <f>IF('Tables info'!$E347 = 'Tables info'!D$511,1,0)</f>
        <v>0</v>
      </c>
      <c r="E353" s="13">
        <f>IF('Tables info'!$E347 = 'Tables info'!D$512,1,0)</f>
        <v>0</v>
      </c>
      <c r="F353" s="13">
        <f>IF('Tables info'!$E347 = 'Tables info'!D$513,1,0)</f>
        <v>0</v>
      </c>
      <c r="G353" s="13">
        <f>IF('Tables info'!$E347 = 'Tables info'!D$514,1,0)</f>
        <v>0</v>
      </c>
      <c r="H353" s="13">
        <f>IF('Tables info'!$E347 = 'Tables info'!D$515,1, )</f>
        <v>0</v>
      </c>
      <c r="I353" s="13">
        <f>IF('Tables info'!$E347 = 'Tables info'!D$516,1,0)</f>
        <v>0</v>
      </c>
      <c r="J353" s="13">
        <f>IF('Tables info'!$E347 = 'Tables info'!D$517,1,0)</f>
        <v>0</v>
      </c>
      <c r="K353" s="13">
        <f>IF('Tables info'!$E347 = 'Tables info'!D$518,1,0)</f>
        <v>0</v>
      </c>
      <c r="L353" s="13">
        <f>IF('Tables info'!$E347 = 'Tables info'!D$519,1,0)</f>
        <v>0</v>
      </c>
      <c r="M353" s="13">
        <f>IF('Tables info'!$E347 = 'Tables info'!D$520,1,0)</f>
        <v>0</v>
      </c>
      <c r="N353" s="13">
        <f>IF('Tables info'!$E347 = 'Tables info'!D$521,1,0)</f>
        <v>0</v>
      </c>
      <c r="O353" s="13">
        <f>IF('Tables info'!$E347 = 'Tables info'!D$522,1,0)</f>
        <v>1</v>
      </c>
      <c r="P353" s="13">
        <f>IF('Tables info'!$E347 = 'Tables info'!D$523,1,0)</f>
        <v>0</v>
      </c>
      <c r="Q353" s="13">
        <f>IF('Tables info'!$E347 = 'Tables info'!D$524,1,0)</f>
        <v>0</v>
      </c>
      <c r="R353" s="13">
        <f>IF('Tables info'!$E347 = 'Tables info'!D$525,1,0)</f>
        <v>0</v>
      </c>
      <c r="S353" s="13">
        <f>IF('Tables info'!$E347 = 'Tables info'!D$526,1,0)</f>
        <v>0</v>
      </c>
    </row>
    <row r="354" spans="1:19">
      <c r="A354" t="str">
        <f>'Tables info'!C348</f>
        <v>IODUL</v>
      </c>
      <c r="B354" s="13">
        <f>IF('Tables info'!E348 = 'Tables info'!D$509,1,0)</f>
        <v>0</v>
      </c>
      <c r="C354" s="13">
        <f>IF('Tables info'!$E348 = 'Tables info'!$D$510,1,0)</f>
        <v>0</v>
      </c>
      <c r="D354" s="13">
        <f>IF('Tables info'!$E348 = 'Tables info'!D$511,1,0)</f>
        <v>0</v>
      </c>
      <c r="E354" s="13">
        <f>IF('Tables info'!$E348 = 'Tables info'!D$512,1,0)</f>
        <v>0</v>
      </c>
      <c r="F354" s="13">
        <f>IF('Tables info'!$E348 = 'Tables info'!D$513,1,0)</f>
        <v>0</v>
      </c>
      <c r="G354" s="13">
        <f>IF('Tables info'!$E348 = 'Tables info'!D$514,1,0)</f>
        <v>0</v>
      </c>
      <c r="H354" s="13">
        <f>IF('Tables info'!$E348 = 'Tables info'!D$515,1, )</f>
        <v>0</v>
      </c>
      <c r="I354" s="13">
        <f>IF('Tables info'!$E348 = 'Tables info'!D$516,1,0)</f>
        <v>0</v>
      </c>
      <c r="J354" s="13">
        <f>IF('Tables info'!$E348 = 'Tables info'!D$517,1,0)</f>
        <v>0</v>
      </c>
      <c r="K354" s="13">
        <f>IF('Tables info'!$E348 = 'Tables info'!D$518,1,0)</f>
        <v>0</v>
      </c>
      <c r="L354" s="13">
        <f>IF('Tables info'!$E348 = 'Tables info'!D$519,1,0)</f>
        <v>0</v>
      </c>
      <c r="M354" s="13">
        <f>IF('Tables info'!$E348 = 'Tables info'!D$520,1,0)</f>
        <v>0</v>
      </c>
      <c r="N354" s="13">
        <f>IF('Tables info'!$E348 = 'Tables info'!D$521,1,0)</f>
        <v>0</v>
      </c>
      <c r="O354" s="13">
        <f>IF('Tables info'!$E348 = 'Tables info'!D$522,1,0)</f>
        <v>0</v>
      </c>
      <c r="P354" s="13">
        <f>IF('Tables info'!$E348 = 'Tables info'!D$523,1,0)</f>
        <v>0</v>
      </c>
      <c r="Q354" s="13">
        <f>IF('Tables info'!$E348 = 'Tables info'!D$524,1,0)</f>
        <v>0</v>
      </c>
      <c r="R354" s="13">
        <f>IF('Tables info'!$E348 = 'Tables info'!D$525,1,0)</f>
        <v>0</v>
      </c>
      <c r="S354" s="13">
        <f>IF('Tables info'!$E348 = 'Tables info'!D$526,1,0)</f>
        <v>0</v>
      </c>
    </row>
    <row r="355" spans="1:19">
      <c r="A355" t="str">
        <f>'Tables info'!C349</f>
        <v>IODUS</v>
      </c>
      <c r="B355" s="13">
        <f>IF('Tables info'!E349 = 'Tables info'!D$509,1,0)</f>
        <v>0</v>
      </c>
      <c r="C355" s="13">
        <f>IF('Tables info'!$E349 = 'Tables info'!$D$510,1,0)</f>
        <v>0</v>
      </c>
      <c r="D355" s="13">
        <f>IF('Tables info'!$E349 = 'Tables info'!D$511,1,0)</f>
        <v>0</v>
      </c>
      <c r="E355" s="13">
        <f>IF('Tables info'!$E349 = 'Tables info'!D$512,1,0)</f>
        <v>0</v>
      </c>
      <c r="F355" s="13">
        <f>IF('Tables info'!$E349 = 'Tables info'!D$513,1,0)</f>
        <v>0</v>
      </c>
      <c r="G355" s="13">
        <f>IF('Tables info'!$E349 = 'Tables info'!D$514,1,0)</f>
        <v>0</v>
      </c>
      <c r="H355" s="13">
        <f>IF('Tables info'!$E349 = 'Tables info'!D$515,1, )</f>
        <v>0</v>
      </c>
      <c r="I355" s="13">
        <f>IF('Tables info'!$E349 = 'Tables info'!D$516,1,0)</f>
        <v>0</v>
      </c>
      <c r="J355" s="13">
        <f>IF('Tables info'!$E349 = 'Tables info'!D$517,1,0)</f>
        <v>0</v>
      </c>
      <c r="K355" s="13">
        <f>IF('Tables info'!$E349 = 'Tables info'!D$518,1,0)</f>
        <v>0</v>
      </c>
      <c r="L355" s="13">
        <f>IF('Tables info'!$E349 = 'Tables info'!D$519,1,0)</f>
        <v>0</v>
      </c>
      <c r="M355" s="13">
        <f>IF('Tables info'!$E349 = 'Tables info'!D$520,1,0)</f>
        <v>0</v>
      </c>
      <c r="N355" s="13">
        <f>IF('Tables info'!$E349 = 'Tables info'!D$521,1,0)</f>
        <v>0</v>
      </c>
      <c r="O355" s="13">
        <f>IF('Tables info'!$E349 = 'Tables info'!D$522,1,0)</f>
        <v>1</v>
      </c>
      <c r="P355" s="13">
        <f>IF('Tables info'!$E349 = 'Tables info'!D$523,1,0)</f>
        <v>0</v>
      </c>
      <c r="Q355" s="13">
        <f>IF('Tables info'!$E349 = 'Tables info'!D$524,1,0)</f>
        <v>0</v>
      </c>
      <c r="R355" s="13">
        <f>IF('Tables info'!$E349 = 'Tables info'!D$525,1,0)</f>
        <v>0</v>
      </c>
      <c r="S355" s="13">
        <f>IF('Tables info'!$E349 = 'Tables info'!D$526,1,0)</f>
        <v>0</v>
      </c>
    </row>
    <row r="356" spans="1:19">
      <c r="A356" t="str">
        <f>'Tables info'!C350</f>
        <v>IOPCL</v>
      </c>
      <c r="B356" s="13">
        <f>IF('Tables info'!E350 = 'Tables info'!D$509,1,0)</f>
        <v>0</v>
      </c>
      <c r="C356" s="13">
        <f>IF('Tables info'!$E350 = 'Tables info'!$D$510,1,0)</f>
        <v>0</v>
      </c>
      <c r="D356" s="13">
        <f>IF('Tables info'!$E350 = 'Tables info'!D$511,1,0)</f>
        <v>0</v>
      </c>
      <c r="E356" s="13">
        <f>IF('Tables info'!$E350 = 'Tables info'!D$512,1,0)</f>
        <v>0</v>
      </c>
      <c r="F356" s="13">
        <f>IF('Tables info'!$E350 = 'Tables info'!D$513,1,0)</f>
        <v>0</v>
      </c>
      <c r="G356" s="13">
        <f>IF('Tables info'!$E350 = 'Tables info'!D$514,1,0)</f>
        <v>0</v>
      </c>
      <c r="H356" s="13">
        <f>IF('Tables info'!$E350 = 'Tables info'!D$515,1, )</f>
        <v>0</v>
      </c>
      <c r="I356" s="13">
        <f>IF('Tables info'!$E350 = 'Tables info'!D$516,1,0)</f>
        <v>0</v>
      </c>
      <c r="J356" s="13">
        <f>IF('Tables info'!$E350 = 'Tables info'!D$517,1,0)</f>
        <v>0</v>
      </c>
      <c r="K356" s="13">
        <f>IF('Tables info'!$E350 = 'Tables info'!D$518,1,0)</f>
        <v>0</v>
      </c>
      <c r="L356" s="13">
        <f>IF('Tables info'!$E350 = 'Tables info'!D$519,1,0)</f>
        <v>0</v>
      </c>
      <c r="M356" s="13">
        <f>IF('Tables info'!$E350 = 'Tables info'!D$520,1,0)</f>
        <v>0</v>
      </c>
      <c r="N356" s="13">
        <f>IF('Tables info'!$E350 = 'Tables info'!D$521,1,0)</f>
        <v>0</v>
      </c>
      <c r="O356" s="13">
        <f>IF('Tables info'!$E350 = 'Tables info'!D$522,1,0)</f>
        <v>0</v>
      </c>
      <c r="P356" s="13">
        <f>IF('Tables info'!$E350 = 'Tables info'!D$523,1,0)</f>
        <v>0</v>
      </c>
      <c r="Q356" s="13">
        <f>IF('Tables info'!$E350 = 'Tables info'!D$524,1,0)</f>
        <v>0</v>
      </c>
      <c r="R356" s="13">
        <f>IF('Tables info'!$E350 = 'Tables info'!D$525,1,0)</f>
        <v>0</v>
      </c>
      <c r="S356" s="13">
        <f>IF('Tables info'!$E350 = 'Tables info'!D$526,1,0)</f>
        <v>0</v>
      </c>
    </row>
    <row r="357" spans="1:19">
      <c r="A357" t="str">
        <f>'Tables info'!C351</f>
        <v>IOPCO</v>
      </c>
      <c r="B357" s="13">
        <f>IF('Tables info'!E351 = 'Tables info'!D$509,1,0)</f>
        <v>0</v>
      </c>
      <c r="C357" s="13">
        <f>IF('Tables info'!$E351 = 'Tables info'!$D$510,1,0)</f>
        <v>0</v>
      </c>
      <c r="D357" s="13">
        <f>IF('Tables info'!$E351 = 'Tables info'!D$511,1,0)</f>
        <v>0</v>
      </c>
      <c r="E357" s="13">
        <f>IF('Tables info'!$E351 = 'Tables info'!D$512,1,0)</f>
        <v>0</v>
      </c>
      <c r="F357" s="13">
        <f>IF('Tables info'!$E351 = 'Tables info'!D$513,1,0)</f>
        <v>0</v>
      </c>
      <c r="G357" s="13">
        <f>IF('Tables info'!$E351 = 'Tables info'!D$514,1,0)</f>
        <v>0</v>
      </c>
      <c r="H357" s="13">
        <f>IF('Tables info'!$E351 = 'Tables info'!D$515,1, )</f>
        <v>0</v>
      </c>
      <c r="I357" s="13">
        <f>IF('Tables info'!$E351 = 'Tables info'!D$516,1,0)</f>
        <v>0</v>
      </c>
      <c r="J357" s="13">
        <f>IF('Tables info'!$E351 = 'Tables info'!D$517,1,0)</f>
        <v>0</v>
      </c>
      <c r="K357" s="13">
        <f>IF('Tables info'!$E351 = 'Tables info'!D$518,1,0)</f>
        <v>0</v>
      </c>
      <c r="L357" s="13">
        <f>IF('Tables info'!$E351 = 'Tables info'!D$519,1,0)</f>
        <v>0</v>
      </c>
      <c r="M357" s="13">
        <f>IF('Tables info'!$E351 = 'Tables info'!D$520,1,0)</f>
        <v>0</v>
      </c>
      <c r="N357" s="13">
        <f>IF('Tables info'!$E351 = 'Tables info'!D$521,1,0)</f>
        <v>0</v>
      </c>
      <c r="O357" s="13">
        <f>IF('Tables info'!$E351 = 'Tables info'!D$522,1,0)</f>
        <v>1</v>
      </c>
      <c r="P357" s="13">
        <f>IF('Tables info'!$E351 = 'Tables info'!D$523,1,0)</f>
        <v>0</v>
      </c>
      <c r="Q357" s="13">
        <f>IF('Tables info'!$E351 = 'Tables info'!D$524,1,0)</f>
        <v>0</v>
      </c>
      <c r="R357" s="13">
        <f>IF('Tables info'!$E351 = 'Tables info'!D$525,1,0)</f>
        <v>0</v>
      </c>
      <c r="S357" s="13">
        <f>IF('Tables info'!$E351 = 'Tables info'!D$526,1,0)</f>
        <v>0</v>
      </c>
    </row>
    <row r="358" spans="1:19">
      <c r="A358" t="str">
        <f>'Tables info'!C352</f>
        <v>IOPPL</v>
      </c>
      <c r="B358" s="13">
        <f>IF('Tables info'!E352 = 'Tables info'!D$509,1,0)</f>
        <v>0</v>
      </c>
      <c r="C358" s="13">
        <f>IF('Tables info'!$E352 = 'Tables info'!$D$510,1,0)</f>
        <v>0</v>
      </c>
      <c r="D358" s="13">
        <f>IF('Tables info'!$E352 = 'Tables info'!D$511,1,0)</f>
        <v>0</v>
      </c>
      <c r="E358" s="13">
        <f>IF('Tables info'!$E352 = 'Tables info'!D$512,1,0)</f>
        <v>0</v>
      </c>
      <c r="F358" s="13">
        <f>IF('Tables info'!$E352 = 'Tables info'!D$513,1,0)</f>
        <v>0</v>
      </c>
      <c r="G358" s="13">
        <f>IF('Tables info'!$E352 = 'Tables info'!D$514,1,0)</f>
        <v>0</v>
      </c>
      <c r="H358" s="13">
        <f>IF('Tables info'!$E352 = 'Tables info'!D$515,1, )</f>
        <v>0</v>
      </c>
      <c r="I358" s="13">
        <f>IF('Tables info'!$E352 = 'Tables info'!D$516,1,0)</f>
        <v>0</v>
      </c>
      <c r="J358" s="13">
        <f>IF('Tables info'!$E352 = 'Tables info'!D$517,1,0)</f>
        <v>0</v>
      </c>
      <c r="K358" s="13">
        <f>IF('Tables info'!$E352 = 'Tables info'!D$518,1,0)</f>
        <v>0</v>
      </c>
      <c r="L358" s="13">
        <f>IF('Tables info'!$E352 = 'Tables info'!D$519,1,0)</f>
        <v>0</v>
      </c>
      <c r="M358" s="13">
        <f>IF('Tables info'!$E352 = 'Tables info'!D$520,1,0)</f>
        <v>0</v>
      </c>
      <c r="N358" s="13">
        <f>IF('Tables info'!$E352 = 'Tables info'!D$521,1,0)</f>
        <v>0</v>
      </c>
      <c r="O358" s="13">
        <f>IF('Tables info'!$E352 = 'Tables info'!D$522,1,0)</f>
        <v>0</v>
      </c>
      <c r="P358" s="13">
        <f>IF('Tables info'!$E352 = 'Tables info'!D$523,1,0)</f>
        <v>0</v>
      </c>
      <c r="Q358" s="13">
        <f>IF('Tables info'!$E352 = 'Tables info'!D$524,1,0)</f>
        <v>0</v>
      </c>
      <c r="R358" s="13">
        <f>IF('Tables info'!$E352 = 'Tables info'!D$525,1,0)</f>
        <v>0</v>
      </c>
      <c r="S358" s="13">
        <f>IF('Tables info'!$E352 = 'Tables info'!D$526,1,0)</f>
        <v>0</v>
      </c>
    </row>
    <row r="359" spans="1:19">
      <c r="A359" t="str">
        <f>'Tables info'!C353</f>
        <v>IOPPO</v>
      </c>
      <c r="B359" s="13">
        <f>IF('Tables info'!E353 = 'Tables info'!D$509,1,0)</f>
        <v>0</v>
      </c>
      <c r="C359" s="13">
        <f>IF('Tables info'!$E353 = 'Tables info'!$D$510,1,0)</f>
        <v>0</v>
      </c>
      <c r="D359" s="13">
        <f>IF('Tables info'!$E353 = 'Tables info'!D$511,1,0)</f>
        <v>0</v>
      </c>
      <c r="E359" s="13">
        <f>IF('Tables info'!$E353 = 'Tables info'!D$512,1,0)</f>
        <v>0</v>
      </c>
      <c r="F359" s="13">
        <f>IF('Tables info'!$E353 = 'Tables info'!D$513,1,0)</f>
        <v>0</v>
      </c>
      <c r="G359" s="13">
        <f>IF('Tables info'!$E353 = 'Tables info'!D$514,1,0)</f>
        <v>0</v>
      </c>
      <c r="H359" s="13">
        <f>IF('Tables info'!$E353 = 'Tables info'!D$515,1, )</f>
        <v>0</v>
      </c>
      <c r="I359" s="13">
        <f>IF('Tables info'!$E353 = 'Tables info'!D$516,1,0)</f>
        <v>0</v>
      </c>
      <c r="J359" s="13">
        <f>IF('Tables info'!$E353 = 'Tables info'!D$517,1,0)</f>
        <v>0</v>
      </c>
      <c r="K359" s="13">
        <f>IF('Tables info'!$E353 = 'Tables info'!D$518,1,0)</f>
        <v>0</v>
      </c>
      <c r="L359" s="13">
        <f>IF('Tables info'!$E353 = 'Tables info'!D$519,1,0)</f>
        <v>0</v>
      </c>
      <c r="M359" s="13">
        <f>IF('Tables info'!$E353 = 'Tables info'!D$520,1,0)</f>
        <v>0</v>
      </c>
      <c r="N359" s="13">
        <f>IF('Tables info'!$E353 = 'Tables info'!D$521,1,0)</f>
        <v>0</v>
      </c>
      <c r="O359" s="13">
        <f>IF('Tables info'!$E353 = 'Tables info'!D$522,1,0)</f>
        <v>1</v>
      </c>
      <c r="P359" s="13">
        <f>IF('Tables info'!$E353 = 'Tables info'!D$523,1,0)</f>
        <v>0</v>
      </c>
      <c r="Q359" s="13">
        <f>IF('Tables info'!$E353 = 'Tables info'!D$524,1,0)</f>
        <v>0</v>
      </c>
      <c r="R359" s="13">
        <f>IF('Tables info'!$E353 = 'Tables info'!D$525,1,0)</f>
        <v>0</v>
      </c>
      <c r="S359" s="13">
        <f>IF('Tables info'!$E353 = 'Tables info'!D$526,1,0)</f>
        <v>0</v>
      </c>
    </row>
    <row r="360" spans="1:19">
      <c r="A360" t="str">
        <f>'Tables info'!C354</f>
        <v>IOPTL</v>
      </c>
      <c r="B360" s="13">
        <f>IF('Tables info'!E354 = 'Tables info'!D$509,1,0)</f>
        <v>0</v>
      </c>
      <c r="C360" s="13">
        <f>IF('Tables info'!$E354 = 'Tables info'!$D$510,1,0)</f>
        <v>0</v>
      </c>
      <c r="D360" s="13">
        <f>IF('Tables info'!$E354 = 'Tables info'!D$511,1,0)</f>
        <v>0</v>
      </c>
      <c r="E360" s="13">
        <f>IF('Tables info'!$E354 = 'Tables info'!D$512,1,0)</f>
        <v>0</v>
      </c>
      <c r="F360" s="13">
        <f>IF('Tables info'!$E354 = 'Tables info'!D$513,1,0)</f>
        <v>0</v>
      </c>
      <c r="G360" s="13">
        <f>IF('Tables info'!$E354 = 'Tables info'!D$514,1,0)</f>
        <v>0</v>
      </c>
      <c r="H360" s="13">
        <f>IF('Tables info'!$E354 = 'Tables info'!D$515,1, )</f>
        <v>0</v>
      </c>
      <c r="I360" s="13">
        <f>IF('Tables info'!$E354 = 'Tables info'!D$516,1,0)</f>
        <v>0</v>
      </c>
      <c r="J360" s="13">
        <f>IF('Tables info'!$E354 = 'Tables info'!D$517,1,0)</f>
        <v>0</v>
      </c>
      <c r="K360" s="13">
        <f>IF('Tables info'!$E354 = 'Tables info'!D$518,1,0)</f>
        <v>0</v>
      </c>
      <c r="L360" s="13">
        <f>IF('Tables info'!$E354 = 'Tables info'!D$519,1,0)</f>
        <v>0</v>
      </c>
      <c r="M360" s="13">
        <f>IF('Tables info'!$E354 = 'Tables info'!D$520,1,0)</f>
        <v>0</v>
      </c>
      <c r="N360" s="13">
        <f>IF('Tables info'!$E354 = 'Tables info'!D$521,1,0)</f>
        <v>0</v>
      </c>
      <c r="O360" s="13">
        <f>IF('Tables info'!$E354 = 'Tables info'!D$522,1,0)</f>
        <v>0</v>
      </c>
      <c r="P360" s="13">
        <f>IF('Tables info'!$E354 = 'Tables info'!D$523,1,0)</f>
        <v>0</v>
      </c>
      <c r="Q360" s="13">
        <f>IF('Tables info'!$E354 = 'Tables info'!D$524,1,0)</f>
        <v>0</v>
      </c>
      <c r="R360" s="13">
        <f>IF('Tables info'!$E354 = 'Tables info'!D$525,1,0)</f>
        <v>0</v>
      </c>
      <c r="S360" s="13">
        <f>IF('Tables info'!$E354 = 'Tables info'!D$526,1,0)</f>
        <v>0</v>
      </c>
    </row>
    <row r="361" spans="1:19">
      <c r="A361" t="str">
        <f>'Tables info'!C355</f>
        <v>IOPTS</v>
      </c>
      <c r="B361" s="13">
        <f>IF('Tables info'!E355 = 'Tables info'!D$509,1,0)</f>
        <v>0</v>
      </c>
      <c r="C361" s="13">
        <f>IF('Tables info'!$E355 = 'Tables info'!$D$510,1,0)</f>
        <v>0</v>
      </c>
      <c r="D361" s="13">
        <f>IF('Tables info'!$E355 = 'Tables info'!D$511,1,0)</f>
        <v>0</v>
      </c>
      <c r="E361" s="13">
        <f>IF('Tables info'!$E355 = 'Tables info'!D$512,1,0)</f>
        <v>0</v>
      </c>
      <c r="F361" s="13">
        <f>IF('Tables info'!$E355 = 'Tables info'!D$513,1,0)</f>
        <v>0</v>
      </c>
      <c r="G361" s="13">
        <f>IF('Tables info'!$E355 = 'Tables info'!D$514,1,0)</f>
        <v>0</v>
      </c>
      <c r="H361" s="13">
        <f>IF('Tables info'!$E355 = 'Tables info'!D$515,1, )</f>
        <v>0</v>
      </c>
      <c r="I361" s="13">
        <f>IF('Tables info'!$E355 = 'Tables info'!D$516,1,0)</f>
        <v>0</v>
      </c>
      <c r="J361" s="13">
        <f>IF('Tables info'!$E355 = 'Tables info'!D$517,1,0)</f>
        <v>0</v>
      </c>
      <c r="K361" s="13">
        <f>IF('Tables info'!$E355 = 'Tables info'!D$518,1,0)</f>
        <v>0</v>
      </c>
      <c r="L361" s="13">
        <f>IF('Tables info'!$E355 = 'Tables info'!D$519,1,0)</f>
        <v>0</v>
      </c>
      <c r="M361" s="13">
        <f>IF('Tables info'!$E355 = 'Tables info'!D$520,1,0)</f>
        <v>0</v>
      </c>
      <c r="N361" s="13">
        <f>IF('Tables info'!$E355 = 'Tables info'!D$521,1,0)</f>
        <v>0</v>
      </c>
      <c r="O361" s="13">
        <f>IF('Tables info'!$E355 = 'Tables info'!D$522,1,0)</f>
        <v>1</v>
      </c>
      <c r="P361" s="13">
        <f>IF('Tables info'!$E355 = 'Tables info'!D$523,1,0)</f>
        <v>0</v>
      </c>
      <c r="Q361" s="13">
        <f>IF('Tables info'!$E355 = 'Tables info'!D$524,1,0)</f>
        <v>0</v>
      </c>
      <c r="R361" s="13">
        <f>IF('Tables info'!$E355 = 'Tables info'!D$525,1,0)</f>
        <v>0</v>
      </c>
      <c r="S361" s="13">
        <f>IF('Tables info'!$E355 = 'Tables info'!D$526,1,0)</f>
        <v>0</v>
      </c>
    </row>
    <row r="362" spans="1:19">
      <c r="A362" t="str">
        <f>'Tables info'!C356</f>
        <v>IPIBO</v>
      </c>
      <c r="B362" s="13">
        <f>IF('Tables info'!E356 = 'Tables info'!D$509,1,0)</f>
        <v>0</v>
      </c>
      <c r="C362" s="13">
        <f>IF('Tables info'!$E356 = 'Tables info'!$D$510,1,0)</f>
        <v>0</v>
      </c>
      <c r="D362" s="13">
        <f>IF('Tables info'!$E356 = 'Tables info'!D$511,1,0)</f>
        <v>0</v>
      </c>
      <c r="E362" s="13">
        <f>IF('Tables info'!$E356 = 'Tables info'!D$512,1,0)</f>
        <v>0</v>
      </c>
      <c r="F362" s="13">
        <f>IF('Tables info'!$E356 = 'Tables info'!D$513,1,0)</f>
        <v>0</v>
      </c>
      <c r="G362" s="13">
        <f>IF('Tables info'!$E356 = 'Tables info'!D$514,1,0)</f>
        <v>0</v>
      </c>
      <c r="H362" s="13">
        <f>IF('Tables info'!$E356 = 'Tables info'!D$515,1, )</f>
        <v>0</v>
      </c>
      <c r="I362" s="13">
        <f>IF('Tables info'!$E356 = 'Tables info'!D$516,1,0)</f>
        <v>0</v>
      </c>
      <c r="J362" s="13">
        <f>IF('Tables info'!$E356 = 'Tables info'!D$517,1,0)</f>
        <v>0</v>
      </c>
      <c r="K362" s="13">
        <f>IF('Tables info'!$E356 = 'Tables info'!D$518,1,0)</f>
        <v>0</v>
      </c>
      <c r="L362" s="13">
        <f>IF('Tables info'!$E356 = 'Tables info'!D$519,1,0)</f>
        <v>0</v>
      </c>
      <c r="M362" s="13">
        <f>IF('Tables info'!$E356 = 'Tables info'!D$520,1,0)</f>
        <v>0</v>
      </c>
      <c r="N362" s="13">
        <f>IF('Tables info'!$E356 = 'Tables info'!D$521,1,0)</f>
        <v>0</v>
      </c>
      <c r="O362" s="13">
        <f>IF('Tables info'!$E356 = 'Tables info'!D$522,1,0)</f>
        <v>1</v>
      </c>
      <c r="P362" s="13">
        <f>IF('Tables info'!$E356 = 'Tables info'!D$523,1,0)</f>
        <v>0</v>
      </c>
      <c r="Q362" s="13">
        <f>IF('Tables info'!$E356 = 'Tables info'!D$524,1,0)</f>
        <v>0</v>
      </c>
      <c r="R362" s="13">
        <f>IF('Tables info'!$E356 = 'Tables info'!D$525,1,0)</f>
        <v>0</v>
      </c>
      <c r="S362" s="13">
        <f>IF('Tables info'!$E356 = 'Tables info'!D$526,1,0)</f>
        <v>0</v>
      </c>
    </row>
    <row r="363" spans="1:19">
      <c r="A363" t="str">
        <f>'Tables info'!C357</f>
        <v>IPIIO</v>
      </c>
      <c r="B363" s="13">
        <f>IF('Tables info'!E357 = 'Tables info'!D$509,1,0)</f>
        <v>0</v>
      </c>
      <c r="C363" s="13">
        <f>IF('Tables info'!$E357 = 'Tables info'!$D$510,1,0)</f>
        <v>0</v>
      </c>
      <c r="D363" s="13">
        <f>IF('Tables info'!$E357 = 'Tables info'!D$511,1,0)</f>
        <v>0</v>
      </c>
      <c r="E363" s="13">
        <f>IF('Tables info'!$E357 = 'Tables info'!D$512,1,0)</f>
        <v>0</v>
      </c>
      <c r="F363" s="13">
        <f>IF('Tables info'!$E357 = 'Tables info'!D$513,1,0)</f>
        <v>0</v>
      </c>
      <c r="G363" s="13">
        <f>IF('Tables info'!$E357 = 'Tables info'!D$514,1,0)</f>
        <v>0</v>
      </c>
      <c r="H363" s="13">
        <f>IF('Tables info'!$E357 = 'Tables info'!D$515,1, )</f>
        <v>0</v>
      </c>
      <c r="I363" s="13">
        <f>IF('Tables info'!$E357 = 'Tables info'!D$516,1,0)</f>
        <v>0</v>
      </c>
      <c r="J363" s="13">
        <f>IF('Tables info'!$E357 = 'Tables info'!D$517,1,0)</f>
        <v>0</v>
      </c>
      <c r="K363" s="13">
        <f>IF('Tables info'!$E357 = 'Tables info'!D$518,1,0)</f>
        <v>0</v>
      </c>
      <c r="L363" s="13">
        <f>IF('Tables info'!$E357 = 'Tables info'!D$519,1,0)</f>
        <v>0</v>
      </c>
      <c r="M363" s="13">
        <f>IF('Tables info'!$E357 = 'Tables info'!D$520,1,0)</f>
        <v>0</v>
      </c>
      <c r="N363" s="13">
        <f>IF('Tables info'!$E357 = 'Tables info'!D$521,1,0)</f>
        <v>0</v>
      </c>
      <c r="O363" s="13">
        <f>IF('Tables info'!$E357 = 'Tables info'!D$522,1,0)</f>
        <v>1</v>
      </c>
      <c r="P363" s="13">
        <f>IF('Tables info'!$E357 = 'Tables info'!D$523,1,0)</f>
        <v>0</v>
      </c>
      <c r="Q363" s="13">
        <f>IF('Tables info'!$E357 = 'Tables info'!D$524,1,0)</f>
        <v>0</v>
      </c>
      <c r="R363" s="13">
        <f>IF('Tables info'!$E357 = 'Tables info'!D$525,1,0)</f>
        <v>0</v>
      </c>
      <c r="S363" s="13">
        <f>IF('Tables info'!$E357 = 'Tables info'!D$526,1,0)</f>
        <v>0</v>
      </c>
    </row>
    <row r="364" spans="1:19">
      <c r="A364" t="str">
        <f>'Tables info'!C358</f>
        <v>IPMTL</v>
      </c>
      <c r="B364" s="13">
        <f>IF('Tables info'!E358 = 'Tables info'!D$509,1,0)</f>
        <v>0</v>
      </c>
      <c r="C364" s="13">
        <f>IF('Tables info'!$E358 = 'Tables info'!$D$510,1,0)</f>
        <v>0</v>
      </c>
      <c r="D364" s="13">
        <f>IF('Tables info'!$E358 = 'Tables info'!D$511,1,0)</f>
        <v>0</v>
      </c>
      <c r="E364" s="13">
        <f>IF('Tables info'!$E358 = 'Tables info'!D$512,1,0)</f>
        <v>0</v>
      </c>
      <c r="F364" s="13">
        <f>IF('Tables info'!$E358 = 'Tables info'!D$513,1,0)</f>
        <v>0</v>
      </c>
      <c r="G364" s="13">
        <f>IF('Tables info'!$E358 = 'Tables info'!D$514,1,0)</f>
        <v>0</v>
      </c>
      <c r="H364" s="13">
        <f>IF('Tables info'!$E358 = 'Tables info'!D$515,1, )</f>
        <v>0</v>
      </c>
      <c r="I364" s="13">
        <f>IF('Tables info'!$E358 = 'Tables info'!D$516,1,0)</f>
        <v>0</v>
      </c>
      <c r="J364" s="13">
        <f>IF('Tables info'!$E358 = 'Tables info'!D$517,1,0)</f>
        <v>0</v>
      </c>
      <c r="K364" s="13">
        <f>IF('Tables info'!$E358 = 'Tables info'!D$518,1,0)</f>
        <v>0</v>
      </c>
      <c r="L364" s="13">
        <f>IF('Tables info'!$E358 = 'Tables info'!D$519,1,0)</f>
        <v>0</v>
      </c>
      <c r="M364" s="13">
        <f>IF('Tables info'!$E358 = 'Tables info'!D$520,1,0)</f>
        <v>0</v>
      </c>
      <c r="N364" s="13">
        <f>IF('Tables info'!$E358 = 'Tables info'!D$521,1,0)</f>
        <v>0</v>
      </c>
      <c r="O364" s="13">
        <f>IF('Tables info'!$E358 = 'Tables info'!D$522,1,0)</f>
        <v>0</v>
      </c>
      <c r="P364" s="13">
        <f>IF('Tables info'!$E358 = 'Tables info'!D$523,1,0)</f>
        <v>0</v>
      </c>
      <c r="Q364" s="13">
        <f>IF('Tables info'!$E358 = 'Tables info'!D$524,1,0)</f>
        <v>0</v>
      </c>
      <c r="R364" s="13">
        <f>IF('Tables info'!$E358 = 'Tables info'!D$525,1,0)</f>
        <v>0</v>
      </c>
      <c r="S364" s="13">
        <f>IF('Tables info'!$E358 = 'Tables info'!D$526,1,0)</f>
        <v>0</v>
      </c>
    </row>
    <row r="365" spans="1:19">
      <c r="A365" t="str">
        <f>'Tables info'!C359</f>
        <v>IPMTO</v>
      </c>
      <c r="B365" s="13">
        <f>IF('Tables info'!E359 = 'Tables info'!D$509,1,0)</f>
        <v>0</v>
      </c>
      <c r="C365" s="13">
        <f>IF('Tables info'!$E359 = 'Tables info'!$D$510,1,0)</f>
        <v>0</v>
      </c>
      <c r="D365" s="13">
        <f>IF('Tables info'!$E359 = 'Tables info'!D$511,1,0)</f>
        <v>0</v>
      </c>
      <c r="E365" s="13">
        <f>IF('Tables info'!$E359 = 'Tables info'!D$512,1,0)</f>
        <v>0</v>
      </c>
      <c r="F365" s="13">
        <f>IF('Tables info'!$E359 = 'Tables info'!D$513,1,0)</f>
        <v>0</v>
      </c>
      <c r="G365" s="13">
        <f>IF('Tables info'!$E359 = 'Tables info'!D$514,1,0)</f>
        <v>0</v>
      </c>
      <c r="H365" s="13">
        <f>IF('Tables info'!$E359 = 'Tables info'!D$515,1, )</f>
        <v>0</v>
      </c>
      <c r="I365" s="13">
        <f>IF('Tables info'!$E359 = 'Tables info'!D$516,1,0)</f>
        <v>0</v>
      </c>
      <c r="J365" s="13">
        <f>IF('Tables info'!$E359 = 'Tables info'!D$517,1,0)</f>
        <v>0</v>
      </c>
      <c r="K365" s="13">
        <f>IF('Tables info'!$E359 = 'Tables info'!D$518,1,0)</f>
        <v>0</v>
      </c>
      <c r="L365" s="13">
        <f>IF('Tables info'!$E359 = 'Tables info'!D$519,1,0)</f>
        <v>0</v>
      </c>
      <c r="M365" s="13">
        <f>IF('Tables info'!$E359 = 'Tables info'!D$520,1,0)</f>
        <v>0</v>
      </c>
      <c r="N365" s="13">
        <f>IF('Tables info'!$E359 = 'Tables info'!D$521,1,0)</f>
        <v>0</v>
      </c>
      <c r="O365" s="13">
        <f>IF('Tables info'!$E359 = 'Tables info'!D$522,1,0)</f>
        <v>1</v>
      </c>
      <c r="P365" s="13">
        <f>IF('Tables info'!$E359 = 'Tables info'!D$523,1,0)</f>
        <v>0</v>
      </c>
      <c r="Q365" s="13">
        <f>IF('Tables info'!$E359 = 'Tables info'!D$524,1,0)</f>
        <v>0</v>
      </c>
      <c r="R365" s="13">
        <f>IF('Tables info'!$E359 = 'Tables info'!D$525,1,0)</f>
        <v>0</v>
      </c>
      <c r="S365" s="13">
        <f>IF('Tables info'!$E359 = 'Tables info'!D$526,1,0)</f>
        <v>0</v>
      </c>
    </row>
    <row r="366" spans="1:19">
      <c r="A366" t="str">
        <f>'Tables info'!C360</f>
        <v>IPTIL</v>
      </c>
      <c r="B366" s="13">
        <f>IF('Tables info'!E360 = 'Tables info'!D$509,1,0)</f>
        <v>0</v>
      </c>
      <c r="C366" s="13">
        <f>IF('Tables info'!$E360 = 'Tables info'!$D$510,1,0)</f>
        <v>0</v>
      </c>
      <c r="D366" s="13">
        <f>IF('Tables info'!$E360 = 'Tables info'!D$511,1,0)</f>
        <v>0</v>
      </c>
      <c r="E366" s="13">
        <f>IF('Tables info'!$E360 = 'Tables info'!D$512,1,0)</f>
        <v>0</v>
      </c>
      <c r="F366" s="13">
        <f>IF('Tables info'!$E360 = 'Tables info'!D$513,1,0)</f>
        <v>0</v>
      </c>
      <c r="G366" s="13">
        <f>IF('Tables info'!$E360 = 'Tables info'!D$514,1,0)</f>
        <v>0</v>
      </c>
      <c r="H366" s="13">
        <f>IF('Tables info'!$E360 = 'Tables info'!D$515,1, )</f>
        <v>0</v>
      </c>
      <c r="I366" s="13">
        <f>IF('Tables info'!$E360 = 'Tables info'!D$516,1,0)</f>
        <v>0</v>
      </c>
      <c r="J366" s="13">
        <f>IF('Tables info'!$E360 = 'Tables info'!D$517,1,0)</f>
        <v>0</v>
      </c>
      <c r="K366" s="13">
        <f>IF('Tables info'!$E360 = 'Tables info'!D$518,1,0)</f>
        <v>0</v>
      </c>
      <c r="L366" s="13">
        <f>IF('Tables info'!$E360 = 'Tables info'!D$519,1,0)</f>
        <v>0</v>
      </c>
      <c r="M366" s="13">
        <f>IF('Tables info'!$E360 = 'Tables info'!D$520,1,0)</f>
        <v>0</v>
      </c>
      <c r="N366" s="13">
        <f>IF('Tables info'!$E360 = 'Tables info'!D$521,1,0)</f>
        <v>0</v>
      </c>
      <c r="O366" s="13">
        <f>IF('Tables info'!$E360 = 'Tables info'!D$522,1,0)</f>
        <v>0</v>
      </c>
      <c r="P366" s="13">
        <f>IF('Tables info'!$E360 = 'Tables info'!D$523,1,0)</f>
        <v>0</v>
      </c>
      <c r="Q366" s="13">
        <f>IF('Tables info'!$E360 = 'Tables info'!D$524,1,0)</f>
        <v>0</v>
      </c>
      <c r="R366" s="13">
        <f>IF('Tables info'!$E360 = 'Tables info'!D$525,1,0)</f>
        <v>0</v>
      </c>
      <c r="S366" s="13">
        <f>IF('Tables info'!$E360 = 'Tables info'!D$526,1,0)</f>
        <v>0</v>
      </c>
    </row>
    <row r="367" spans="1:19">
      <c r="A367" t="str">
        <f>'Tables info'!C361</f>
        <v>IPTIO</v>
      </c>
      <c r="B367" s="13">
        <f>IF('Tables info'!E361 = 'Tables info'!D$509,1,0)</f>
        <v>0</v>
      </c>
      <c r="C367" s="13">
        <f>IF('Tables info'!$E361 = 'Tables info'!$D$510,1,0)</f>
        <v>0</v>
      </c>
      <c r="D367" s="13">
        <f>IF('Tables info'!$E361 = 'Tables info'!D$511,1,0)</f>
        <v>0</v>
      </c>
      <c r="E367" s="13">
        <f>IF('Tables info'!$E361 = 'Tables info'!D$512,1,0)</f>
        <v>0</v>
      </c>
      <c r="F367" s="13">
        <f>IF('Tables info'!$E361 = 'Tables info'!D$513,1,0)</f>
        <v>0</v>
      </c>
      <c r="G367" s="13">
        <f>IF('Tables info'!$E361 = 'Tables info'!D$514,1,0)</f>
        <v>0</v>
      </c>
      <c r="H367" s="13">
        <f>IF('Tables info'!$E361 = 'Tables info'!D$515,1, )</f>
        <v>0</v>
      </c>
      <c r="I367" s="13">
        <f>IF('Tables info'!$E361 = 'Tables info'!D$516,1,0)</f>
        <v>0</v>
      </c>
      <c r="J367" s="13">
        <f>IF('Tables info'!$E361 = 'Tables info'!D$517,1,0)</f>
        <v>0</v>
      </c>
      <c r="K367" s="13">
        <f>IF('Tables info'!$E361 = 'Tables info'!D$518,1,0)</f>
        <v>0</v>
      </c>
      <c r="L367" s="13">
        <f>IF('Tables info'!$E361 = 'Tables info'!D$519,1,0)</f>
        <v>0</v>
      </c>
      <c r="M367" s="13">
        <f>IF('Tables info'!$E361 = 'Tables info'!D$520,1,0)</f>
        <v>0</v>
      </c>
      <c r="N367" s="13">
        <f>IF('Tables info'!$E361 = 'Tables info'!D$521,1,0)</f>
        <v>0</v>
      </c>
      <c r="O367" s="13">
        <f>IF('Tables info'!$E361 = 'Tables info'!D$522,1,0)</f>
        <v>1</v>
      </c>
      <c r="P367" s="13">
        <f>IF('Tables info'!$E361 = 'Tables info'!D$523,1,0)</f>
        <v>0</v>
      </c>
      <c r="Q367" s="13">
        <f>IF('Tables info'!$E361 = 'Tables info'!D$524,1,0)</f>
        <v>0</v>
      </c>
      <c r="R367" s="13">
        <f>IF('Tables info'!$E361 = 'Tables info'!D$525,1,0)</f>
        <v>0</v>
      </c>
      <c r="S367" s="13">
        <f>IF('Tables info'!$E361 = 'Tables info'!D$526,1,0)</f>
        <v>0</v>
      </c>
    </row>
    <row r="368" spans="1:19">
      <c r="A368" t="str">
        <f>'Tables info'!C362</f>
        <v>IPWDL</v>
      </c>
      <c r="B368" s="13">
        <f>IF('Tables info'!E362 = 'Tables info'!D$509,1,0)</f>
        <v>0</v>
      </c>
      <c r="C368" s="13">
        <f>IF('Tables info'!$E362 = 'Tables info'!$D$510,1,0)</f>
        <v>0</v>
      </c>
      <c r="D368" s="13">
        <f>IF('Tables info'!$E362 = 'Tables info'!D$511,1,0)</f>
        <v>0</v>
      </c>
      <c r="E368" s="13">
        <f>IF('Tables info'!$E362 = 'Tables info'!D$512,1,0)</f>
        <v>0</v>
      </c>
      <c r="F368" s="13">
        <f>IF('Tables info'!$E362 = 'Tables info'!D$513,1,0)</f>
        <v>0</v>
      </c>
      <c r="G368" s="13">
        <f>IF('Tables info'!$E362 = 'Tables info'!D$514,1,0)</f>
        <v>0</v>
      </c>
      <c r="H368" s="13">
        <f>IF('Tables info'!$E362 = 'Tables info'!D$515,1, )</f>
        <v>0</v>
      </c>
      <c r="I368" s="13">
        <f>IF('Tables info'!$E362 = 'Tables info'!D$516,1,0)</f>
        <v>0</v>
      </c>
      <c r="J368" s="13">
        <f>IF('Tables info'!$E362 = 'Tables info'!D$517,1,0)</f>
        <v>0</v>
      </c>
      <c r="K368" s="13">
        <f>IF('Tables info'!$E362 = 'Tables info'!D$518,1,0)</f>
        <v>0</v>
      </c>
      <c r="L368" s="13">
        <f>IF('Tables info'!$E362 = 'Tables info'!D$519,1,0)</f>
        <v>0</v>
      </c>
      <c r="M368" s="13">
        <f>IF('Tables info'!$E362 = 'Tables info'!D$520,1,0)</f>
        <v>0</v>
      </c>
      <c r="N368" s="13">
        <f>IF('Tables info'!$E362 = 'Tables info'!D$521,1,0)</f>
        <v>0</v>
      </c>
      <c r="O368" s="13">
        <f>IF('Tables info'!$E362 = 'Tables info'!D$522,1,0)</f>
        <v>0</v>
      </c>
      <c r="P368" s="13">
        <f>IF('Tables info'!$E362 = 'Tables info'!D$523,1,0)</f>
        <v>0</v>
      </c>
      <c r="Q368" s="13">
        <f>IF('Tables info'!$E362 = 'Tables info'!D$524,1,0)</f>
        <v>0</v>
      </c>
      <c r="R368" s="13">
        <f>IF('Tables info'!$E362 = 'Tables info'!D$525,1,0)</f>
        <v>0</v>
      </c>
      <c r="S368" s="13">
        <f>IF('Tables info'!$E362 = 'Tables info'!D$526,1,0)</f>
        <v>0</v>
      </c>
    </row>
    <row r="369" spans="1:19">
      <c r="A369" t="str">
        <f>'Tables info'!C363</f>
        <v>IPWDO</v>
      </c>
      <c r="B369" s="13">
        <f>IF('Tables info'!E363 = 'Tables info'!D$509,1,0)</f>
        <v>0</v>
      </c>
      <c r="C369" s="13">
        <f>IF('Tables info'!$E363 = 'Tables info'!$D$510,1,0)</f>
        <v>0</v>
      </c>
      <c r="D369" s="13">
        <f>IF('Tables info'!$E363 = 'Tables info'!D$511,1,0)</f>
        <v>0</v>
      </c>
      <c r="E369" s="13">
        <f>IF('Tables info'!$E363 = 'Tables info'!D$512,1,0)</f>
        <v>0</v>
      </c>
      <c r="F369" s="13">
        <f>IF('Tables info'!$E363 = 'Tables info'!D$513,1,0)</f>
        <v>0</v>
      </c>
      <c r="G369" s="13">
        <f>IF('Tables info'!$E363 = 'Tables info'!D$514,1,0)</f>
        <v>0</v>
      </c>
      <c r="H369" s="13">
        <f>IF('Tables info'!$E363 = 'Tables info'!D$515,1, )</f>
        <v>0</v>
      </c>
      <c r="I369" s="13">
        <f>IF('Tables info'!$E363 = 'Tables info'!D$516,1,0)</f>
        <v>0</v>
      </c>
      <c r="J369" s="13">
        <f>IF('Tables info'!$E363 = 'Tables info'!D$517,1,0)</f>
        <v>0</v>
      </c>
      <c r="K369" s="13">
        <f>IF('Tables info'!$E363 = 'Tables info'!D$518,1,0)</f>
        <v>0</v>
      </c>
      <c r="L369" s="13">
        <f>IF('Tables info'!$E363 = 'Tables info'!D$519,1,0)</f>
        <v>0</v>
      </c>
      <c r="M369" s="13">
        <f>IF('Tables info'!$E363 = 'Tables info'!D$520,1,0)</f>
        <v>0</v>
      </c>
      <c r="N369" s="13">
        <f>IF('Tables info'!$E363 = 'Tables info'!D$521,1,0)</f>
        <v>0</v>
      </c>
      <c r="O369" s="13">
        <f>IF('Tables info'!$E363 = 'Tables info'!D$522,1,0)</f>
        <v>1</v>
      </c>
      <c r="P369" s="13">
        <f>IF('Tables info'!$E363 = 'Tables info'!D$523,1,0)</f>
        <v>0</v>
      </c>
      <c r="Q369" s="13">
        <f>IF('Tables info'!$E363 = 'Tables info'!D$524,1,0)</f>
        <v>0</v>
      </c>
      <c r="R369" s="13">
        <f>IF('Tables info'!$E363 = 'Tables info'!D$525,1,0)</f>
        <v>0</v>
      </c>
      <c r="S369" s="13">
        <f>IF('Tables info'!$E363 = 'Tables info'!D$526,1,0)</f>
        <v>0</v>
      </c>
    </row>
    <row r="370" spans="1:19">
      <c r="A370" t="str">
        <f>'Tables info'!C364</f>
        <v>IRCVO</v>
      </c>
      <c r="B370" s="13">
        <f>IF('Tables info'!E364 = 'Tables info'!D$509,1,0)</f>
        <v>0</v>
      </c>
      <c r="C370" s="13">
        <f>IF('Tables info'!$E364 = 'Tables info'!$D$510,1,0)</f>
        <v>0</v>
      </c>
      <c r="D370" s="13">
        <f>IF('Tables info'!$E364 = 'Tables info'!D$511,1,0)</f>
        <v>0</v>
      </c>
      <c r="E370" s="13">
        <f>IF('Tables info'!$E364 = 'Tables info'!D$512,1,0)</f>
        <v>0</v>
      </c>
      <c r="F370" s="13">
        <f>IF('Tables info'!$E364 = 'Tables info'!D$513,1,0)</f>
        <v>0</v>
      </c>
      <c r="G370" s="13">
        <f>IF('Tables info'!$E364 = 'Tables info'!D$514,1,0)</f>
        <v>0</v>
      </c>
      <c r="H370" s="13">
        <f>IF('Tables info'!$E364 = 'Tables info'!D$515,1, )</f>
        <v>0</v>
      </c>
      <c r="I370" s="13">
        <f>IF('Tables info'!$E364 = 'Tables info'!D$516,1,0)</f>
        <v>0</v>
      </c>
      <c r="J370" s="13">
        <f>IF('Tables info'!$E364 = 'Tables info'!D$517,1,0)</f>
        <v>0</v>
      </c>
      <c r="K370" s="13">
        <f>IF('Tables info'!$E364 = 'Tables info'!D$518,1,0)</f>
        <v>0</v>
      </c>
      <c r="L370" s="13">
        <f>IF('Tables info'!$E364 = 'Tables info'!D$519,1,0)</f>
        <v>0</v>
      </c>
      <c r="M370" s="13">
        <f>IF('Tables info'!$E364 = 'Tables info'!D$520,1,0)</f>
        <v>0</v>
      </c>
      <c r="N370" s="13">
        <f>IF('Tables info'!$E364 = 'Tables info'!D$521,1,0)</f>
        <v>0</v>
      </c>
      <c r="O370" s="13">
        <f>IF('Tables info'!$E364 = 'Tables info'!D$522,1,0)</f>
        <v>1</v>
      </c>
      <c r="P370" s="13">
        <f>IF('Tables info'!$E364 = 'Tables info'!D$523,1,0)</f>
        <v>0</v>
      </c>
      <c r="Q370" s="13">
        <f>IF('Tables info'!$E364 = 'Tables info'!D$524,1,0)</f>
        <v>0</v>
      </c>
      <c r="R370" s="13">
        <f>IF('Tables info'!$E364 = 'Tables info'!D$525,1,0)</f>
        <v>0</v>
      </c>
      <c r="S370" s="13">
        <f>IF('Tables info'!$E364 = 'Tables info'!D$526,1,0)</f>
        <v>0</v>
      </c>
    </row>
    <row r="371" spans="1:19">
      <c r="A371" t="str">
        <f>'Tables info'!C365</f>
        <v>IRFRL</v>
      </c>
      <c r="B371" s="13">
        <f>IF('Tables info'!E365 = 'Tables info'!D$509,1,0)</f>
        <v>0</v>
      </c>
      <c r="C371" s="13">
        <f>IF('Tables info'!$E365 = 'Tables info'!$D$510,1,0)</f>
        <v>0</v>
      </c>
      <c r="D371" s="13">
        <f>IF('Tables info'!$E365 = 'Tables info'!D$511,1,0)</f>
        <v>0</v>
      </c>
      <c r="E371" s="13">
        <f>IF('Tables info'!$E365 = 'Tables info'!D$512,1,0)</f>
        <v>0</v>
      </c>
      <c r="F371" s="13">
        <f>IF('Tables info'!$E365 = 'Tables info'!D$513,1,0)</f>
        <v>0</v>
      </c>
      <c r="G371" s="13">
        <f>IF('Tables info'!$E365 = 'Tables info'!D$514,1,0)</f>
        <v>0</v>
      </c>
      <c r="H371" s="13">
        <f>IF('Tables info'!$E365 = 'Tables info'!D$515,1, )</f>
        <v>0</v>
      </c>
      <c r="I371" s="13">
        <f>IF('Tables info'!$E365 = 'Tables info'!D$516,1,0)</f>
        <v>0</v>
      </c>
      <c r="J371" s="13">
        <f>IF('Tables info'!$E365 = 'Tables info'!D$517,1,0)</f>
        <v>0</v>
      </c>
      <c r="K371" s="13">
        <f>IF('Tables info'!$E365 = 'Tables info'!D$518,1,0)</f>
        <v>0</v>
      </c>
      <c r="L371" s="13">
        <f>IF('Tables info'!$E365 = 'Tables info'!D$519,1,0)</f>
        <v>0</v>
      </c>
      <c r="M371" s="13">
        <f>IF('Tables info'!$E365 = 'Tables info'!D$520,1,0)</f>
        <v>0</v>
      </c>
      <c r="N371" s="13">
        <f>IF('Tables info'!$E365 = 'Tables info'!D$521,1,0)</f>
        <v>0</v>
      </c>
      <c r="O371" s="13">
        <f>IF('Tables info'!$E365 = 'Tables info'!D$522,1,0)</f>
        <v>0</v>
      </c>
      <c r="P371" s="13">
        <f>IF('Tables info'!$E365 = 'Tables info'!D$523,1,0)</f>
        <v>0</v>
      </c>
      <c r="Q371" s="13">
        <f>IF('Tables info'!$E365 = 'Tables info'!D$524,1,0)</f>
        <v>0</v>
      </c>
      <c r="R371" s="13">
        <f>IF('Tables info'!$E365 = 'Tables info'!D$525,1,0)</f>
        <v>0</v>
      </c>
      <c r="S371" s="13">
        <f>IF('Tables info'!$E365 = 'Tables info'!D$526,1,0)</f>
        <v>0</v>
      </c>
    </row>
    <row r="372" spans="1:19">
      <c r="A372" t="str">
        <f>'Tables info'!C366</f>
        <v>IRFRO</v>
      </c>
      <c r="B372" s="13">
        <f>IF('Tables info'!E366 = 'Tables info'!D$509,1,0)</f>
        <v>0</v>
      </c>
      <c r="C372" s="13">
        <f>IF('Tables info'!$E366 = 'Tables info'!$D$510,1,0)</f>
        <v>0</v>
      </c>
      <c r="D372" s="13">
        <f>IF('Tables info'!$E366 = 'Tables info'!D$511,1,0)</f>
        <v>0</v>
      </c>
      <c r="E372" s="13">
        <f>IF('Tables info'!$E366 = 'Tables info'!D$512,1,0)</f>
        <v>0</v>
      </c>
      <c r="F372" s="13">
        <f>IF('Tables info'!$E366 = 'Tables info'!D$513,1,0)</f>
        <v>0</v>
      </c>
      <c r="G372" s="13">
        <f>IF('Tables info'!$E366 = 'Tables info'!D$514,1,0)</f>
        <v>0</v>
      </c>
      <c r="H372" s="13">
        <f>IF('Tables info'!$E366 = 'Tables info'!D$515,1, )</f>
        <v>0</v>
      </c>
      <c r="I372" s="13">
        <f>IF('Tables info'!$E366 = 'Tables info'!D$516,1,0)</f>
        <v>0</v>
      </c>
      <c r="J372" s="13">
        <f>IF('Tables info'!$E366 = 'Tables info'!D$517,1,0)</f>
        <v>0</v>
      </c>
      <c r="K372" s="13">
        <f>IF('Tables info'!$E366 = 'Tables info'!D$518,1,0)</f>
        <v>0</v>
      </c>
      <c r="L372" s="13">
        <f>IF('Tables info'!$E366 = 'Tables info'!D$519,1,0)</f>
        <v>0</v>
      </c>
      <c r="M372" s="13">
        <f>IF('Tables info'!$E366 = 'Tables info'!D$520,1,0)</f>
        <v>0</v>
      </c>
      <c r="N372" s="13">
        <f>IF('Tables info'!$E366 = 'Tables info'!D$521,1,0)</f>
        <v>0</v>
      </c>
      <c r="O372" s="13">
        <f>IF('Tables info'!$E366 = 'Tables info'!D$522,1,0)</f>
        <v>1</v>
      </c>
      <c r="P372" s="13">
        <f>IF('Tables info'!$E366 = 'Tables info'!D$523,1,0)</f>
        <v>0</v>
      </c>
      <c r="Q372" s="13">
        <f>IF('Tables info'!$E366 = 'Tables info'!D$524,1,0)</f>
        <v>0</v>
      </c>
      <c r="R372" s="13">
        <f>IF('Tables info'!$E366 = 'Tables info'!D$525,1,0)</f>
        <v>0</v>
      </c>
      <c r="S372" s="13">
        <f>IF('Tables info'!$E366 = 'Tables info'!D$526,1,0)</f>
        <v>0</v>
      </c>
    </row>
    <row r="373" spans="1:19">
      <c r="A373" t="str">
        <f>'Tables info'!C367</f>
        <v>IRSAO</v>
      </c>
      <c r="B373" s="13">
        <f>IF('Tables info'!E367 = 'Tables info'!D$509,1,0)</f>
        <v>0</v>
      </c>
      <c r="C373" s="13">
        <f>IF('Tables info'!$E367 = 'Tables info'!$D$510,1,0)</f>
        <v>0</v>
      </c>
      <c r="D373" s="13">
        <f>IF('Tables info'!$E367 = 'Tables info'!D$511,1,0)</f>
        <v>0</v>
      </c>
      <c r="E373" s="13">
        <f>IF('Tables info'!$E367 = 'Tables info'!D$512,1,0)</f>
        <v>0</v>
      </c>
      <c r="F373" s="13">
        <f>IF('Tables info'!$E367 = 'Tables info'!D$513,1,0)</f>
        <v>0</v>
      </c>
      <c r="G373" s="13">
        <f>IF('Tables info'!$E367 = 'Tables info'!D$514,1,0)</f>
        <v>0</v>
      </c>
      <c r="H373" s="13">
        <f>IF('Tables info'!$E367 = 'Tables info'!D$515,1, )</f>
        <v>0</v>
      </c>
      <c r="I373" s="13">
        <f>IF('Tables info'!$E367 = 'Tables info'!D$516,1,0)</f>
        <v>0</v>
      </c>
      <c r="J373" s="13">
        <f>IF('Tables info'!$E367 = 'Tables info'!D$517,1,0)</f>
        <v>0</v>
      </c>
      <c r="K373" s="13">
        <f>IF('Tables info'!$E367 = 'Tables info'!D$518,1,0)</f>
        <v>0</v>
      </c>
      <c r="L373" s="13">
        <f>IF('Tables info'!$E367 = 'Tables info'!D$519,1,0)</f>
        <v>0</v>
      </c>
      <c r="M373" s="13">
        <f>IF('Tables info'!$E367 = 'Tables info'!D$520,1,0)</f>
        <v>0</v>
      </c>
      <c r="N373" s="13">
        <f>IF('Tables info'!$E367 = 'Tables info'!D$521,1,0)</f>
        <v>0</v>
      </c>
      <c r="O373" s="13">
        <f>IF('Tables info'!$E367 = 'Tables info'!D$522,1,0)</f>
        <v>1</v>
      </c>
      <c r="P373" s="13">
        <f>IF('Tables info'!$E367 = 'Tables info'!D$523,1,0)</f>
        <v>0</v>
      </c>
      <c r="Q373" s="13">
        <f>IF('Tables info'!$E367 = 'Tables info'!D$524,1,0)</f>
        <v>0</v>
      </c>
      <c r="R373" s="13">
        <f>IF('Tables info'!$E367 = 'Tables info'!D$525,1,0)</f>
        <v>0</v>
      </c>
      <c r="S373" s="13">
        <f>IF('Tables info'!$E367 = 'Tables info'!D$526,1,0)</f>
        <v>0</v>
      </c>
    </row>
    <row r="374" spans="1:19">
      <c r="A374" t="str">
        <f>'Tables info'!C368</f>
        <v>IRSCL</v>
      </c>
      <c r="B374" s="13">
        <f>IF('Tables info'!E368 = 'Tables info'!D$509,1,0)</f>
        <v>0</v>
      </c>
      <c r="C374" s="13">
        <f>IF('Tables info'!$E368 = 'Tables info'!$D$510,1,0)</f>
        <v>0</v>
      </c>
      <c r="D374" s="13">
        <f>IF('Tables info'!$E368 = 'Tables info'!D$511,1,0)</f>
        <v>0</v>
      </c>
      <c r="E374" s="13">
        <f>IF('Tables info'!$E368 = 'Tables info'!D$512,1,0)</f>
        <v>0</v>
      </c>
      <c r="F374" s="13">
        <f>IF('Tables info'!$E368 = 'Tables info'!D$513,1,0)</f>
        <v>0</v>
      </c>
      <c r="G374" s="13">
        <f>IF('Tables info'!$E368 = 'Tables info'!D$514,1,0)</f>
        <v>0</v>
      </c>
      <c r="H374" s="13">
        <f>IF('Tables info'!$E368 = 'Tables info'!D$515,1, )</f>
        <v>0</v>
      </c>
      <c r="I374" s="13">
        <f>IF('Tables info'!$E368 = 'Tables info'!D$516,1,0)</f>
        <v>0</v>
      </c>
      <c r="J374" s="13">
        <f>IF('Tables info'!$E368 = 'Tables info'!D$517,1,0)</f>
        <v>0</v>
      </c>
      <c r="K374" s="13">
        <f>IF('Tables info'!$E368 = 'Tables info'!D$518,1,0)</f>
        <v>0</v>
      </c>
      <c r="L374" s="13">
        <f>IF('Tables info'!$E368 = 'Tables info'!D$519,1,0)</f>
        <v>0</v>
      </c>
      <c r="M374" s="13">
        <f>IF('Tables info'!$E368 = 'Tables info'!D$520,1,0)</f>
        <v>0</v>
      </c>
      <c r="N374" s="13">
        <f>IF('Tables info'!$E368 = 'Tables info'!D$521,1,0)</f>
        <v>0</v>
      </c>
      <c r="O374" s="13">
        <f>IF('Tables info'!$E368 = 'Tables info'!D$522,1,0)</f>
        <v>0</v>
      </c>
      <c r="P374" s="13">
        <f>IF('Tables info'!$E368 = 'Tables info'!D$523,1,0)</f>
        <v>0</v>
      </c>
      <c r="Q374" s="13">
        <f>IF('Tables info'!$E368 = 'Tables info'!D$524,1,0)</f>
        <v>0</v>
      </c>
      <c r="R374" s="13">
        <f>IF('Tables info'!$E368 = 'Tables info'!D$525,1,0)</f>
        <v>0</v>
      </c>
      <c r="S374" s="13">
        <f>IF('Tables info'!$E368 = 'Tables info'!D$526,1,0)</f>
        <v>0</v>
      </c>
    </row>
    <row r="375" spans="1:19">
      <c r="A375" t="str">
        <f>'Tables info'!C369</f>
        <v>IRSCO</v>
      </c>
      <c r="B375" s="13">
        <f>IF('Tables info'!E369 = 'Tables info'!D$509,1,0)</f>
        <v>0</v>
      </c>
      <c r="C375" s="13">
        <f>IF('Tables info'!$E369 = 'Tables info'!$D$510,1,0)</f>
        <v>0</v>
      </c>
      <c r="D375" s="13">
        <f>IF('Tables info'!$E369 = 'Tables info'!D$511,1,0)</f>
        <v>0</v>
      </c>
      <c r="E375" s="13">
        <f>IF('Tables info'!$E369 = 'Tables info'!D$512,1,0)</f>
        <v>0</v>
      </c>
      <c r="F375" s="13">
        <f>IF('Tables info'!$E369 = 'Tables info'!D$513,1,0)</f>
        <v>0</v>
      </c>
      <c r="G375" s="13">
        <f>IF('Tables info'!$E369 = 'Tables info'!D$514,1,0)</f>
        <v>0</v>
      </c>
      <c r="H375" s="13">
        <f>IF('Tables info'!$E369 = 'Tables info'!D$515,1, )</f>
        <v>0</v>
      </c>
      <c r="I375" s="13">
        <f>IF('Tables info'!$E369 = 'Tables info'!D$516,1,0)</f>
        <v>0</v>
      </c>
      <c r="J375" s="13">
        <f>IF('Tables info'!$E369 = 'Tables info'!D$517,1,0)</f>
        <v>0</v>
      </c>
      <c r="K375" s="13">
        <f>IF('Tables info'!$E369 = 'Tables info'!D$518,1,0)</f>
        <v>0</v>
      </c>
      <c r="L375" s="13">
        <f>IF('Tables info'!$E369 = 'Tables info'!D$519,1,0)</f>
        <v>0</v>
      </c>
      <c r="M375" s="13">
        <f>IF('Tables info'!$E369 = 'Tables info'!D$520,1,0)</f>
        <v>0</v>
      </c>
      <c r="N375" s="13">
        <f>IF('Tables info'!$E369 = 'Tables info'!D$521,1,0)</f>
        <v>0</v>
      </c>
      <c r="O375" s="13">
        <f>IF('Tables info'!$E369 = 'Tables info'!D$522,1,0)</f>
        <v>1</v>
      </c>
      <c r="P375" s="13">
        <f>IF('Tables info'!$E369 = 'Tables info'!D$523,1,0)</f>
        <v>0</v>
      </c>
      <c r="Q375" s="13">
        <f>IF('Tables info'!$E369 = 'Tables info'!D$524,1,0)</f>
        <v>0</v>
      </c>
      <c r="R375" s="13">
        <f>IF('Tables info'!$E369 = 'Tables info'!D$525,1,0)</f>
        <v>0</v>
      </c>
      <c r="S375" s="13">
        <f>IF('Tables info'!$E369 = 'Tables info'!D$526,1,0)</f>
        <v>0</v>
      </c>
    </row>
    <row r="376" spans="1:19">
      <c r="A376" t="str">
        <f>'Tables info'!C370</f>
        <v>IRSPL</v>
      </c>
      <c r="B376" s="13">
        <f>IF('Tables info'!E370 = 'Tables info'!D$509,1,0)</f>
        <v>0</v>
      </c>
      <c r="C376" s="13">
        <f>IF('Tables info'!$E370 = 'Tables info'!$D$510,1,0)</f>
        <v>0</v>
      </c>
      <c r="D376" s="13">
        <f>IF('Tables info'!$E370 = 'Tables info'!D$511,1,0)</f>
        <v>0</v>
      </c>
      <c r="E376" s="13">
        <f>IF('Tables info'!$E370 = 'Tables info'!D$512,1,0)</f>
        <v>0</v>
      </c>
      <c r="F376" s="13">
        <f>IF('Tables info'!$E370 = 'Tables info'!D$513,1,0)</f>
        <v>0</v>
      </c>
      <c r="G376" s="13">
        <f>IF('Tables info'!$E370 = 'Tables info'!D$514,1,0)</f>
        <v>0</v>
      </c>
      <c r="H376" s="13">
        <f>IF('Tables info'!$E370 = 'Tables info'!D$515,1, )</f>
        <v>0</v>
      </c>
      <c r="I376" s="13">
        <f>IF('Tables info'!$E370 = 'Tables info'!D$516,1,0)</f>
        <v>0</v>
      </c>
      <c r="J376" s="13">
        <f>IF('Tables info'!$E370 = 'Tables info'!D$517,1,0)</f>
        <v>0</v>
      </c>
      <c r="K376" s="13">
        <f>IF('Tables info'!$E370 = 'Tables info'!D$518,1,0)</f>
        <v>0</v>
      </c>
      <c r="L376" s="13">
        <f>IF('Tables info'!$E370 = 'Tables info'!D$519,1,0)</f>
        <v>0</v>
      </c>
      <c r="M376" s="13">
        <f>IF('Tables info'!$E370 = 'Tables info'!D$520,1,0)</f>
        <v>0</v>
      </c>
      <c r="N376" s="13">
        <f>IF('Tables info'!$E370 = 'Tables info'!D$521,1,0)</f>
        <v>0</v>
      </c>
      <c r="O376" s="13">
        <f>IF('Tables info'!$E370 = 'Tables info'!D$522,1,0)</f>
        <v>1</v>
      </c>
      <c r="P376" s="13">
        <f>IF('Tables info'!$E370 = 'Tables info'!D$523,1,0)</f>
        <v>0</v>
      </c>
      <c r="Q376" s="13">
        <f>IF('Tables info'!$E370 = 'Tables info'!D$524,1,0)</f>
        <v>0</v>
      </c>
      <c r="R376" s="13">
        <f>IF('Tables info'!$E370 = 'Tables info'!D$525,1,0)</f>
        <v>0</v>
      </c>
      <c r="S376" s="13">
        <f>IF('Tables info'!$E370 = 'Tables info'!D$526,1,0)</f>
        <v>0</v>
      </c>
    </row>
    <row r="377" spans="1:19">
      <c r="A377" t="str">
        <f>'Tables info'!C371</f>
        <v>IRSPO</v>
      </c>
      <c r="B377" s="13">
        <f>IF('Tables info'!E371 = 'Tables info'!D$509,1,0)</f>
        <v>0</v>
      </c>
      <c r="C377" s="13">
        <f>IF('Tables info'!$E371 = 'Tables info'!$D$510,1,0)</f>
        <v>0</v>
      </c>
      <c r="D377" s="13">
        <f>IF('Tables info'!$E371 = 'Tables info'!D$511,1,0)</f>
        <v>0</v>
      </c>
      <c r="E377" s="13">
        <f>IF('Tables info'!$E371 = 'Tables info'!D$512,1,0)</f>
        <v>0</v>
      </c>
      <c r="F377" s="13">
        <f>IF('Tables info'!$E371 = 'Tables info'!D$513,1,0)</f>
        <v>0</v>
      </c>
      <c r="G377" s="13">
        <f>IF('Tables info'!$E371 = 'Tables info'!D$514,1,0)</f>
        <v>0</v>
      </c>
      <c r="H377" s="13">
        <f>IF('Tables info'!$E371 = 'Tables info'!D$515,1, )</f>
        <v>0</v>
      </c>
      <c r="I377" s="13">
        <f>IF('Tables info'!$E371 = 'Tables info'!D$516,1,0)</f>
        <v>0</v>
      </c>
      <c r="J377" s="13">
        <f>IF('Tables info'!$E371 = 'Tables info'!D$517,1,0)</f>
        <v>0</v>
      </c>
      <c r="K377" s="13">
        <f>IF('Tables info'!$E371 = 'Tables info'!D$518,1,0)</f>
        <v>0</v>
      </c>
      <c r="L377" s="13">
        <f>IF('Tables info'!$E371 = 'Tables info'!D$519,1,0)</f>
        <v>0</v>
      </c>
      <c r="M377" s="13">
        <f>IF('Tables info'!$E371 = 'Tables info'!D$520,1,0)</f>
        <v>0</v>
      </c>
      <c r="N377" s="13">
        <f>IF('Tables info'!$E371 = 'Tables info'!D$521,1,0)</f>
        <v>0</v>
      </c>
      <c r="O377" s="13">
        <f>IF('Tables info'!$E371 = 'Tables info'!D$522,1,0)</f>
        <v>1</v>
      </c>
      <c r="P377" s="13">
        <f>IF('Tables info'!$E371 = 'Tables info'!D$523,1,0)</f>
        <v>0</v>
      </c>
      <c r="Q377" s="13">
        <f>IF('Tables info'!$E371 = 'Tables info'!D$524,1,0)</f>
        <v>0</v>
      </c>
      <c r="R377" s="13">
        <f>IF('Tables info'!$E371 = 'Tables info'!D$525,1,0)</f>
        <v>0</v>
      </c>
      <c r="S377" s="13">
        <f>IF('Tables info'!$E371 = 'Tables info'!D$526,1,0)</f>
        <v>0</v>
      </c>
    </row>
    <row r="378" spans="1:19">
      <c r="A378" t="str">
        <f>'Tables info'!C372</f>
        <v>IRSWL</v>
      </c>
      <c r="B378" s="13">
        <f>IF('Tables info'!E372 = 'Tables info'!D$509,1,0)</f>
        <v>0</v>
      </c>
      <c r="C378" s="13">
        <f>IF('Tables info'!$E372 = 'Tables info'!$D$510,1,0)</f>
        <v>0</v>
      </c>
      <c r="D378" s="13">
        <f>IF('Tables info'!$E372 = 'Tables info'!D$511,1,0)</f>
        <v>0</v>
      </c>
      <c r="E378" s="13">
        <f>IF('Tables info'!$E372 = 'Tables info'!D$512,1,0)</f>
        <v>0</v>
      </c>
      <c r="F378" s="13">
        <f>IF('Tables info'!$E372 = 'Tables info'!D$513,1,0)</f>
        <v>0</v>
      </c>
      <c r="G378" s="13">
        <f>IF('Tables info'!$E372 = 'Tables info'!D$514,1,0)</f>
        <v>0</v>
      </c>
      <c r="H378" s="13">
        <f>IF('Tables info'!$E372 = 'Tables info'!D$515,1, )</f>
        <v>0</v>
      </c>
      <c r="I378" s="13">
        <f>IF('Tables info'!$E372 = 'Tables info'!D$516,1,0)</f>
        <v>0</v>
      </c>
      <c r="J378" s="13">
        <f>IF('Tables info'!$E372 = 'Tables info'!D$517,1,0)</f>
        <v>0</v>
      </c>
      <c r="K378" s="13">
        <f>IF('Tables info'!$E372 = 'Tables info'!D$518,1,0)</f>
        <v>0</v>
      </c>
      <c r="L378" s="13">
        <f>IF('Tables info'!$E372 = 'Tables info'!D$519,1,0)</f>
        <v>0</v>
      </c>
      <c r="M378" s="13">
        <f>IF('Tables info'!$E372 = 'Tables info'!D$520,1,0)</f>
        <v>0</v>
      </c>
      <c r="N378" s="13">
        <f>IF('Tables info'!$E372 = 'Tables info'!D$521,1,0)</f>
        <v>0</v>
      </c>
      <c r="O378" s="13">
        <f>IF('Tables info'!$E372 = 'Tables info'!D$522,1,0)</f>
        <v>0</v>
      </c>
      <c r="P378" s="13">
        <f>IF('Tables info'!$E372 = 'Tables info'!D$523,1,0)</f>
        <v>0</v>
      </c>
      <c r="Q378" s="13">
        <f>IF('Tables info'!$E372 = 'Tables info'!D$524,1,0)</f>
        <v>0</v>
      </c>
      <c r="R378" s="13">
        <f>IF('Tables info'!$E372 = 'Tables info'!D$525,1,0)</f>
        <v>0</v>
      </c>
      <c r="S378" s="13">
        <f>IF('Tables info'!$E372 = 'Tables info'!D$526,1,0)</f>
        <v>0</v>
      </c>
    </row>
    <row r="379" spans="1:19">
      <c r="A379" t="str">
        <f>'Tables info'!C373</f>
        <v>ISAVO</v>
      </c>
      <c r="B379" s="13">
        <f>IF('Tables info'!E373 = 'Tables info'!D$509,1,0)</f>
        <v>0</v>
      </c>
      <c r="C379" s="13">
        <f>IF('Tables info'!$E373 = 'Tables info'!$D$510,1,0)</f>
        <v>0</v>
      </c>
      <c r="D379" s="13">
        <f>IF('Tables info'!$E373 = 'Tables info'!D$511,1,0)</f>
        <v>0</v>
      </c>
      <c r="E379" s="13">
        <f>IF('Tables info'!$E373 = 'Tables info'!D$512,1,0)</f>
        <v>0</v>
      </c>
      <c r="F379" s="13">
        <f>IF('Tables info'!$E373 = 'Tables info'!D$513,1,0)</f>
        <v>0</v>
      </c>
      <c r="G379" s="13">
        <f>IF('Tables info'!$E373 = 'Tables info'!D$514,1,0)</f>
        <v>0</v>
      </c>
      <c r="H379" s="13">
        <f>IF('Tables info'!$E373 = 'Tables info'!D$515,1, )</f>
        <v>0</v>
      </c>
      <c r="I379" s="13">
        <f>IF('Tables info'!$E373 = 'Tables info'!D$516,1,0)</f>
        <v>0</v>
      </c>
      <c r="J379" s="13">
        <f>IF('Tables info'!$E373 = 'Tables info'!D$517,1,0)</f>
        <v>0</v>
      </c>
      <c r="K379" s="13">
        <f>IF('Tables info'!$E373 = 'Tables info'!D$518,1,0)</f>
        <v>0</v>
      </c>
      <c r="L379" s="13">
        <f>IF('Tables info'!$E373 = 'Tables info'!D$519,1,0)</f>
        <v>0</v>
      </c>
      <c r="M379" s="13">
        <f>IF('Tables info'!$E373 = 'Tables info'!D$520,1,0)</f>
        <v>0</v>
      </c>
      <c r="N379" s="13">
        <f>IF('Tables info'!$E373 = 'Tables info'!D$521,1,0)</f>
        <v>0</v>
      </c>
      <c r="O379" s="13">
        <f>IF('Tables info'!$E373 = 'Tables info'!D$522,1,0)</f>
        <v>0</v>
      </c>
      <c r="P379" s="13">
        <f>IF('Tables info'!$E373 = 'Tables info'!D$523,1,0)</f>
        <v>0</v>
      </c>
      <c r="Q379" s="13">
        <f>IF('Tables info'!$E373 = 'Tables info'!D$524,1,0)</f>
        <v>0</v>
      </c>
      <c r="R379" s="13">
        <f>IF('Tables info'!$E373 = 'Tables info'!D$525,1,0)</f>
        <v>0</v>
      </c>
      <c r="S379" s="13">
        <f>IF('Tables info'!$E373 = 'Tables info'!D$526,1,0)</f>
        <v>0</v>
      </c>
    </row>
    <row r="380" spans="1:19">
      <c r="A380" t="str">
        <f>'Tables info'!C374</f>
        <v>ISIFO</v>
      </c>
      <c r="B380" s="13">
        <f>IF('Tables info'!E374 = 'Tables info'!D$509,1,0)</f>
        <v>0</v>
      </c>
      <c r="C380" s="13">
        <f>IF('Tables info'!$E374 = 'Tables info'!$D$510,1,0)</f>
        <v>0</v>
      </c>
      <c r="D380" s="13">
        <f>IF('Tables info'!$E374 = 'Tables info'!D$511,1,0)</f>
        <v>0</v>
      </c>
      <c r="E380" s="13">
        <f>IF('Tables info'!$E374 = 'Tables info'!D$512,1,0)</f>
        <v>0</v>
      </c>
      <c r="F380" s="13">
        <f>IF('Tables info'!$E374 = 'Tables info'!D$513,1,0)</f>
        <v>0</v>
      </c>
      <c r="G380" s="13">
        <f>IF('Tables info'!$E374 = 'Tables info'!D$514,1,0)</f>
        <v>0</v>
      </c>
      <c r="H380" s="13">
        <f>IF('Tables info'!$E374 = 'Tables info'!D$515,1, )</f>
        <v>0</v>
      </c>
      <c r="I380" s="13">
        <f>IF('Tables info'!$E374 = 'Tables info'!D$516,1,0)</f>
        <v>0</v>
      </c>
      <c r="J380" s="13">
        <f>IF('Tables info'!$E374 = 'Tables info'!D$517,1,0)</f>
        <v>0</v>
      </c>
      <c r="K380" s="13">
        <f>IF('Tables info'!$E374 = 'Tables info'!D$518,1,0)</f>
        <v>0</v>
      </c>
      <c r="L380" s="13">
        <f>IF('Tables info'!$E374 = 'Tables info'!D$519,1,0)</f>
        <v>0</v>
      </c>
      <c r="M380" s="13">
        <f>IF('Tables info'!$E374 = 'Tables info'!D$520,1,0)</f>
        <v>0</v>
      </c>
      <c r="N380" s="13">
        <f>IF('Tables info'!$E374 = 'Tables info'!D$521,1,0)</f>
        <v>0</v>
      </c>
      <c r="O380" s="13">
        <f>IF('Tables info'!$E374 = 'Tables info'!D$522,1,0)</f>
        <v>1</v>
      </c>
      <c r="P380" s="13">
        <f>IF('Tables info'!$E374 = 'Tables info'!D$523,1,0)</f>
        <v>0</v>
      </c>
      <c r="Q380" s="13">
        <f>IF('Tables info'!$E374 = 'Tables info'!D$524,1,0)</f>
        <v>0</v>
      </c>
      <c r="R380" s="13">
        <f>IF('Tables info'!$E374 = 'Tables info'!D$525,1,0)</f>
        <v>0</v>
      </c>
      <c r="S380" s="13">
        <f>IF('Tables info'!$E374 = 'Tables info'!D$526,1,0)</f>
        <v>0</v>
      </c>
    </row>
    <row r="381" spans="1:19">
      <c r="A381" t="str">
        <f>'Tables info'!C375</f>
        <v>ISIML</v>
      </c>
      <c r="B381" s="13">
        <f>IF('Tables info'!E375 = 'Tables info'!D$509,1,0)</f>
        <v>0</v>
      </c>
      <c r="C381" s="13">
        <f>IF('Tables info'!$E375 = 'Tables info'!$D$510,1,0)</f>
        <v>0</v>
      </c>
      <c r="D381" s="13">
        <f>IF('Tables info'!$E375 = 'Tables info'!D$511,1,0)</f>
        <v>0</v>
      </c>
      <c r="E381" s="13">
        <f>IF('Tables info'!$E375 = 'Tables info'!D$512,1,0)</f>
        <v>0</v>
      </c>
      <c r="F381" s="13">
        <f>IF('Tables info'!$E375 = 'Tables info'!D$513,1,0)</f>
        <v>0</v>
      </c>
      <c r="G381" s="13">
        <f>IF('Tables info'!$E375 = 'Tables info'!D$514,1,0)</f>
        <v>0</v>
      </c>
      <c r="H381" s="13">
        <f>IF('Tables info'!$E375 = 'Tables info'!D$515,1, )</f>
        <v>0</v>
      </c>
      <c r="I381" s="13">
        <f>IF('Tables info'!$E375 = 'Tables info'!D$516,1,0)</f>
        <v>0</v>
      </c>
      <c r="J381" s="13">
        <f>IF('Tables info'!$E375 = 'Tables info'!D$517,1,0)</f>
        <v>0</v>
      </c>
      <c r="K381" s="13">
        <f>IF('Tables info'!$E375 = 'Tables info'!D$518,1,0)</f>
        <v>0</v>
      </c>
      <c r="L381" s="13">
        <f>IF('Tables info'!$E375 = 'Tables info'!D$519,1,0)</f>
        <v>0</v>
      </c>
      <c r="M381" s="13">
        <f>IF('Tables info'!$E375 = 'Tables info'!D$520,1,0)</f>
        <v>0</v>
      </c>
      <c r="N381" s="13">
        <f>IF('Tables info'!$E375 = 'Tables info'!D$521,1,0)</f>
        <v>0</v>
      </c>
      <c r="O381" s="13">
        <f>IF('Tables info'!$E375 = 'Tables info'!D$522,1,0)</f>
        <v>0</v>
      </c>
      <c r="P381" s="13">
        <f>IF('Tables info'!$E375 = 'Tables info'!D$523,1,0)</f>
        <v>0</v>
      </c>
      <c r="Q381" s="13">
        <f>IF('Tables info'!$E375 = 'Tables info'!D$524,1,0)</f>
        <v>0</v>
      </c>
      <c r="R381" s="13">
        <f>IF('Tables info'!$E375 = 'Tables info'!D$525,1,0)</f>
        <v>0</v>
      </c>
      <c r="S381" s="13">
        <f>IF('Tables info'!$E375 = 'Tables info'!D$526,1,0)</f>
        <v>0</v>
      </c>
    </row>
    <row r="382" spans="1:19">
      <c r="A382" t="str">
        <f>'Tables info'!C376</f>
        <v>ISIMO</v>
      </c>
      <c r="B382" s="13">
        <f>IF('Tables info'!E376 = 'Tables info'!D$509,1,0)</f>
        <v>0</v>
      </c>
      <c r="C382" s="13">
        <f>IF('Tables info'!$E376 = 'Tables info'!$D$510,1,0)</f>
        <v>0</v>
      </c>
      <c r="D382" s="13">
        <f>IF('Tables info'!$E376 = 'Tables info'!D$511,1,0)</f>
        <v>0</v>
      </c>
      <c r="E382" s="13">
        <f>IF('Tables info'!$E376 = 'Tables info'!D$512,1,0)</f>
        <v>1</v>
      </c>
      <c r="F382" s="13">
        <f>IF('Tables info'!$E376 = 'Tables info'!D$513,1,0)</f>
        <v>0</v>
      </c>
      <c r="G382" s="13">
        <f>IF('Tables info'!$E376 = 'Tables info'!D$514,1,0)</f>
        <v>0</v>
      </c>
      <c r="H382" s="13">
        <f>IF('Tables info'!$E376 = 'Tables info'!D$515,1, )</f>
        <v>0</v>
      </c>
      <c r="I382" s="13">
        <f>IF('Tables info'!$E376 = 'Tables info'!D$516,1,0)</f>
        <v>0</v>
      </c>
      <c r="J382" s="13">
        <f>IF('Tables info'!$E376 = 'Tables info'!D$517,1,0)</f>
        <v>0</v>
      </c>
      <c r="K382" s="13">
        <f>IF('Tables info'!$E376 = 'Tables info'!D$518,1,0)</f>
        <v>0</v>
      </c>
      <c r="L382" s="13">
        <f>IF('Tables info'!$E376 = 'Tables info'!D$519,1,0)</f>
        <v>0</v>
      </c>
      <c r="M382" s="13">
        <f>IF('Tables info'!$E376 = 'Tables info'!D$520,1,0)</f>
        <v>0</v>
      </c>
      <c r="N382" s="13">
        <f>IF('Tables info'!$E376 = 'Tables info'!D$521,1,0)</f>
        <v>0</v>
      </c>
      <c r="O382" s="13">
        <f>IF('Tables info'!$E376 = 'Tables info'!D$522,1,0)</f>
        <v>0</v>
      </c>
      <c r="P382" s="13">
        <f>IF('Tables info'!$E376 = 'Tables info'!D$523,1,0)</f>
        <v>0</v>
      </c>
      <c r="Q382" s="13">
        <f>IF('Tables info'!$E376 = 'Tables info'!D$524,1,0)</f>
        <v>0</v>
      </c>
      <c r="R382" s="13">
        <f>IF('Tables info'!$E376 = 'Tables info'!D$525,1,0)</f>
        <v>0</v>
      </c>
      <c r="S382" s="13">
        <f>IF('Tables info'!$E376 = 'Tables info'!D$526,1,0)</f>
        <v>0</v>
      </c>
    </row>
    <row r="383" spans="1:19">
      <c r="A383" t="str">
        <f>'Tables info'!C377</f>
        <v>ISPIL</v>
      </c>
      <c r="B383" s="13">
        <f>IF('Tables info'!E377 = 'Tables info'!D$509,1,0)</f>
        <v>0</v>
      </c>
      <c r="C383" s="13">
        <f>IF('Tables info'!$E377 = 'Tables info'!$D$510,1,0)</f>
        <v>0</v>
      </c>
      <c r="D383" s="13">
        <f>IF('Tables info'!$E377 = 'Tables info'!D$511,1,0)</f>
        <v>0</v>
      </c>
      <c r="E383" s="13">
        <f>IF('Tables info'!$E377 = 'Tables info'!D$512,1,0)</f>
        <v>0</v>
      </c>
      <c r="F383" s="13">
        <f>IF('Tables info'!$E377 = 'Tables info'!D$513,1,0)</f>
        <v>0</v>
      </c>
      <c r="G383" s="13">
        <f>IF('Tables info'!$E377 = 'Tables info'!D$514,1,0)</f>
        <v>0</v>
      </c>
      <c r="H383" s="13">
        <f>IF('Tables info'!$E377 = 'Tables info'!D$515,1, )</f>
        <v>0</v>
      </c>
      <c r="I383" s="13">
        <f>IF('Tables info'!$E377 = 'Tables info'!D$516,1,0)</f>
        <v>0</v>
      </c>
      <c r="J383" s="13">
        <f>IF('Tables info'!$E377 = 'Tables info'!D$517,1,0)</f>
        <v>0</v>
      </c>
      <c r="K383" s="13">
        <f>IF('Tables info'!$E377 = 'Tables info'!D$518,1,0)</f>
        <v>0</v>
      </c>
      <c r="L383" s="13">
        <f>IF('Tables info'!$E377 = 'Tables info'!D$519,1,0)</f>
        <v>0</v>
      </c>
      <c r="M383" s="13">
        <f>IF('Tables info'!$E377 = 'Tables info'!D$520,1,0)</f>
        <v>0</v>
      </c>
      <c r="N383" s="13">
        <f>IF('Tables info'!$E377 = 'Tables info'!D$521,1,0)</f>
        <v>0</v>
      </c>
      <c r="O383" s="13">
        <f>IF('Tables info'!$E377 = 'Tables info'!D$522,1,0)</f>
        <v>0</v>
      </c>
      <c r="P383" s="13">
        <f>IF('Tables info'!$E377 = 'Tables info'!D$523,1,0)</f>
        <v>0</v>
      </c>
      <c r="Q383" s="13">
        <f>IF('Tables info'!$E377 = 'Tables info'!D$524,1,0)</f>
        <v>0</v>
      </c>
      <c r="R383" s="13">
        <f>IF('Tables info'!$E377 = 'Tables info'!D$525,1,0)</f>
        <v>0</v>
      </c>
      <c r="S383" s="13">
        <f>IF('Tables info'!$E377 = 'Tables info'!D$526,1,0)</f>
        <v>0</v>
      </c>
    </row>
    <row r="384" spans="1:19">
      <c r="A384" t="str">
        <f>'Tables info'!C378</f>
        <v>ISPIO</v>
      </c>
      <c r="B384" s="13">
        <f>IF('Tables info'!E378 = 'Tables info'!D$509,1,0)</f>
        <v>0</v>
      </c>
      <c r="C384" s="13">
        <f>IF('Tables info'!$E378 = 'Tables info'!$D$510,1,0)</f>
        <v>0</v>
      </c>
      <c r="D384" s="13">
        <f>IF('Tables info'!$E378 = 'Tables info'!D$511,1,0)</f>
        <v>0</v>
      </c>
      <c r="E384" s="13">
        <f>IF('Tables info'!$E378 = 'Tables info'!D$512,1,0)</f>
        <v>0</v>
      </c>
      <c r="F384" s="13">
        <f>IF('Tables info'!$E378 = 'Tables info'!D$513,1,0)</f>
        <v>0</v>
      </c>
      <c r="G384" s="13">
        <f>IF('Tables info'!$E378 = 'Tables info'!D$514,1,0)</f>
        <v>0</v>
      </c>
      <c r="H384" s="13">
        <f>IF('Tables info'!$E378 = 'Tables info'!D$515,1, )</f>
        <v>0</v>
      </c>
      <c r="I384" s="13">
        <f>IF('Tables info'!$E378 = 'Tables info'!D$516,1,0)</f>
        <v>0</v>
      </c>
      <c r="J384" s="13">
        <f>IF('Tables info'!$E378 = 'Tables info'!D$517,1,0)</f>
        <v>0</v>
      </c>
      <c r="K384" s="13">
        <f>IF('Tables info'!$E378 = 'Tables info'!D$518,1,0)</f>
        <v>0</v>
      </c>
      <c r="L384" s="13">
        <f>IF('Tables info'!$E378 = 'Tables info'!D$519,1,0)</f>
        <v>0</v>
      </c>
      <c r="M384" s="13">
        <f>IF('Tables info'!$E378 = 'Tables info'!D$520,1,0)</f>
        <v>0</v>
      </c>
      <c r="N384" s="13">
        <f>IF('Tables info'!$E378 = 'Tables info'!D$521,1,0)</f>
        <v>0</v>
      </c>
      <c r="O384" s="13">
        <f>IF('Tables info'!$E378 = 'Tables info'!D$522,1,0)</f>
        <v>1</v>
      </c>
      <c r="P384" s="13">
        <f>IF('Tables info'!$E378 = 'Tables info'!D$523,1,0)</f>
        <v>0</v>
      </c>
      <c r="Q384" s="13">
        <f>IF('Tables info'!$E378 = 'Tables info'!D$524,1,0)</f>
        <v>0</v>
      </c>
      <c r="R384" s="13">
        <f>IF('Tables info'!$E378 = 'Tables info'!D$525,1,0)</f>
        <v>0</v>
      </c>
      <c r="S384" s="13">
        <f>IF('Tables info'!$E378 = 'Tables info'!D$526,1,0)</f>
        <v>0</v>
      </c>
    </row>
    <row r="385" spans="1:19">
      <c r="A385" t="str">
        <f>'Tables info'!C379</f>
        <v>ISTLO</v>
      </c>
      <c r="B385" s="13">
        <f>IF('Tables info'!E379 = 'Tables info'!D$509,1,0)</f>
        <v>0</v>
      </c>
      <c r="C385" s="13">
        <f>IF('Tables info'!$E379 = 'Tables info'!$D$510,1,0)</f>
        <v>0</v>
      </c>
      <c r="D385" s="13">
        <f>IF('Tables info'!$E379 = 'Tables info'!D$511,1,0)</f>
        <v>0</v>
      </c>
      <c r="E385" s="13">
        <f>IF('Tables info'!$E379 = 'Tables info'!D$512,1,0)</f>
        <v>0</v>
      </c>
      <c r="F385" s="13">
        <f>IF('Tables info'!$E379 = 'Tables info'!D$513,1,0)</f>
        <v>0</v>
      </c>
      <c r="G385" s="13">
        <f>IF('Tables info'!$E379 = 'Tables info'!D$514,1,0)</f>
        <v>0</v>
      </c>
      <c r="H385" s="13">
        <f>IF('Tables info'!$E379 = 'Tables info'!D$515,1, )</f>
        <v>0</v>
      </c>
      <c r="I385" s="13">
        <f>IF('Tables info'!$E379 = 'Tables info'!D$516,1,0)</f>
        <v>0</v>
      </c>
      <c r="J385" s="13">
        <f>IF('Tables info'!$E379 = 'Tables info'!D$517,1,0)</f>
        <v>0</v>
      </c>
      <c r="K385" s="13">
        <f>IF('Tables info'!$E379 = 'Tables info'!D$518,1,0)</f>
        <v>0</v>
      </c>
      <c r="L385" s="13">
        <f>IF('Tables info'!$E379 = 'Tables info'!D$519,1,0)</f>
        <v>0</v>
      </c>
      <c r="M385" s="13">
        <f>IF('Tables info'!$E379 = 'Tables info'!D$520,1,0)</f>
        <v>0</v>
      </c>
      <c r="N385" s="13">
        <f>IF('Tables info'!$E379 = 'Tables info'!D$521,1,0)</f>
        <v>0</v>
      </c>
      <c r="O385" s="13">
        <f>IF('Tables info'!$E379 = 'Tables info'!D$522,1,0)</f>
        <v>0</v>
      </c>
      <c r="P385" s="13">
        <f>IF('Tables info'!$E379 = 'Tables info'!D$523,1,0)</f>
        <v>0</v>
      </c>
      <c r="Q385" s="13">
        <f>IF('Tables info'!$E379 = 'Tables info'!D$524,1,0)</f>
        <v>0</v>
      </c>
      <c r="R385" s="13">
        <f>IF('Tables info'!$E379 = 'Tables info'!D$525,1,0)</f>
        <v>0</v>
      </c>
      <c r="S385" s="13">
        <f>IF('Tables info'!$E379 = 'Tables info'!D$526,1,0)</f>
        <v>0</v>
      </c>
    </row>
    <row r="386" spans="1:19">
      <c r="A386" t="str">
        <f>'Tables info'!C380</f>
        <v>ISTMO</v>
      </c>
      <c r="B386" s="13">
        <f>IF('Tables info'!E380 = 'Tables info'!D$509,1,0)</f>
        <v>0</v>
      </c>
      <c r="C386" s="13">
        <f>IF('Tables info'!$E380 = 'Tables info'!$D$510,1,0)</f>
        <v>0</v>
      </c>
      <c r="D386" s="13">
        <f>IF('Tables info'!$E380 = 'Tables info'!D$511,1,0)</f>
        <v>0</v>
      </c>
      <c r="E386" s="13">
        <f>IF('Tables info'!$E380 = 'Tables info'!D$512,1,0)</f>
        <v>0</v>
      </c>
      <c r="F386" s="13">
        <f>IF('Tables info'!$E380 = 'Tables info'!D$513,1,0)</f>
        <v>0</v>
      </c>
      <c r="G386" s="13">
        <f>IF('Tables info'!$E380 = 'Tables info'!D$514,1,0)</f>
        <v>0</v>
      </c>
      <c r="H386" s="13">
        <f>IF('Tables info'!$E380 = 'Tables info'!D$515,1, )</f>
        <v>0</v>
      </c>
      <c r="I386" s="13">
        <f>IF('Tables info'!$E380 = 'Tables info'!D$516,1,0)</f>
        <v>0</v>
      </c>
      <c r="J386" s="13">
        <f>IF('Tables info'!$E380 = 'Tables info'!D$517,1,0)</f>
        <v>0</v>
      </c>
      <c r="K386" s="13">
        <f>IF('Tables info'!$E380 = 'Tables info'!D$518,1,0)</f>
        <v>0</v>
      </c>
      <c r="L386" s="13">
        <f>IF('Tables info'!$E380 = 'Tables info'!D$519,1,0)</f>
        <v>0</v>
      </c>
      <c r="M386" s="13">
        <f>IF('Tables info'!$E380 = 'Tables info'!D$520,1,0)</f>
        <v>0</v>
      </c>
      <c r="N386" s="13">
        <f>IF('Tables info'!$E380 = 'Tables info'!D$521,1,0)</f>
        <v>0</v>
      </c>
      <c r="O386" s="13">
        <f>IF('Tables info'!$E380 = 'Tables info'!D$522,1,0)</f>
        <v>0</v>
      </c>
      <c r="P386" s="13">
        <f>IF('Tables info'!$E380 = 'Tables info'!D$523,1,0)</f>
        <v>0</v>
      </c>
      <c r="Q386" s="13">
        <f>IF('Tables info'!$E380 = 'Tables info'!D$524,1,0)</f>
        <v>0</v>
      </c>
      <c r="R386" s="13">
        <f>IF('Tables info'!$E380 = 'Tables info'!D$525,1,0)</f>
        <v>0</v>
      </c>
      <c r="S386" s="13">
        <f>IF('Tables info'!$E380 = 'Tables info'!D$526,1,0)</f>
        <v>0</v>
      </c>
    </row>
    <row r="387" spans="1:19">
      <c r="A387" t="str">
        <f>'Tables info'!C381</f>
        <v>ISWCO</v>
      </c>
      <c r="B387" s="13">
        <f>IF('Tables info'!E381 = 'Tables info'!D$509,1,0)</f>
        <v>0</v>
      </c>
      <c r="C387" s="13">
        <f>IF('Tables info'!$E381 = 'Tables info'!$D$510,1,0)</f>
        <v>0</v>
      </c>
      <c r="D387" s="13">
        <f>IF('Tables info'!$E381 = 'Tables info'!D$511,1,0)</f>
        <v>0</v>
      </c>
      <c r="E387" s="13">
        <f>IF('Tables info'!$E381 = 'Tables info'!D$512,1,0)</f>
        <v>0</v>
      </c>
      <c r="F387" s="13">
        <f>IF('Tables info'!$E381 = 'Tables info'!D$513,1,0)</f>
        <v>0</v>
      </c>
      <c r="G387" s="13">
        <f>IF('Tables info'!$E381 = 'Tables info'!D$514,1,0)</f>
        <v>0</v>
      </c>
      <c r="H387" s="13">
        <f>IF('Tables info'!$E381 = 'Tables info'!D$515,1, )</f>
        <v>0</v>
      </c>
      <c r="I387" s="13">
        <f>IF('Tables info'!$E381 = 'Tables info'!D$516,1,0)</f>
        <v>0</v>
      </c>
      <c r="J387" s="13">
        <f>IF('Tables info'!$E381 = 'Tables info'!D$517,1,0)</f>
        <v>0</v>
      </c>
      <c r="K387" s="13">
        <f>IF('Tables info'!$E381 = 'Tables info'!D$518,1,0)</f>
        <v>0</v>
      </c>
      <c r="L387" s="13">
        <f>IF('Tables info'!$E381 = 'Tables info'!D$519,1,0)</f>
        <v>0</v>
      </c>
      <c r="M387" s="13">
        <f>IF('Tables info'!$E381 = 'Tables info'!D$520,1,0)</f>
        <v>0</v>
      </c>
      <c r="N387" s="13">
        <f>IF('Tables info'!$E381 = 'Tables info'!D$521,1,0)</f>
        <v>0</v>
      </c>
      <c r="O387" s="13">
        <f>IF('Tables info'!$E381 = 'Tables info'!D$522,1,0)</f>
        <v>0</v>
      </c>
      <c r="P387" s="13">
        <f>IF('Tables info'!$E381 = 'Tables info'!D$523,1,0)</f>
        <v>0</v>
      </c>
      <c r="Q387" s="13">
        <f>IF('Tables info'!$E381 = 'Tables info'!D$524,1,0)</f>
        <v>0</v>
      </c>
      <c r="R387" s="13">
        <f>IF('Tables info'!$E381 = 'Tables info'!D$525,1,0)</f>
        <v>0</v>
      </c>
      <c r="S387" s="13">
        <f>IF('Tables info'!$E381 = 'Tables info'!D$526,1,0)</f>
        <v>0</v>
      </c>
    </row>
    <row r="388" spans="1:19">
      <c r="A388" t="str">
        <f>'Tables info'!C382</f>
        <v>ITCFO</v>
      </c>
      <c r="B388" s="13">
        <f>IF('Tables info'!E382 = 'Tables info'!D$509,1,0)</f>
        <v>0</v>
      </c>
      <c r="C388" s="13">
        <f>IF('Tables info'!$E382 = 'Tables info'!$D$510,1,0)</f>
        <v>0</v>
      </c>
      <c r="D388" s="13">
        <f>IF('Tables info'!$E382 = 'Tables info'!D$511,1,0)</f>
        <v>0</v>
      </c>
      <c r="E388" s="13">
        <f>IF('Tables info'!$E382 = 'Tables info'!D$512,1,0)</f>
        <v>0</v>
      </c>
      <c r="F388" s="13">
        <f>IF('Tables info'!$E382 = 'Tables info'!D$513,1,0)</f>
        <v>0</v>
      </c>
      <c r="G388" s="13">
        <f>IF('Tables info'!$E382 = 'Tables info'!D$514,1,0)</f>
        <v>0</v>
      </c>
      <c r="H388" s="13">
        <f>IF('Tables info'!$E382 = 'Tables info'!D$515,1, )</f>
        <v>0</v>
      </c>
      <c r="I388" s="13">
        <f>IF('Tables info'!$E382 = 'Tables info'!D$516,1,0)</f>
        <v>0</v>
      </c>
      <c r="J388" s="13">
        <f>IF('Tables info'!$E382 = 'Tables info'!D$517,1,0)</f>
        <v>0</v>
      </c>
      <c r="K388" s="13">
        <f>IF('Tables info'!$E382 = 'Tables info'!D$518,1,0)</f>
        <v>0</v>
      </c>
      <c r="L388" s="13">
        <f>IF('Tables info'!$E382 = 'Tables info'!D$519,1,0)</f>
        <v>0</v>
      </c>
      <c r="M388" s="13">
        <f>IF('Tables info'!$E382 = 'Tables info'!D$520,1,0)</f>
        <v>0</v>
      </c>
      <c r="N388" s="13">
        <f>IF('Tables info'!$E382 = 'Tables info'!D$521,1,0)</f>
        <v>0</v>
      </c>
      <c r="O388" s="13">
        <f>IF('Tables info'!$E382 = 'Tables info'!D$522,1,0)</f>
        <v>0</v>
      </c>
      <c r="P388" s="13">
        <f>IF('Tables info'!$E382 = 'Tables info'!D$523,1,0)</f>
        <v>0</v>
      </c>
      <c r="Q388" s="13">
        <f>IF('Tables info'!$E382 = 'Tables info'!D$524,1,0)</f>
        <v>0</v>
      </c>
      <c r="R388" s="13">
        <f>IF('Tables info'!$E382 = 'Tables info'!D$525,1,0)</f>
        <v>0</v>
      </c>
      <c r="S388" s="13">
        <f>IF('Tables info'!$E382 = 'Tables info'!D$526,1,0)</f>
        <v>0</v>
      </c>
    </row>
    <row r="389" spans="1:19">
      <c r="A389" t="str">
        <f>'Tables info'!C383</f>
        <v>ITECO</v>
      </c>
      <c r="B389" s="13">
        <f>IF('Tables info'!E383 = 'Tables info'!D$509,1,0)</f>
        <v>0</v>
      </c>
      <c r="C389" s="13">
        <f>IF('Tables info'!$E383 = 'Tables info'!$D$510,1,0)</f>
        <v>0</v>
      </c>
      <c r="D389" s="13">
        <f>IF('Tables info'!$E383 = 'Tables info'!D$511,1,0)</f>
        <v>0</v>
      </c>
      <c r="E389" s="13">
        <f>IF('Tables info'!$E383 = 'Tables info'!D$512,1,0)</f>
        <v>0</v>
      </c>
      <c r="F389" s="13">
        <f>IF('Tables info'!$E383 = 'Tables info'!D$513,1,0)</f>
        <v>0</v>
      </c>
      <c r="G389" s="13">
        <f>IF('Tables info'!$E383 = 'Tables info'!D$514,1,0)</f>
        <v>0</v>
      </c>
      <c r="H389" s="13">
        <f>IF('Tables info'!$E383 = 'Tables info'!D$515,1, )</f>
        <v>0</v>
      </c>
      <c r="I389" s="13">
        <f>IF('Tables info'!$E383 = 'Tables info'!D$516,1,0)</f>
        <v>0</v>
      </c>
      <c r="J389" s="13">
        <f>IF('Tables info'!$E383 = 'Tables info'!D$517,1,0)</f>
        <v>0</v>
      </c>
      <c r="K389" s="13">
        <f>IF('Tables info'!$E383 = 'Tables info'!D$518,1,0)</f>
        <v>0</v>
      </c>
      <c r="L389" s="13">
        <f>IF('Tables info'!$E383 = 'Tables info'!D$519,1,0)</f>
        <v>0</v>
      </c>
      <c r="M389" s="13">
        <f>IF('Tables info'!$E383 = 'Tables info'!D$520,1,0)</f>
        <v>0</v>
      </c>
      <c r="N389" s="13">
        <f>IF('Tables info'!$E383 = 'Tables info'!D$521,1,0)</f>
        <v>0</v>
      </c>
      <c r="O389" s="13">
        <f>IF('Tables info'!$E383 = 'Tables info'!D$522,1,0)</f>
        <v>1</v>
      </c>
      <c r="P389" s="13">
        <f>IF('Tables info'!$E383 = 'Tables info'!D$523,1,0)</f>
        <v>0</v>
      </c>
      <c r="Q389" s="13">
        <f>IF('Tables info'!$E383 = 'Tables info'!D$524,1,0)</f>
        <v>0</v>
      </c>
      <c r="R389" s="13">
        <f>IF('Tables info'!$E383 = 'Tables info'!D$525,1,0)</f>
        <v>0</v>
      </c>
      <c r="S389" s="13">
        <f>IF('Tables info'!$E383 = 'Tables info'!D$526,1,0)</f>
        <v>0</v>
      </c>
    </row>
    <row r="390" spans="1:19">
      <c r="A390" t="str">
        <f>'Tables info'!C384</f>
        <v>ITIRO</v>
      </c>
      <c r="B390" s="13">
        <f>IF('Tables info'!E384 = 'Tables info'!D$509,1,0)</f>
        <v>0</v>
      </c>
      <c r="C390" s="13">
        <f>IF('Tables info'!$E384 = 'Tables info'!$D$510,1,0)</f>
        <v>0</v>
      </c>
      <c r="D390" s="13">
        <f>IF('Tables info'!$E384 = 'Tables info'!D$511,1,0)</f>
        <v>0</v>
      </c>
      <c r="E390" s="13">
        <f>IF('Tables info'!$E384 = 'Tables info'!D$512,1,0)</f>
        <v>0</v>
      </c>
      <c r="F390" s="13">
        <f>IF('Tables info'!$E384 = 'Tables info'!D$513,1,0)</f>
        <v>0</v>
      </c>
      <c r="G390" s="13">
        <f>IF('Tables info'!$E384 = 'Tables info'!D$514,1,0)</f>
        <v>0</v>
      </c>
      <c r="H390" s="13">
        <f>IF('Tables info'!$E384 = 'Tables info'!D$515,1, )</f>
        <v>0</v>
      </c>
      <c r="I390" s="13">
        <f>IF('Tables info'!$E384 = 'Tables info'!D$516,1,0)</f>
        <v>0</v>
      </c>
      <c r="J390" s="13">
        <f>IF('Tables info'!$E384 = 'Tables info'!D$517,1,0)</f>
        <v>0</v>
      </c>
      <c r="K390" s="13">
        <f>IF('Tables info'!$E384 = 'Tables info'!D$518,1,0)</f>
        <v>0</v>
      </c>
      <c r="L390" s="13">
        <f>IF('Tables info'!$E384 = 'Tables info'!D$519,1,0)</f>
        <v>0</v>
      </c>
      <c r="M390" s="13">
        <f>IF('Tables info'!$E384 = 'Tables info'!D$520,1,0)</f>
        <v>0</v>
      </c>
      <c r="N390" s="13">
        <f>IF('Tables info'!$E384 = 'Tables info'!D$521,1,0)</f>
        <v>0</v>
      </c>
      <c r="O390" s="13">
        <f>IF('Tables info'!$E384 = 'Tables info'!D$522,1,0)</f>
        <v>1</v>
      </c>
      <c r="P390" s="13">
        <f>IF('Tables info'!$E384 = 'Tables info'!D$523,1,0)</f>
        <v>0</v>
      </c>
      <c r="Q390" s="13">
        <f>IF('Tables info'!$E384 = 'Tables info'!D$524,1,0)</f>
        <v>0</v>
      </c>
      <c r="R390" s="13">
        <f>IF('Tables info'!$E384 = 'Tables info'!D$525,1,0)</f>
        <v>0</v>
      </c>
      <c r="S390" s="13">
        <f>IF('Tables info'!$E384 = 'Tables info'!D$526,1,0)</f>
        <v>0</v>
      </c>
    </row>
    <row r="391" spans="1:19">
      <c r="A391" t="str">
        <f>'Tables info'!C385</f>
        <v>ITITL</v>
      </c>
      <c r="B391" s="13">
        <f>IF('Tables info'!E385 = 'Tables info'!D$509,1,0)</f>
        <v>0</v>
      </c>
      <c r="C391" s="13">
        <f>IF('Tables info'!$E385 = 'Tables info'!$D$510,1,0)</f>
        <v>0</v>
      </c>
      <c r="D391" s="13">
        <f>IF('Tables info'!$E385 = 'Tables info'!D$511,1,0)</f>
        <v>0</v>
      </c>
      <c r="E391" s="13">
        <f>IF('Tables info'!$E385 = 'Tables info'!D$512,1,0)</f>
        <v>0</v>
      </c>
      <c r="F391" s="13">
        <f>IF('Tables info'!$E385 = 'Tables info'!D$513,1,0)</f>
        <v>0</v>
      </c>
      <c r="G391" s="13">
        <f>IF('Tables info'!$E385 = 'Tables info'!D$514,1,0)</f>
        <v>0</v>
      </c>
      <c r="H391" s="13">
        <f>IF('Tables info'!$E385 = 'Tables info'!D$515,1, )</f>
        <v>0</v>
      </c>
      <c r="I391" s="13">
        <f>IF('Tables info'!$E385 = 'Tables info'!D$516,1,0)</f>
        <v>0</v>
      </c>
      <c r="J391" s="13">
        <f>IF('Tables info'!$E385 = 'Tables info'!D$517,1,0)</f>
        <v>0</v>
      </c>
      <c r="K391" s="13">
        <f>IF('Tables info'!$E385 = 'Tables info'!D$518,1,0)</f>
        <v>0</v>
      </c>
      <c r="L391" s="13">
        <f>IF('Tables info'!$E385 = 'Tables info'!D$519,1,0)</f>
        <v>0</v>
      </c>
      <c r="M391" s="13">
        <f>IF('Tables info'!$E385 = 'Tables info'!D$520,1,0)</f>
        <v>0</v>
      </c>
      <c r="N391" s="13">
        <f>IF('Tables info'!$E385 = 'Tables info'!D$521,1,0)</f>
        <v>0</v>
      </c>
      <c r="O391" s="13">
        <f>IF('Tables info'!$E385 = 'Tables info'!D$522,1,0)</f>
        <v>0</v>
      </c>
      <c r="P391" s="13">
        <f>IF('Tables info'!$E385 = 'Tables info'!D$523,1,0)</f>
        <v>0</v>
      </c>
      <c r="Q391" s="13">
        <f>IF('Tables info'!$E385 = 'Tables info'!D$524,1,0)</f>
        <v>0</v>
      </c>
      <c r="R391" s="13">
        <f>IF('Tables info'!$E385 = 'Tables info'!D$525,1,0)</f>
        <v>0</v>
      </c>
      <c r="S391" s="13">
        <f>IF('Tables info'!$E385 = 'Tables info'!D$526,1,0)</f>
        <v>0</v>
      </c>
    </row>
    <row r="392" spans="1:19">
      <c r="A392" t="str">
        <f>'Tables info'!C386</f>
        <v>ITITO</v>
      </c>
      <c r="B392" s="13">
        <f>IF('Tables info'!E386 = 'Tables info'!D$509,1,0)</f>
        <v>0</v>
      </c>
      <c r="C392" s="13">
        <f>IF('Tables info'!$E386 = 'Tables info'!$D$510,1,0)</f>
        <v>0</v>
      </c>
      <c r="D392" s="13">
        <f>IF('Tables info'!$E386 = 'Tables info'!D$511,1,0)</f>
        <v>0</v>
      </c>
      <c r="E392" s="13">
        <f>IF('Tables info'!$E386 = 'Tables info'!D$512,1,0)</f>
        <v>1</v>
      </c>
      <c r="F392" s="13">
        <f>IF('Tables info'!$E386 = 'Tables info'!D$513,1,0)</f>
        <v>0</v>
      </c>
      <c r="G392" s="13">
        <f>IF('Tables info'!$E386 = 'Tables info'!D$514,1,0)</f>
        <v>0</v>
      </c>
      <c r="H392" s="13">
        <f>IF('Tables info'!$E386 = 'Tables info'!D$515,1, )</f>
        <v>0</v>
      </c>
      <c r="I392" s="13">
        <f>IF('Tables info'!$E386 = 'Tables info'!D$516,1,0)</f>
        <v>0</v>
      </c>
      <c r="J392" s="13">
        <f>IF('Tables info'!$E386 = 'Tables info'!D$517,1,0)</f>
        <v>0</v>
      </c>
      <c r="K392" s="13">
        <f>IF('Tables info'!$E386 = 'Tables info'!D$518,1,0)</f>
        <v>0</v>
      </c>
      <c r="L392" s="13">
        <f>IF('Tables info'!$E386 = 'Tables info'!D$519,1,0)</f>
        <v>0</v>
      </c>
      <c r="M392" s="13">
        <f>IF('Tables info'!$E386 = 'Tables info'!D$520,1,0)</f>
        <v>0</v>
      </c>
      <c r="N392" s="13">
        <f>IF('Tables info'!$E386 = 'Tables info'!D$521,1,0)</f>
        <v>0</v>
      </c>
      <c r="O392" s="13">
        <f>IF('Tables info'!$E386 = 'Tables info'!D$522,1,0)</f>
        <v>0</v>
      </c>
      <c r="P392" s="13">
        <f>IF('Tables info'!$E386 = 'Tables info'!D$523,1,0)</f>
        <v>0</v>
      </c>
      <c r="Q392" s="13">
        <f>IF('Tables info'!$E386 = 'Tables info'!D$524,1,0)</f>
        <v>0</v>
      </c>
      <c r="R392" s="13">
        <f>IF('Tables info'!$E386 = 'Tables info'!D$525,1,0)</f>
        <v>0</v>
      </c>
      <c r="S392" s="13">
        <f>IF('Tables info'!$E386 = 'Tables info'!D$526,1,0)</f>
        <v>0</v>
      </c>
    </row>
    <row r="393" spans="1:19">
      <c r="A393" t="str">
        <f>'Tables info'!C387</f>
        <v>ITLDO</v>
      </c>
      <c r="B393" s="13">
        <f>IF('Tables info'!E387 = 'Tables info'!D$509,1,0)</f>
        <v>0</v>
      </c>
      <c r="C393" s="13">
        <f>IF('Tables info'!$E387 = 'Tables info'!$D$510,1,0)</f>
        <v>0</v>
      </c>
      <c r="D393" s="13">
        <f>IF('Tables info'!$E387 = 'Tables info'!D$511,1,0)</f>
        <v>0</v>
      </c>
      <c r="E393" s="13">
        <f>IF('Tables info'!$E387 = 'Tables info'!D$512,1,0)</f>
        <v>1</v>
      </c>
      <c r="F393" s="13">
        <f>IF('Tables info'!$E387 = 'Tables info'!D$513,1,0)</f>
        <v>0</v>
      </c>
      <c r="G393" s="13">
        <f>IF('Tables info'!$E387 = 'Tables info'!D$514,1,0)</f>
        <v>0</v>
      </c>
      <c r="H393" s="13">
        <f>IF('Tables info'!$E387 = 'Tables info'!D$515,1, )</f>
        <v>0</v>
      </c>
      <c r="I393" s="13">
        <f>IF('Tables info'!$E387 = 'Tables info'!D$516,1,0)</f>
        <v>0</v>
      </c>
      <c r="J393" s="13">
        <f>IF('Tables info'!$E387 = 'Tables info'!D$517,1,0)</f>
        <v>0</v>
      </c>
      <c r="K393" s="13">
        <f>IF('Tables info'!$E387 = 'Tables info'!D$518,1,0)</f>
        <v>0</v>
      </c>
      <c r="L393" s="13">
        <f>IF('Tables info'!$E387 = 'Tables info'!D$519,1,0)</f>
        <v>0</v>
      </c>
      <c r="M393" s="13">
        <f>IF('Tables info'!$E387 = 'Tables info'!D$520,1,0)</f>
        <v>0</v>
      </c>
      <c r="N393" s="13">
        <f>IF('Tables info'!$E387 = 'Tables info'!D$521,1,0)</f>
        <v>0</v>
      </c>
      <c r="O393" s="13">
        <f>IF('Tables info'!$E387 = 'Tables info'!D$522,1,0)</f>
        <v>0</v>
      </c>
      <c r="P393" s="13">
        <f>IF('Tables info'!$E387 = 'Tables info'!D$523,1,0)</f>
        <v>0</v>
      </c>
      <c r="Q393" s="13">
        <f>IF('Tables info'!$E387 = 'Tables info'!D$524,1,0)</f>
        <v>0</v>
      </c>
      <c r="R393" s="13">
        <f>IF('Tables info'!$E387 = 'Tables info'!D$525,1,0)</f>
        <v>0</v>
      </c>
      <c r="S393" s="13">
        <f>IF('Tables info'!$E387 = 'Tables info'!D$526,1,0)</f>
        <v>0</v>
      </c>
    </row>
    <row r="394" spans="1:19">
      <c r="A394" t="str">
        <f>'Tables info'!C388</f>
        <v>ITOLL</v>
      </c>
      <c r="B394" s="13">
        <f>IF('Tables info'!E388 = 'Tables info'!D$509,1,0)</f>
        <v>0</v>
      </c>
      <c r="C394" s="13">
        <f>IF('Tables info'!$E388 = 'Tables info'!$D$510,1,0)</f>
        <v>0</v>
      </c>
      <c r="D394" s="13">
        <f>IF('Tables info'!$E388 = 'Tables info'!D$511,1,0)</f>
        <v>0</v>
      </c>
      <c r="E394" s="13">
        <f>IF('Tables info'!$E388 = 'Tables info'!D$512,1,0)</f>
        <v>0</v>
      </c>
      <c r="F394" s="13">
        <f>IF('Tables info'!$E388 = 'Tables info'!D$513,1,0)</f>
        <v>0</v>
      </c>
      <c r="G394" s="13">
        <f>IF('Tables info'!$E388 = 'Tables info'!D$514,1,0)</f>
        <v>0</v>
      </c>
      <c r="H394" s="13">
        <f>IF('Tables info'!$E388 = 'Tables info'!D$515,1, )</f>
        <v>0</v>
      </c>
      <c r="I394" s="13">
        <f>IF('Tables info'!$E388 = 'Tables info'!D$516,1,0)</f>
        <v>0</v>
      </c>
      <c r="J394" s="13">
        <f>IF('Tables info'!$E388 = 'Tables info'!D$517,1,0)</f>
        <v>0</v>
      </c>
      <c r="K394" s="13">
        <f>IF('Tables info'!$E388 = 'Tables info'!D$518,1,0)</f>
        <v>0</v>
      </c>
      <c r="L394" s="13">
        <f>IF('Tables info'!$E388 = 'Tables info'!D$519,1,0)</f>
        <v>0</v>
      </c>
      <c r="M394" s="13">
        <f>IF('Tables info'!$E388 = 'Tables info'!D$520,1,0)</f>
        <v>0</v>
      </c>
      <c r="N394" s="13">
        <f>IF('Tables info'!$E388 = 'Tables info'!D$521,1,0)</f>
        <v>0</v>
      </c>
      <c r="O394" s="13">
        <f>IF('Tables info'!$E388 = 'Tables info'!D$522,1,0)</f>
        <v>0</v>
      </c>
      <c r="P394" s="13">
        <f>IF('Tables info'!$E388 = 'Tables info'!D$523,1,0)</f>
        <v>0</v>
      </c>
      <c r="Q394" s="13">
        <f>IF('Tables info'!$E388 = 'Tables info'!D$524,1,0)</f>
        <v>0</v>
      </c>
      <c r="R394" s="13">
        <f>IF('Tables info'!$E388 = 'Tables info'!D$525,1,0)</f>
        <v>0</v>
      </c>
      <c r="S394" s="13">
        <f>IF('Tables info'!$E388 = 'Tables info'!D$526,1,0)</f>
        <v>0</v>
      </c>
    </row>
    <row r="395" spans="1:19">
      <c r="A395" t="str">
        <f>'Tables info'!C389</f>
        <v>ITOLO</v>
      </c>
      <c r="B395" s="13">
        <f>IF('Tables info'!E389 = 'Tables info'!D$509,1,0)</f>
        <v>0</v>
      </c>
      <c r="C395" s="13">
        <f>IF('Tables info'!$E389 = 'Tables info'!$D$510,1,0)</f>
        <v>0</v>
      </c>
      <c r="D395" s="13">
        <f>IF('Tables info'!$E389 = 'Tables info'!D$511,1,0)</f>
        <v>0</v>
      </c>
      <c r="E395" s="13">
        <f>IF('Tables info'!$E389 = 'Tables info'!D$512,1,0)</f>
        <v>0</v>
      </c>
      <c r="F395" s="13">
        <f>IF('Tables info'!$E389 = 'Tables info'!D$513,1,0)</f>
        <v>0</v>
      </c>
      <c r="G395" s="13">
        <f>IF('Tables info'!$E389 = 'Tables info'!D$514,1,0)</f>
        <v>0</v>
      </c>
      <c r="H395" s="13">
        <f>IF('Tables info'!$E389 = 'Tables info'!D$515,1, )</f>
        <v>0</v>
      </c>
      <c r="I395" s="13">
        <f>IF('Tables info'!$E389 = 'Tables info'!D$516,1,0)</f>
        <v>0</v>
      </c>
      <c r="J395" s="13">
        <f>IF('Tables info'!$E389 = 'Tables info'!D$517,1,0)</f>
        <v>0</v>
      </c>
      <c r="K395" s="13">
        <f>IF('Tables info'!$E389 = 'Tables info'!D$518,1,0)</f>
        <v>0</v>
      </c>
      <c r="L395" s="13">
        <f>IF('Tables info'!$E389 = 'Tables info'!D$519,1,0)</f>
        <v>0</v>
      </c>
      <c r="M395" s="13">
        <f>IF('Tables info'!$E389 = 'Tables info'!D$520,1,0)</f>
        <v>0</v>
      </c>
      <c r="N395" s="13">
        <f>IF('Tables info'!$E389 = 'Tables info'!D$521,1,0)</f>
        <v>0</v>
      </c>
      <c r="O395" s="13">
        <f>IF('Tables info'!$E389 = 'Tables info'!D$522,1,0)</f>
        <v>0</v>
      </c>
      <c r="P395" s="13">
        <f>IF('Tables info'!$E389 = 'Tables info'!D$523,1,0)</f>
        <v>0</v>
      </c>
      <c r="Q395" s="13">
        <f>IF('Tables info'!$E389 = 'Tables info'!D$524,1,0)</f>
        <v>0</v>
      </c>
      <c r="R395" s="13">
        <f>IF('Tables info'!$E389 = 'Tables info'!D$525,1,0)</f>
        <v>0</v>
      </c>
      <c r="S395" s="13">
        <f>IF('Tables info'!$E389 = 'Tables info'!D$526,1,0)</f>
        <v>0</v>
      </c>
    </row>
    <row r="396" spans="1:19">
      <c r="A396" t="str">
        <f>'Tables info'!C390</f>
        <v>ITXTO</v>
      </c>
      <c r="B396" s="13">
        <f>IF('Tables info'!E390 = 'Tables info'!D$509,1,0)</f>
        <v>0</v>
      </c>
      <c r="C396" s="13">
        <f>IF('Tables info'!$E390 = 'Tables info'!$D$510,1,0)</f>
        <v>0</v>
      </c>
      <c r="D396" s="13">
        <f>IF('Tables info'!$E390 = 'Tables info'!D$511,1,0)</f>
        <v>0</v>
      </c>
      <c r="E396" s="13">
        <f>IF('Tables info'!$E390 = 'Tables info'!D$512,1,0)</f>
        <v>0</v>
      </c>
      <c r="F396" s="13">
        <f>IF('Tables info'!$E390 = 'Tables info'!D$513,1,0)</f>
        <v>0</v>
      </c>
      <c r="G396" s="13">
        <f>IF('Tables info'!$E390 = 'Tables info'!D$514,1,0)</f>
        <v>0</v>
      </c>
      <c r="H396" s="13">
        <f>IF('Tables info'!$E390 = 'Tables info'!D$515,1, )</f>
        <v>0</v>
      </c>
      <c r="I396" s="13">
        <f>IF('Tables info'!$E390 = 'Tables info'!D$516,1,0)</f>
        <v>0</v>
      </c>
      <c r="J396" s="13">
        <f>IF('Tables info'!$E390 = 'Tables info'!D$517,1,0)</f>
        <v>0</v>
      </c>
      <c r="K396" s="13">
        <f>IF('Tables info'!$E390 = 'Tables info'!D$518,1,0)</f>
        <v>0</v>
      </c>
      <c r="L396" s="13">
        <f>IF('Tables info'!$E390 = 'Tables info'!D$519,1,0)</f>
        <v>0</v>
      </c>
      <c r="M396" s="13">
        <f>IF('Tables info'!$E390 = 'Tables info'!D$520,1,0)</f>
        <v>0</v>
      </c>
      <c r="N396" s="13">
        <f>IF('Tables info'!$E390 = 'Tables info'!D$521,1,0)</f>
        <v>0</v>
      </c>
      <c r="O396" s="13">
        <f>IF('Tables info'!$E390 = 'Tables info'!D$522,1,0)</f>
        <v>0</v>
      </c>
      <c r="P396" s="13">
        <f>IF('Tables info'!$E390 = 'Tables info'!D$523,1,0)</f>
        <v>0</v>
      </c>
      <c r="Q396" s="13">
        <f>IF('Tables info'!$E390 = 'Tables info'!D$524,1,0)</f>
        <v>0</v>
      </c>
      <c r="R396" s="13">
        <f>IF('Tables info'!$E390 = 'Tables info'!D$525,1,0)</f>
        <v>0</v>
      </c>
      <c r="S396" s="13">
        <f>IF('Tables info'!$E390 = 'Tables info'!D$526,1,0)</f>
        <v>0</v>
      </c>
    </row>
    <row r="397" spans="1:19">
      <c r="A397" t="str">
        <f>'Tables info'!C391</f>
        <v>IWARL</v>
      </c>
      <c r="B397" s="13">
        <f>IF('Tables info'!E391 = 'Tables info'!D$509,1,0)</f>
        <v>0</v>
      </c>
      <c r="C397" s="13">
        <f>IF('Tables info'!$E391 = 'Tables info'!$D$510,1,0)</f>
        <v>0</v>
      </c>
      <c r="D397" s="13">
        <f>IF('Tables info'!$E391 = 'Tables info'!D$511,1,0)</f>
        <v>0</v>
      </c>
      <c r="E397" s="13">
        <f>IF('Tables info'!$E391 = 'Tables info'!D$512,1,0)</f>
        <v>0</v>
      </c>
      <c r="F397" s="13">
        <f>IF('Tables info'!$E391 = 'Tables info'!D$513,1,0)</f>
        <v>0</v>
      </c>
      <c r="G397" s="13">
        <f>IF('Tables info'!$E391 = 'Tables info'!D$514,1,0)</f>
        <v>0</v>
      </c>
      <c r="H397" s="13">
        <f>IF('Tables info'!$E391 = 'Tables info'!D$515,1, )</f>
        <v>0</v>
      </c>
      <c r="I397" s="13">
        <f>IF('Tables info'!$E391 = 'Tables info'!D$516,1,0)</f>
        <v>0</v>
      </c>
      <c r="J397" s="13">
        <f>IF('Tables info'!$E391 = 'Tables info'!D$517,1,0)</f>
        <v>0</v>
      </c>
      <c r="K397" s="13">
        <f>IF('Tables info'!$E391 = 'Tables info'!D$518,1,0)</f>
        <v>0</v>
      </c>
      <c r="L397" s="13">
        <f>IF('Tables info'!$E391 = 'Tables info'!D$519,1,0)</f>
        <v>0</v>
      </c>
      <c r="M397" s="13">
        <f>IF('Tables info'!$E391 = 'Tables info'!D$520,1,0)</f>
        <v>0</v>
      </c>
      <c r="N397" s="13">
        <f>IF('Tables info'!$E391 = 'Tables info'!D$521,1,0)</f>
        <v>0</v>
      </c>
      <c r="O397" s="13">
        <f>IF('Tables info'!$E391 = 'Tables info'!D$522,1,0)</f>
        <v>0</v>
      </c>
      <c r="P397" s="13">
        <f>IF('Tables info'!$E391 = 'Tables info'!D$523,1,0)</f>
        <v>0</v>
      </c>
      <c r="Q397" s="13">
        <f>IF('Tables info'!$E391 = 'Tables info'!D$524,1,0)</f>
        <v>0</v>
      </c>
      <c r="R397" s="13">
        <f>IF('Tables info'!$E391 = 'Tables info'!D$525,1,0)</f>
        <v>0</v>
      </c>
      <c r="S397" s="13">
        <f>IF('Tables info'!$E391 = 'Tables info'!D$526,1,0)</f>
        <v>0</v>
      </c>
    </row>
    <row r="398" spans="1:19">
      <c r="A398" t="str">
        <f>'Tables info'!C392</f>
        <v>IWARO</v>
      </c>
      <c r="B398" s="13">
        <f>IF('Tables info'!E392 = 'Tables info'!D$509,1,0)</f>
        <v>0</v>
      </c>
      <c r="C398" s="13">
        <f>IF('Tables info'!$E392 = 'Tables info'!$D$510,1,0)</f>
        <v>0</v>
      </c>
      <c r="D398" s="13">
        <f>IF('Tables info'!$E392 = 'Tables info'!D$511,1,0)</f>
        <v>0</v>
      </c>
      <c r="E398" s="13">
        <f>IF('Tables info'!$E392 = 'Tables info'!D$512,1,0)</f>
        <v>0</v>
      </c>
      <c r="F398" s="13">
        <f>IF('Tables info'!$E392 = 'Tables info'!D$513,1,0)</f>
        <v>0</v>
      </c>
      <c r="G398" s="13">
        <f>IF('Tables info'!$E392 = 'Tables info'!D$514,1,0)</f>
        <v>0</v>
      </c>
      <c r="H398" s="13">
        <f>IF('Tables info'!$E392 = 'Tables info'!D$515,1, )</f>
        <v>0</v>
      </c>
      <c r="I398" s="13">
        <f>IF('Tables info'!$E392 = 'Tables info'!D$516,1,0)</f>
        <v>0</v>
      </c>
      <c r="J398" s="13">
        <f>IF('Tables info'!$E392 = 'Tables info'!D$517,1,0)</f>
        <v>0</v>
      </c>
      <c r="K398" s="13">
        <f>IF('Tables info'!$E392 = 'Tables info'!D$518,1,0)</f>
        <v>0</v>
      </c>
      <c r="L398" s="13">
        <f>IF('Tables info'!$E392 = 'Tables info'!D$519,1,0)</f>
        <v>0</v>
      </c>
      <c r="M398" s="13">
        <f>IF('Tables info'!$E392 = 'Tables info'!D$520,1,0)</f>
        <v>0</v>
      </c>
      <c r="N398" s="13">
        <f>IF('Tables info'!$E392 = 'Tables info'!D$521,1,0)</f>
        <v>0</v>
      </c>
      <c r="O398" s="13">
        <f>IF('Tables info'!$E392 = 'Tables info'!D$522,1,0)</f>
        <v>1</v>
      </c>
      <c r="P398" s="13">
        <f>IF('Tables info'!$E392 = 'Tables info'!D$523,1,0)</f>
        <v>0</v>
      </c>
      <c r="Q398" s="13">
        <f>IF('Tables info'!$E392 = 'Tables info'!D$524,1,0)</f>
        <v>0</v>
      </c>
      <c r="R398" s="13">
        <f>IF('Tables info'!$E392 = 'Tables info'!D$525,1,0)</f>
        <v>0</v>
      </c>
      <c r="S398" s="13">
        <f>IF('Tables info'!$E392 = 'Tables info'!D$526,1,0)</f>
        <v>0</v>
      </c>
    </row>
    <row r="399" spans="1:19">
      <c r="A399" t="str">
        <f>'Tables info'!C393</f>
        <v>IWODL</v>
      </c>
      <c r="B399" s="13">
        <f>IF('Tables info'!E393 = 'Tables info'!D$509,1,0)</f>
        <v>0</v>
      </c>
      <c r="C399" s="13">
        <f>IF('Tables info'!$E393 = 'Tables info'!$D$510,1,0)</f>
        <v>0</v>
      </c>
      <c r="D399" s="13">
        <f>IF('Tables info'!$E393 = 'Tables info'!D$511,1,0)</f>
        <v>0</v>
      </c>
      <c r="E399" s="13">
        <f>IF('Tables info'!$E393 = 'Tables info'!D$512,1,0)</f>
        <v>0</v>
      </c>
      <c r="F399" s="13">
        <f>IF('Tables info'!$E393 = 'Tables info'!D$513,1,0)</f>
        <v>0</v>
      </c>
      <c r="G399" s="13">
        <f>IF('Tables info'!$E393 = 'Tables info'!D$514,1,0)</f>
        <v>0</v>
      </c>
      <c r="H399" s="13">
        <f>IF('Tables info'!$E393 = 'Tables info'!D$515,1, )</f>
        <v>0</v>
      </c>
      <c r="I399" s="13">
        <f>IF('Tables info'!$E393 = 'Tables info'!D$516,1,0)</f>
        <v>0</v>
      </c>
      <c r="J399" s="13">
        <f>IF('Tables info'!$E393 = 'Tables info'!D$517,1,0)</f>
        <v>0</v>
      </c>
      <c r="K399" s="13">
        <f>IF('Tables info'!$E393 = 'Tables info'!D$518,1,0)</f>
        <v>0</v>
      </c>
      <c r="L399" s="13">
        <f>IF('Tables info'!$E393 = 'Tables info'!D$519,1,0)</f>
        <v>0</v>
      </c>
      <c r="M399" s="13">
        <f>IF('Tables info'!$E393 = 'Tables info'!D$520,1,0)</f>
        <v>0</v>
      </c>
      <c r="N399" s="13">
        <f>IF('Tables info'!$E393 = 'Tables info'!D$521,1,0)</f>
        <v>0</v>
      </c>
      <c r="O399" s="13">
        <f>IF('Tables info'!$E393 = 'Tables info'!D$522,1,0)</f>
        <v>1</v>
      </c>
      <c r="P399" s="13">
        <f>IF('Tables info'!$E393 = 'Tables info'!D$523,1,0)</f>
        <v>0</v>
      </c>
      <c r="Q399" s="13">
        <f>IF('Tables info'!$E393 = 'Tables info'!D$524,1,0)</f>
        <v>0</v>
      </c>
      <c r="R399" s="13">
        <f>IF('Tables info'!$E393 = 'Tables info'!D$525,1,0)</f>
        <v>0</v>
      </c>
      <c r="S399" s="13">
        <f>IF('Tables info'!$E393 = 'Tables info'!D$526,1,0)</f>
        <v>0</v>
      </c>
    </row>
    <row r="400" spans="1:19">
      <c r="A400" t="str">
        <f>'Tables info'!C394</f>
        <v>IWODO</v>
      </c>
      <c r="B400" s="13">
        <f>IF('Tables info'!E394 = 'Tables info'!D$509,1,0)</f>
        <v>0</v>
      </c>
      <c r="C400" s="13">
        <f>IF('Tables info'!$E394 = 'Tables info'!$D$510,1,0)</f>
        <v>0</v>
      </c>
      <c r="D400" s="13">
        <f>IF('Tables info'!$E394 = 'Tables info'!D$511,1,0)</f>
        <v>0</v>
      </c>
      <c r="E400" s="13">
        <f>IF('Tables info'!$E394 = 'Tables info'!D$512,1,0)</f>
        <v>0</v>
      </c>
      <c r="F400" s="13">
        <f>IF('Tables info'!$E394 = 'Tables info'!D$513,1,0)</f>
        <v>0</v>
      </c>
      <c r="G400" s="13">
        <f>IF('Tables info'!$E394 = 'Tables info'!D$514,1,0)</f>
        <v>0</v>
      </c>
      <c r="H400" s="13">
        <f>IF('Tables info'!$E394 = 'Tables info'!D$515,1, )</f>
        <v>0</v>
      </c>
      <c r="I400" s="13">
        <f>IF('Tables info'!$E394 = 'Tables info'!D$516,1,0)</f>
        <v>0</v>
      </c>
      <c r="J400" s="13">
        <f>IF('Tables info'!$E394 = 'Tables info'!D$517,1,0)</f>
        <v>0</v>
      </c>
      <c r="K400" s="13">
        <f>IF('Tables info'!$E394 = 'Tables info'!D$518,1,0)</f>
        <v>0</v>
      </c>
      <c r="L400" s="13">
        <f>IF('Tables info'!$E394 = 'Tables info'!D$519,1,0)</f>
        <v>0</v>
      </c>
      <c r="M400" s="13">
        <f>IF('Tables info'!$E394 = 'Tables info'!D$520,1,0)</f>
        <v>0</v>
      </c>
      <c r="N400" s="13">
        <f>IF('Tables info'!$E394 = 'Tables info'!D$521,1,0)</f>
        <v>0</v>
      </c>
      <c r="O400" s="13">
        <f>IF('Tables info'!$E394 = 'Tables info'!D$522,1,0)</f>
        <v>1</v>
      </c>
      <c r="P400" s="13">
        <f>IF('Tables info'!$E394 = 'Tables info'!D$523,1,0)</f>
        <v>0</v>
      </c>
      <c r="Q400" s="13">
        <f>IF('Tables info'!$E394 = 'Tables info'!D$524,1,0)</f>
        <v>0</v>
      </c>
      <c r="R400" s="13">
        <f>IF('Tables info'!$E394 = 'Tables info'!D$525,1,0)</f>
        <v>0</v>
      </c>
      <c r="S400" s="13">
        <f>IF('Tables info'!$E394 = 'Tables info'!D$526,1,0)</f>
        <v>0</v>
      </c>
    </row>
    <row r="401" spans="1:19">
      <c r="A401" t="str">
        <f>'Tables info'!C395</f>
        <v>IWSSO</v>
      </c>
      <c r="B401" s="13">
        <f>IF('Tables info'!E395 = 'Tables info'!D$509,1,0)</f>
        <v>0</v>
      </c>
      <c r="C401" s="13">
        <f>IF('Tables info'!$E395 = 'Tables info'!$D$510,1,0)</f>
        <v>0</v>
      </c>
      <c r="D401" s="13">
        <f>IF('Tables info'!$E395 = 'Tables info'!D$511,1,0)</f>
        <v>0</v>
      </c>
      <c r="E401" s="13">
        <f>IF('Tables info'!$E395 = 'Tables info'!D$512,1,0)</f>
        <v>0</v>
      </c>
      <c r="F401" s="13">
        <f>IF('Tables info'!$E395 = 'Tables info'!D$513,1,0)</f>
        <v>0</v>
      </c>
      <c r="G401" s="13">
        <f>IF('Tables info'!$E395 = 'Tables info'!D$514,1,0)</f>
        <v>0</v>
      </c>
      <c r="H401" s="13">
        <f>IF('Tables info'!$E395 = 'Tables info'!D$515,1, )</f>
        <v>0</v>
      </c>
      <c r="I401" s="13">
        <f>IF('Tables info'!$E395 = 'Tables info'!D$516,1,0)</f>
        <v>0</v>
      </c>
      <c r="J401" s="13">
        <f>IF('Tables info'!$E395 = 'Tables info'!D$517,1,0)</f>
        <v>0</v>
      </c>
      <c r="K401" s="13">
        <f>IF('Tables info'!$E395 = 'Tables info'!D$518,1,0)</f>
        <v>0</v>
      </c>
      <c r="L401" s="13">
        <f>IF('Tables info'!$E395 = 'Tables info'!D$519,1,0)</f>
        <v>0</v>
      </c>
      <c r="M401" s="13">
        <f>IF('Tables info'!$E395 = 'Tables info'!D$520,1,0)</f>
        <v>0</v>
      </c>
      <c r="N401" s="13">
        <f>IF('Tables info'!$E395 = 'Tables info'!D$521,1,0)</f>
        <v>0</v>
      </c>
      <c r="O401" s="13">
        <f>IF('Tables info'!$E395 = 'Tables info'!D$522,1,0)</f>
        <v>1</v>
      </c>
      <c r="P401" s="13">
        <f>IF('Tables info'!$E395 = 'Tables info'!D$523,1,0)</f>
        <v>0</v>
      </c>
      <c r="Q401" s="13">
        <f>IF('Tables info'!$E395 = 'Tables info'!D$524,1,0)</f>
        <v>0</v>
      </c>
      <c r="R401" s="13">
        <f>IF('Tables info'!$E395 = 'Tables info'!D$525,1,0)</f>
        <v>0</v>
      </c>
      <c r="S401" s="13">
        <f>IF('Tables info'!$E395 = 'Tables info'!D$526,1,0)</f>
        <v>0</v>
      </c>
    </row>
    <row r="402" spans="1:19">
      <c r="A402" t="str">
        <f>'Tables info'!C396</f>
        <v>LBGRL</v>
      </c>
      <c r="B402" s="13">
        <f>IF('Tables info'!E396 = 'Tables info'!D$509,1,0)</f>
        <v>0</v>
      </c>
      <c r="C402" s="13">
        <f>IF('Tables info'!$E396 = 'Tables info'!$D$510,1,0)</f>
        <v>0</v>
      </c>
      <c r="D402" s="13">
        <f>IF('Tables info'!$E396 = 'Tables info'!D$511,1,0)</f>
        <v>0</v>
      </c>
      <c r="E402" s="13">
        <f>IF('Tables info'!$E396 = 'Tables info'!D$512,1,0)</f>
        <v>0</v>
      </c>
      <c r="F402" s="13">
        <f>IF('Tables info'!$E396 = 'Tables info'!D$513,1,0)</f>
        <v>0</v>
      </c>
      <c r="G402" s="13">
        <f>IF('Tables info'!$E396 = 'Tables info'!D$514,1,0)</f>
        <v>0</v>
      </c>
      <c r="H402" s="13">
        <f>IF('Tables info'!$E396 = 'Tables info'!D$515,1, )</f>
        <v>0</v>
      </c>
      <c r="I402" s="13">
        <f>IF('Tables info'!$E396 = 'Tables info'!D$516,1,0)</f>
        <v>0</v>
      </c>
      <c r="J402" s="13">
        <f>IF('Tables info'!$E396 = 'Tables info'!D$517,1,0)</f>
        <v>0</v>
      </c>
      <c r="K402" s="13">
        <f>IF('Tables info'!$E396 = 'Tables info'!D$518,1,0)</f>
        <v>0</v>
      </c>
      <c r="L402" s="13">
        <f>IF('Tables info'!$E396 = 'Tables info'!D$519,1,0)</f>
        <v>0</v>
      </c>
      <c r="M402" s="13">
        <f>IF('Tables info'!$E396 = 'Tables info'!D$520,1,0)</f>
        <v>0</v>
      </c>
      <c r="N402" s="13">
        <f>IF('Tables info'!$E396 = 'Tables info'!D$521,1,0)</f>
        <v>0</v>
      </c>
      <c r="O402" s="13">
        <f>IF('Tables info'!$E396 = 'Tables info'!D$522,1,0)</f>
        <v>0</v>
      </c>
      <c r="P402" s="13">
        <f>IF('Tables info'!$E396 = 'Tables info'!D$523,1,0)</f>
        <v>0</v>
      </c>
      <c r="Q402" s="13">
        <f>IF('Tables info'!$E396 = 'Tables info'!D$524,1,0)</f>
        <v>0</v>
      </c>
      <c r="R402" s="13">
        <f>IF('Tables info'!$E396 = 'Tables info'!D$525,1,0)</f>
        <v>0</v>
      </c>
      <c r="S402" s="13">
        <f>IF('Tables info'!$E396 = 'Tables info'!D$526,1,0)</f>
        <v>0</v>
      </c>
    </row>
    <row r="403" spans="1:19">
      <c r="A403" t="str">
        <f>'Tables info'!C397</f>
        <v>LBGRS</v>
      </c>
      <c r="B403" s="13">
        <f>IF('Tables info'!E397 = 'Tables info'!D$509,1,0)</f>
        <v>0</v>
      </c>
      <c r="C403" s="13">
        <f>IF('Tables info'!$E397 = 'Tables info'!$D$510,1,0)</f>
        <v>0</v>
      </c>
      <c r="D403" s="13">
        <f>IF('Tables info'!$E397 = 'Tables info'!D$511,1,0)</f>
        <v>0</v>
      </c>
      <c r="E403" s="13">
        <f>IF('Tables info'!$E397 = 'Tables info'!D$512,1,0)</f>
        <v>0</v>
      </c>
      <c r="F403" s="13">
        <f>IF('Tables info'!$E397 = 'Tables info'!D$513,1,0)</f>
        <v>0</v>
      </c>
      <c r="G403" s="13">
        <f>IF('Tables info'!$E397 = 'Tables info'!D$514,1,0)</f>
        <v>0</v>
      </c>
      <c r="H403" s="13">
        <f>IF('Tables info'!$E397 = 'Tables info'!D$515,1, )</f>
        <v>0</v>
      </c>
      <c r="I403" s="13">
        <f>IF('Tables info'!$E397 = 'Tables info'!D$516,1,0)</f>
        <v>0</v>
      </c>
      <c r="J403" s="13">
        <f>IF('Tables info'!$E397 = 'Tables info'!D$517,1,0)</f>
        <v>0</v>
      </c>
      <c r="K403" s="13">
        <f>IF('Tables info'!$E397 = 'Tables info'!D$518,1,0)</f>
        <v>0</v>
      </c>
      <c r="L403" s="13">
        <f>IF('Tables info'!$E397 = 'Tables info'!D$519,1,0)</f>
        <v>0</v>
      </c>
      <c r="M403" s="13">
        <f>IF('Tables info'!$E397 = 'Tables info'!D$520,1,0)</f>
        <v>0</v>
      </c>
      <c r="N403" s="13">
        <f>IF('Tables info'!$E397 = 'Tables info'!D$521,1,0)</f>
        <v>0</v>
      </c>
      <c r="O403" s="13">
        <f>IF('Tables info'!$E397 = 'Tables info'!D$522,1,0)</f>
        <v>0</v>
      </c>
      <c r="P403" s="13">
        <f>IF('Tables info'!$E397 = 'Tables info'!D$523,1,0)</f>
        <v>0</v>
      </c>
      <c r="Q403" s="13">
        <f>IF('Tables info'!$E397 = 'Tables info'!D$524,1,0)</f>
        <v>0</v>
      </c>
      <c r="R403" s="13">
        <f>IF('Tables info'!$E397 = 'Tables info'!D$525,1,0)</f>
        <v>0</v>
      </c>
      <c r="S403" s="13">
        <f>IF('Tables info'!$E397 = 'Tables info'!D$526,1,0)</f>
        <v>0</v>
      </c>
    </row>
    <row r="404" spans="1:19">
      <c r="A404" t="str">
        <f>'Tables info'!C398</f>
        <v>LBIRO</v>
      </c>
      <c r="B404" s="13">
        <f>IF('Tables info'!E398 = 'Tables info'!D$509,1,0)</f>
        <v>0</v>
      </c>
      <c r="C404" s="13">
        <f>IF('Tables info'!$E398 = 'Tables info'!$D$510,1,0)</f>
        <v>0</v>
      </c>
      <c r="D404" s="13">
        <f>IF('Tables info'!$E398 = 'Tables info'!D$511,1,0)</f>
        <v>0</v>
      </c>
      <c r="E404" s="13">
        <f>IF('Tables info'!$E398 = 'Tables info'!D$512,1,0)</f>
        <v>0</v>
      </c>
      <c r="F404" s="13">
        <f>IF('Tables info'!$E398 = 'Tables info'!D$513,1,0)</f>
        <v>0</v>
      </c>
      <c r="G404" s="13">
        <f>IF('Tables info'!$E398 = 'Tables info'!D$514,1,0)</f>
        <v>0</v>
      </c>
      <c r="H404" s="13">
        <f>IF('Tables info'!$E398 = 'Tables info'!D$515,1, )</f>
        <v>0</v>
      </c>
      <c r="I404" s="13">
        <f>IF('Tables info'!$E398 = 'Tables info'!D$516,1,0)</f>
        <v>0</v>
      </c>
      <c r="J404" s="13">
        <f>IF('Tables info'!$E398 = 'Tables info'!D$517,1,0)</f>
        <v>0</v>
      </c>
      <c r="K404" s="13">
        <f>IF('Tables info'!$E398 = 'Tables info'!D$518,1,0)</f>
        <v>0</v>
      </c>
      <c r="L404" s="13">
        <f>IF('Tables info'!$E398 = 'Tables info'!D$519,1,0)</f>
        <v>0</v>
      </c>
      <c r="M404" s="13">
        <f>IF('Tables info'!$E398 = 'Tables info'!D$520,1,0)</f>
        <v>0</v>
      </c>
      <c r="N404" s="13">
        <f>IF('Tables info'!$E398 = 'Tables info'!D$521,1,0)</f>
        <v>0</v>
      </c>
      <c r="O404" s="13">
        <f>IF('Tables info'!$E398 = 'Tables info'!D$522,1,0)</f>
        <v>0</v>
      </c>
      <c r="P404" s="13">
        <f>IF('Tables info'!$E398 = 'Tables info'!D$523,1,0)</f>
        <v>0</v>
      </c>
      <c r="Q404" s="13">
        <f>IF('Tables info'!$E398 = 'Tables info'!D$524,1,0)</f>
        <v>0</v>
      </c>
      <c r="R404" s="13">
        <f>IF('Tables info'!$E398 = 'Tables info'!D$525,1,0)</f>
        <v>0</v>
      </c>
      <c r="S404" s="13">
        <f>IF('Tables info'!$E398 = 'Tables info'!D$526,1,0)</f>
        <v>0</v>
      </c>
    </row>
    <row r="405" spans="1:19">
      <c r="A405" t="str">
        <f>'Tables info'!C399</f>
        <v>LBRAL</v>
      </c>
      <c r="B405" s="13">
        <f>IF('Tables info'!E399 = 'Tables info'!D$509,1,0)</f>
        <v>0</v>
      </c>
      <c r="C405" s="13">
        <f>IF('Tables info'!$E399 = 'Tables info'!$D$510,1,0)</f>
        <v>0</v>
      </c>
      <c r="D405" s="13">
        <f>IF('Tables info'!$E399 = 'Tables info'!D$511,1,0)</f>
        <v>0</v>
      </c>
      <c r="E405" s="13">
        <f>IF('Tables info'!$E399 = 'Tables info'!D$512,1,0)</f>
        <v>0</v>
      </c>
      <c r="F405" s="13">
        <f>IF('Tables info'!$E399 = 'Tables info'!D$513,1,0)</f>
        <v>0</v>
      </c>
      <c r="G405" s="13">
        <f>IF('Tables info'!$E399 = 'Tables info'!D$514,1,0)</f>
        <v>0</v>
      </c>
      <c r="H405" s="13">
        <f>IF('Tables info'!$E399 = 'Tables info'!D$515,1, )</f>
        <v>0</v>
      </c>
      <c r="I405" s="13">
        <f>IF('Tables info'!$E399 = 'Tables info'!D$516,1,0)</f>
        <v>0</v>
      </c>
      <c r="J405" s="13">
        <f>IF('Tables info'!$E399 = 'Tables info'!D$517,1,0)</f>
        <v>0</v>
      </c>
      <c r="K405" s="13">
        <f>IF('Tables info'!$E399 = 'Tables info'!D$518,1,0)</f>
        <v>0</v>
      </c>
      <c r="L405" s="13">
        <f>IF('Tables info'!$E399 = 'Tables info'!D$519,1,0)</f>
        <v>0</v>
      </c>
      <c r="M405" s="13">
        <f>IF('Tables info'!$E399 = 'Tables info'!D$520,1,0)</f>
        <v>0</v>
      </c>
      <c r="N405" s="13">
        <f>IF('Tables info'!$E399 = 'Tables info'!D$521,1,0)</f>
        <v>0</v>
      </c>
      <c r="O405" s="13">
        <f>IF('Tables info'!$E399 = 'Tables info'!D$522,1,0)</f>
        <v>0</v>
      </c>
      <c r="P405" s="13">
        <f>IF('Tables info'!$E399 = 'Tables info'!D$523,1,0)</f>
        <v>0</v>
      </c>
      <c r="Q405" s="13">
        <f>IF('Tables info'!$E399 = 'Tables info'!D$524,1,0)</f>
        <v>0</v>
      </c>
      <c r="R405" s="13">
        <f>IF('Tables info'!$E399 = 'Tables info'!D$525,1,0)</f>
        <v>0</v>
      </c>
      <c r="S405" s="13">
        <f>IF('Tables info'!$E399 = 'Tables info'!D$526,1,0)</f>
        <v>0</v>
      </c>
    </row>
    <row r="406" spans="1:19">
      <c r="A406" t="str">
        <f>'Tables info'!C400</f>
        <v>LBRAS</v>
      </c>
      <c r="B406" s="13">
        <f>IF('Tables info'!E400 = 'Tables info'!D$509,1,0)</f>
        <v>0</v>
      </c>
      <c r="C406" s="13">
        <f>IF('Tables info'!$E400 = 'Tables info'!$D$510,1,0)</f>
        <v>0</v>
      </c>
      <c r="D406" s="13">
        <f>IF('Tables info'!$E400 = 'Tables info'!D$511,1,0)</f>
        <v>0</v>
      </c>
      <c r="E406" s="13">
        <f>IF('Tables info'!$E400 = 'Tables info'!D$512,1,0)</f>
        <v>0</v>
      </c>
      <c r="F406" s="13">
        <f>IF('Tables info'!$E400 = 'Tables info'!D$513,1,0)</f>
        <v>0</v>
      </c>
      <c r="G406" s="13">
        <f>IF('Tables info'!$E400 = 'Tables info'!D$514,1,0)</f>
        <v>0</v>
      </c>
      <c r="H406" s="13">
        <f>IF('Tables info'!$E400 = 'Tables info'!D$515,1, )</f>
        <v>0</v>
      </c>
      <c r="I406" s="13">
        <f>IF('Tables info'!$E400 = 'Tables info'!D$516,1,0)</f>
        <v>0</v>
      </c>
      <c r="J406" s="13">
        <f>IF('Tables info'!$E400 = 'Tables info'!D$517,1,0)</f>
        <v>0</v>
      </c>
      <c r="K406" s="13">
        <f>IF('Tables info'!$E400 = 'Tables info'!D$518,1,0)</f>
        <v>0</v>
      </c>
      <c r="L406" s="13">
        <f>IF('Tables info'!$E400 = 'Tables info'!D$519,1,0)</f>
        <v>0</v>
      </c>
      <c r="M406" s="13">
        <f>IF('Tables info'!$E400 = 'Tables info'!D$520,1,0)</f>
        <v>0</v>
      </c>
      <c r="N406" s="13">
        <f>IF('Tables info'!$E400 = 'Tables info'!D$521,1,0)</f>
        <v>0</v>
      </c>
      <c r="O406" s="13">
        <f>IF('Tables info'!$E400 = 'Tables info'!D$522,1,0)</f>
        <v>0</v>
      </c>
      <c r="P406" s="13">
        <f>IF('Tables info'!$E400 = 'Tables info'!D$523,1,0)</f>
        <v>0</v>
      </c>
      <c r="Q406" s="13">
        <f>IF('Tables info'!$E400 = 'Tables info'!D$524,1,0)</f>
        <v>0</v>
      </c>
      <c r="R406" s="13">
        <f>IF('Tables info'!$E400 = 'Tables info'!D$525,1,0)</f>
        <v>0</v>
      </c>
      <c r="S406" s="13">
        <f>IF('Tables info'!$E400 = 'Tables info'!D$526,1,0)</f>
        <v>0</v>
      </c>
    </row>
    <row r="407" spans="1:19">
      <c r="A407" t="str">
        <f>'Tables info'!C401</f>
        <v>LBRCL</v>
      </c>
      <c r="B407" s="13">
        <f>IF('Tables info'!E401 = 'Tables info'!D$509,1,0)</f>
        <v>0</v>
      </c>
      <c r="C407" s="13">
        <f>IF('Tables info'!$E401 = 'Tables info'!$D$510,1,0)</f>
        <v>0</v>
      </c>
      <c r="D407" s="13">
        <f>IF('Tables info'!$E401 = 'Tables info'!D$511,1,0)</f>
        <v>0</v>
      </c>
      <c r="E407" s="13">
        <f>IF('Tables info'!$E401 = 'Tables info'!D$512,1,0)</f>
        <v>0</v>
      </c>
      <c r="F407" s="13">
        <f>IF('Tables info'!$E401 = 'Tables info'!D$513,1,0)</f>
        <v>0</v>
      </c>
      <c r="G407" s="13">
        <f>IF('Tables info'!$E401 = 'Tables info'!D$514,1,0)</f>
        <v>0</v>
      </c>
      <c r="H407" s="13">
        <f>IF('Tables info'!$E401 = 'Tables info'!D$515,1, )</f>
        <v>0</v>
      </c>
      <c r="I407" s="13">
        <f>IF('Tables info'!$E401 = 'Tables info'!D$516,1,0)</f>
        <v>0</v>
      </c>
      <c r="J407" s="13">
        <f>IF('Tables info'!$E401 = 'Tables info'!D$517,1,0)</f>
        <v>0</v>
      </c>
      <c r="K407" s="13">
        <f>IF('Tables info'!$E401 = 'Tables info'!D$518,1,0)</f>
        <v>0</v>
      </c>
      <c r="L407" s="13">
        <f>IF('Tables info'!$E401 = 'Tables info'!D$519,1,0)</f>
        <v>0</v>
      </c>
      <c r="M407" s="13">
        <f>IF('Tables info'!$E401 = 'Tables info'!D$520,1,0)</f>
        <v>0</v>
      </c>
      <c r="N407" s="13">
        <f>IF('Tables info'!$E401 = 'Tables info'!D$521,1,0)</f>
        <v>0</v>
      </c>
      <c r="O407" s="13">
        <f>IF('Tables info'!$E401 = 'Tables info'!D$522,1,0)</f>
        <v>0</v>
      </c>
      <c r="P407" s="13">
        <f>IF('Tables info'!$E401 = 'Tables info'!D$523,1,0)</f>
        <v>0</v>
      </c>
      <c r="Q407" s="13">
        <f>IF('Tables info'!$E401 = 'Tables info'!D$524,1,0)</f>
        <v>0</v>
      </c>
      <c r="R407" s="13">
        <f>IF('Tables info'!$E401 = 'Tables info'!D$525,1,0)</f>
        <v>0</v>
      </c>
      <c r="S407" s="13">
        <f>IF('Tables info'!$E401 = 'Tables info'!D$526,1,0)</f>
        <v>0</v>
      </c>
    </row>
    <row r="408" spans="1:19">
      <c r="A408" t="str">
        <f>'Tables info'!C402</f>
        <v>LBRCS</v>
      </c>
      <c r="B408" s="13">
        <f>IF('Tables info'!E402 = 'Tables info'!D$509,1,0)</f>
        <v>0</v>
      </c>
      <c r="C408" s="13">
        <f>IF('Tables info'!$E402 = 'Tables info'!$D$510,1,0)</f>
        <v>0</v>
      </c>
      <c r="D408" s="13">
        <f>IF('Tables info'!$E402 = 'Tables info'!D$511,1,0)</f>
        <v>0</v>
      </c>
      <c r="E408" s="13">
        <f>IF('Tables info'!$E402 = 'Tables info'!D$512,1,0)</f>
        <v>0</v>
      </c>
      <c r="F408" s="13">
        <f>IF('Tables info'!$E402 = 'Tables info'!D$513,1,0)</f>
        <v>0</v>
      </c>
      <c r="G408" s="13">
        <f>IF('Tables info'!$E402 = 'Tables info'!D$514,1,0)</f>
        <v>0</v>
      </c>
      <c r="H408" s="13">
        <f>IF('Tables info'!$E402 = 'Tables info'!D$515,1, )</f>
        <v>0</v>
      </c>
      <c r="I408" s="13">
        <f>IF('Tables info'!$E402 = 'Tables info'!D$516,1,0)</f>
        <v>0</v>
      </c>
      <c r="J408" s="13">
        <f>IF('Tables info'!$E402 = 'Tables info'!D$517,1,0)</f>
        <v>0</v>
      </c>
      <c r="K408" s="13">
        <f>IF('Tables info'!$E402 = 'Tables info'!D$518,1,0)</f>
        <v>0</v>
      </c>
      <c r="L408" s="13">
        <f>IF('Tables info'!$E402 = 'Tables info'!D$519,1,0)</f>
        <v>0</v>
      </c>
      <c r="M408" s="13">
        <f>IF('Tables info'!$E402 = 'Tables info'!D$520,1,0)</f>
        <v>0</v>
      </c>
      <c r="N408" s="13">
        <f>IF('Tables info'!$E402 = 'Tables info'!D$521,1,0)</f>
        <v>0</v>
      </c>
      <c r="O408" s="13">
        <f>IF('Tables info'!$E402 = 'Tables info'!D$522,1,0)</f>
        <v>1</v>
      </c>
      <c r="P408" s="13">
        <f>IF('Tables info'!$E402 = 'Tables info'!D$523,1,0)</f>
        <v>0</v>
      </c>
      <c r="Q408" s="13">
        <f>IF('Tables info'!$E402 = 'Tables info'!D$524,1,0)</f>
        <v>0</v>
      </c>
      <c r="R408" s="13">
        <f>IF('Tables info'!$E402 = 'Tables info'!D$525,1,0)</f>
        <v>0</v>
      </c>
      <c r="S408" s="13">
        <f>IF('Tables info'!$E402 = 'Tables info'!D$526,1,0)</f>
        <v>0</v>
      </c>
    </row>
    <row r="409" spans="1:19">
      <c r="A409" t="str">
        <f>'Tables info'!C403</f>
        <v>LBROL</v>
      </c>
      <c r="B409" s="13">
        <f>IF('Tables info'!E403 = 'Tables info'!D$509,1,0)</f>
        <v>0</v>
      </c>
      <c r="C409" s="13">
        <f>IF('Tables info'!$E403 = 'Tables info'!$D$510,1,0)</f>
        <v>0</v>
      </c>
      <c r="D409" s="13">
        <f>IF('Tables info'!$E403 = 'Tables info'!D$511,1,0)</f>
        <v>0</v>
      </c>
      <c r="E409" s="13">
        <f>IF('Tables info'!$E403 = 'Tables info'!D$512,1,0)</f>
        <v>0</v>
      </c>
      <c r="F409" s="13">
        <f>IF('Tables info'!$E403 = 'Tables info'!D$513,1,0)</f>
        <v>0</v>
      </c>
      <c r="G409" s="13">
        <f>IF('Tables info'!$E403 = 'Tables info'!D$514,1,0)</f>
        <v>0</v>
      </c>
      <c r="H409" s="13">
        <f>IF('Tables info'!$E403 = 'Tables info'!D$515,1, )</f>
        <v>0</v>
      </c>
      <c r="I409" s="13">
        <f>IF('Tables info'!$E403 = 'Tables info'!D$516,1,0)</f>
        <v>0</v>
      </c>
      <c r="J409" s="13">
        <f>IF('Tables info'!$E403 = 'Tables info'!D$517,1,0)</f>
        <v>0</v>
      </c>
      <c r="K409" s="13">
        <f>IF('Tables info'!$E403 = 'Tables info'!D$518,1,0)</f>
        <v>0</v>
      </c>
      <c r="L409" s="13">
        <f>IF('Tables info'!$E403 = 'Tables info'!D$519,1,0)</f>
        <v>0</v>
      </c>
      <c r="M409" s="13">
        <f>IF('Tables info'!$E403 = 'Tables info'!D$520,1,0)</f>
        <v>0</v>
      </c>
      <c r="N409" s="13">
        <f>IF('Tables info'!$E403 = 'Tables info'!D$521,1,0)</f>
        <v>0</v>
      </c>
      <c r="O409" s="13">
        <f>IF('Tables info'!$E403 = 'Tables info'!D$522,1,0)</f>
        <v>0</v>
      </c>
      <c r="P409" s="13">
        <f>IF('Tables info'!$E403 = 'Tables info'!D$523,1,0)</f>
        <v>0</v>
      </c>
      <c r="Q409" s="13">
        <f>IF('Tables info'!$E403 = 'Tables info'!D$524,1,0)</f>
        <v>0</v>
      </c>
      <c r="R409" s="13">
        <f>IF('Tables info'!$E403 = 'Tables info'!D$525,1,0)</f>
        <v>0</v>
      </c>
      <c r="S409" s="13">
        <f>IF('Tables info'!$E403 = 'Tables info'!D$526,1,0)</f>
        <v>0</v>
      </c>
    </row>
    <row r="410" spans="1:19">
      <c r="A410" t="str">
        <f>'Tables info'!C404</f>
        <v>LBROS</v>
      </c>
      <c r="B410" s="13">
        <f>IF('Tables info'!E404 = 'Tables info'!D$509,1,0)</f>
        <v>0</v>
      </c>
      <c r="C410" s="13">
        <f>IF('Tables info'!$E404 = 'Tables info'!$D$510,1,0)</f>
        <v>0</v>
      </c>
      <c r="D410" s="13">
        <f>IF('Tables info'!$E404 = 'Tables info'!D$511,1,0)</f>
        <v>0</v>
      </c>
      <c r="E410" s="13">
        <f>IF('Tables info'!$E404 = 'Tables info'!D$512,1,0)</f>
        <v>0</v>
      </c>
      <c r="F410" s="13">
        <f>IF('Tables info'!$E404 = 'Tables info'!D$513,1,0)</f>
        <v>0</v>
      </c>
      <c r="G410" s="13">
        <f>IF('Tables info'!$E404 = 'Tables info'!D$514,1,0)</f>
        <v>0</v>
      </c>
      <c r="H410" s="13">
        <f>IF('Tables info'!$E404 = 'Tables info'!D$515,1, )</f>
        <v>0</v>
      </c>
      <c r="I410" s="13">
        <f>IF('Tables info'!$E404 = 'Tables info'!D$516,1,0)</f>
        <v>0</v>
      </c>
      <c r="J410" s="13">
        <f>IF('Tables info'!$E404 = 'Tables info'!D$517,1,0)</f>
        <v>0</v>
      </c>
      <c r="K410" s="13">
        <f>IF('Tables info'!$E404 = 'Tables info'!D$518,1,0)</f>
        <v>0</v>
      </c>
      <c r="L410" s="13">
        <f>IF('Tables info'!$E404 = 'Tables info'!D$519,1,0)</f>
        <v>0</v>
      </c>
      <c r="M410" s="13">
        <f>IF('Tables info'!$E404 = 'Tables info'!D$520,1,0)</f>
        <v>0</v>
      </c>
      <c r="N410" s="13">
        <f>IF('Tables info'!$E404 = 'Tables info'!D$521,1,0)</f>
        <v>0</v>
      </c>
      <c r="O410" s="13">
        <f>IF('Tables info'!$E404 = 'Tables info'!D$522,1,0)</f>
        <v>0</v>
      </c>
      <c r="P410" s="13">
        <f>IF('Tables info'!$E404 = 'Tables info'!D$523,1,0)</f>
        <v>0</v>
      </c>
      <c r="Q410" s="13">
        <f>IF('Tables info'!$E404 = 'Tables info'!D$524,1,0)</f>
        <v>0</v>
      </c>
      <c r="R410" s="13">
        <f>IF('Tables info'!$E404 = 'Tables info'!D$525,1,0)</f>
        <v>0</v>
      </c>
      <c r="S410" s="13">
        <f>IF('Tables info'!$E404 = 'Tables info'!D$526,1,0)</f>
        <v>0</v>
      </c>
    </row>
    <row r="411" spans="1:19">
      <c r="A411" t="str">
        <f>'Tables info'!C405</f>
        <v>LBSKL</v>
      </c>
      <c r="B411" s="13">
        <f>IF('Tables info'!E405 = 'Tables info'!D$509,1,0)</f>
        <v>0</v>
      </c>
      <c r="C411" s="13">
        <f>IF('Tables info'!$E405 = 'Tables info'!$D$510,1,0)</f>
        <v>0</v>
      </c>
      <c r="D411" s="13">
        <f>IF('Tables info'!$E405 = 'Tables info'!D$511,1,0)</f>
        <v>0</v>
      </c>
      <c r="E411" s="13">
        <f>IF('Tables info'!$E405 = 'Tables info'!D$512,1,0)</f>
        <v>0</v>
      </c>
      <c r="F411" s="13">
        <f>IF('Tables info'!$E405 = 'Tables info'!D$513,1,0)</f>
        <v>0</v>
      </c>
      <c r="G411" s="13">
        <f>IF('Tables info'!$E405 = 'Tables info'!D$514,1,0)</f>
        <v>0</v>
      </c>
      <c r="H411" s="13">
        <f>IF('Tables info'!$E405 = 'Tables info'!D$515,1, )</f>
        <v>0</v>
      </c>
      <c r="I411" s="13">
        <f>IF('Tables info'!$E405 = 'Tables info'!D$516,1,0)</f>
        <v>0</v>
      </c>
      <c r="J411" s="13">
        <f>IF('Tables info'!$E405 = 'Tables info'!D$517,1,0)</f>
        <v>0</v>
      </c>
      <c r="K411" s="13">
        <f>IF('Tables info'!$E405 = 'Tables info'!D$518,1,0)</f>
        <v>0</v>
      </c>
      <c r="L411" s="13">
        <f>IF('Tables info'!$E405 = 'Tables info'!D$519,1,0)</f>
        <v>0</v>
      </c>
      <c r="M411" s="13">
        <f>IF('Tables info'!$E405 = 'Tables info'!D$520,1,0)</f>
        <v>0</v>
      </c>
      <c r="N411" s="13">
        <f>IF('Tables info'!$E405 = 'Tables info'!D$521,1,0)</f>
        <v>0</v>
      </c>
      <c r="O411" s="13">
        <f>IF('Tables info'!$E405 = 'Tables info'!D$522,1,0)</f>
        <v>0</v>
      </c>
      <c r="P411" s="13">
        <f>IF('Tables info'!$E405 = 'Tables info'!D$523,1,0)</f>
        <v>0</v>
      </c>
      <c r="Q411" s="13">
        <f>IF('Tables info'!$E405 = 'Tables info'!D$524,1,0)</f>
        <v>0</v>
      </c>
      <c r="R411" s="13">
        <f>IF('Tables info'!$E405 = 'Tables info'!D$525,1,0)</f>
        <v>0</v>
      </c>
      <c r="S411" s="13">
        <f>IF('Tables info'!$E405 = 'Tables info'!D$526,1,0)</f>
        <v>0</v>
      </c>
    </row>
    <row r="412" spans="1:19">
      <c r="A412" t="str">
        <f>'Tables info'!C406</f>
        <v>LBSKS</v>
      </c>
      <c r="B412" s="13">
        <f>IF('Tables info'!E406 = 'Tables info'!D$509,1,0)</f>
        <v>0</v>
      </c>
      <c r="C412" s="13">
        <f>IF('Tables info'!$E406 = 'Tables info'!$D$510,1,0)</f>
        <v>0</v>
      </c>
      <c r="D412" s="13">
        <f>IF('Tables info'!$E406 = 'Tables info'!D$511,1,0)</f>
        <v>0</v>
      </c>
      <c r="E412" s="13">
        <f>IF('Tables info'!$E406 = 'Tables info'!D$512,1,0)</f>
        <v>0</v>
      </c>
      <c r="F412" s="13">
        <f>IF('Tables info'!$E406 = 'Tables info'!D$513,1,0)</f>
        <v>0</v>
      </c>
      <c r="G412" s="13">
        <f>IF('Tables info'!$E406 = 'Tables info'!D$514,1,0)</f>
        <v>0</v>
      </c>
      <c r="H412" s="13">
        <f>IF('Tables info'!$E406 = 'Tables info'!D$515,1, )</f>
        <v>0</v>
      </c>
      <c r="I412" s="13">
        <f>IF('Tables info'!$E406 = 'Tables info'!D$516,1,0)</f>
        <v>0</v>
      </c>
      <c r="J412" s="13">
        <f>IF('Tables info'!$E406 = 'Tables info'!D$517,1,0)</f>
        <v>0</v>
      </c>
      <c r="K412" s="13">
        <f>IF('Tables info'!$E406 = 'Tables info'!D$518,1,0)</f>
        <v>0</v>
      </c>
      <c r="L412" s="13">
        <f>IF('Tables info'!$E406 = 'Tables info'!D$519,1,0)</f>
        <v>0</v>
      </c>
      <c r="M412" s="13">
        <f>IF('Tables info'!$E406 = 'Tables info'!D$520,1,0)</f>
        <v>0</v>
      </c>
      <c r="N412" s="13">
        <f>IF('Tables info'!$E406 = 'Tables info'!D$521,1,0)</f>
        <v>0</v>
      </c>
      <c r="O412" s="13">
        <f>IF('Tables info'!$E406 = 'Tables info'!D$522,1,0)</f>
        <v>0</v>
      </c>
      <c r="P412" s="13">
        <f>IF('Tables info'!$E406 = 'Tables info'!D$523,1,0)</f>
        <v>0</v>
      </c>
      <c r="Q412" s="13">
        <f>IF('Tables info'!$E406 = 'Tables info'!D$524,1,0)</f>
        <v>0</v>
      </c>
      <c r="R412" s="13">
        <f>IF('Tables info'!$E406 = 'Tables info'!D$525,1,0)</f>
        <v>0</v>
      </c>
      <c r="S412" s="13">
        <f>IF('Tables info'!$E406 = 'Tables info'!D$526,1,0)</f>
        <v>0</v>
      </c>
    </row>
    <row r="413" spans="1:19">
      <c r="A413" t="str">
        <f>'Tables info'!C407</f>
        <v>LCBNL</v>
      </c>
      <c r="B413" s="13">
        <f>IF('Tables info'!E407 = 'Tables info'!D$509,1,0)</f>
        <v>0</v>
      </c>
      <c r="C413" s="13">
        <f>IF('Tables info'!$E407 = 'Tables info'!$D$510,1,0)</f>
        <v>0</v>
      </c>
      <c r="D413" s="13">
        <f>IF('Tables info'!$E407 = 'Tables info'!D$511,1,0)</f>
        <v>0</v>
      </c>
      <c r="E413" s="13">
        <f>IF('Tables info'!$E407 = 'Tables info'!D$512,1,0)</f>
        <v>0</v>
      </c>
      <c r="F413" s="13">
        <f>IF('Tables info'!$E407 = 'Tables info'!D$513,1,0)</f>
        <v>0</v>
      </c>
      <c r="G413" s="13">
        <f>IF('Tables info'!$E407 = 'Tables info'!D$514,1,0)</f>
        <v>0</v>
      </c>
      <c r="H413" s="13">
        <f>IF('Tables info'!$E407 = 'Tables info'!D$515,1, )</f>
        <v>0</v>
      </c>
      <c r="I413" s="13">
        <f>IF('Tables info'!$E407 = 'Tables info'!D$516,1,0)</f>
        <v>0</v>
      </c>
      <c r="J413" s="13">
        <f>IF('Tables info'!$E407 = 'Tables info'!D$517,1,0)</f>
        <v>0</v>
      </c>
      <c r="K413" s="13">
        <f>IF('Tables info'!$E407 = 'Tables info'!D$518,1,0)</f>
        <v>0</v>
      </c>
      <c r="L413" s="13">
        <f>IF('Tables info'!$E407 = 'Tables info'!D$519,1,0)</f>
        <v>0</v>
      </c>
      <c r="M413" s="13">
        <f>IF('Tables info'!$E407 = 'Tables info'!D$520,1,0)</f>
        <v>0</v>
      </c>
      <c r="N413" s="13">
        <f>IF('Tables info'!$E407 = 'Tables info'!D$521,1,0)</f>
        <v>0</v>
      </c>
      <c r="O413" s="13">
        <f>IF('Tables info'!$E407 = 'Tables info'!D$522,1,0)</f>
        <v>0</v>
      </c>
      <c r="P413" s="13">
        <f>IF('Tables info'!$E407 = 'Tables info'!D$523,1,0)</f>
        <v>0</v>
      </c>
      <c r="Q413" s="13">
        <f>IF('Tables info'!$E407 = 'Tables info'!D$524,1,0)</f>
        <v>0</v>
      </c>
      <c r="R413" s="13">
        <f>IF('Tables info'!$E407 = 'Tables info'!D$525,1,0)</f>
        <v>0</v>
      </c>
      <c r="S413" s="13">
        <f>IF('Tables info'!$E407 = 'Tables info'!D$526,1,0)</f>
        <v>0</v>
      </c>
    </row>
    <row r="414" spans="1:19">
      <c r="A414" t="str">
        <f>'Tables info'!C408</f>
        <v>LCBNS</v>
      </c>
      <c r="B414" s="13">
        <f>IF('Tables info'!E408 = 'Tables info'!D$509,1,0)</f>
        <v>0</v>
      </c>
      <c r="C414" s="13">
        <f>IF('Tables info'!$E408 = 'Tables info'!$D$510,1,0)</f>
        <v>0</v>
      </c>
      <c r="D414" s="13">
        <f>IF('Tables info'!$E408 = 'Tables info'!D$511,1,0)</f>
        <v>0</v>
      </c>
      <c r="E414" s="13">
        <f>IF('Tables info'!$E408 = 'Tables info'!D$512,1,0)</f>
        <v>0</v>
      </c>
      <c r="F414" s="13">
        <f>IF('Tables info'!$E408 = 'Tables info'!D$513,1,0)</f>
        <v>0</v>
      </c>
      <c r="G414" s="13">
        <f>IF('Tables info'!$E408 = 'Tables info'!D$514,1,0)</f>
        <v>0</v>
      </c>
      <c r="H414" s="13">
        <f>IF('Tables info'!$E408 = 'Tables info'!D$515,1, )</f>
        <v>0</v>
      </c>
      <c r="I414" s="13">
        <f>IF('Tables info'!$E408 = 'Tables info'!D$516,1,0)</f>
        <v>0</v>
      </c>
      <c r="J414" s="13">
        <f>IF('Tables info'!$E408 = 'Tables info'!D$517,1,0)</f>
        <v>0</v>
      </c>
      <c r="K414" s="13">
        <f>IF('Tables info'!$E408 = 'Tables info'!D$518,1,0)</f>
        <v>0</v>
      </c>
      <c r="L414" s="13">
        <f>IF('Tables info'!$E408 = 'Tables info'!D$519,1,0)</f>
        <v>0</v>
      </c>
      <c r="M414" s="13">
        <f>IF('Tables info'!$E408 = 'Tables info'!D$520,1,0)</f>
        <v>0</v>
      </c>
      <c r="N414" s="13">
        <f>IF('Tables info'!$E408 = 'Tables info'!D$521,1,0)</f>
        <v>0</v>
      </c>
      <c r="O414" s="13">
        <f>IF('Tables info'!$E408 = 'Tables info'!D$522,1,0)</f>
        <v>0</v>
      </c>
      <c r="P414" s="13">
        <f>IF('Tables info'!$E408 = 'Tables info'!D$523,1,0)</f>
        <v>0</v>
      </c>
      <c r="Q414" s="13">
        <f>IF('Tables info'!$E408 = 'Tables info'!D$524,1,0)</f>
        <v>0</v>
      </c>
      <c r="R414" s="13">
        <f>IF('Tables info'!$E408 = 'Tables info'!D$525,1,0)</f>
        <v>0</v>
      </c>
      <c r="S414" s="13">
        <f>IF('Tables info'!$E408 = 'Tables info'!D$526,1,0)</f>
        <v>0</v>
      </c>
    </row>
    <row r="415" spans="1:19">
      <c r="A415" t="str">
        <f>'Tables info'!C409</f>
        <v>LCCCL</v>
      </c>
      <c r="B415" s="13">
        <f>IF('Tables info'!E409 = 'Tables info'!D$509,1,0)</f>
        <v>0</v>
      </c>
      <c r="C415" s="13">
        <f>IF('Tables info'!$E409 = 'Tables info'!$D$510,1,0)</f>
        <v>0</v>
      </c>
      <c r="D415" s="13">
        <f>IF('Tables info'!$E409 = 'Tables info'!D$511,1,0)</f>
        <v>0</v>
      </c>
      <c r="E415" s="13">
        <f>IF('Tables info'!$E409 = 'Tables info'!D$512,1,0)</f>
        <v>0</v>
      </c>
      <c r="F415" s="13">
        <f>IF('Tables info'!$E409 = 'Tables info'!D$513,1,0)</f>
        <v>0</v>
      </c>
      <c r="G415" s="13">
        <f>IF('Tables info'!$E409 = 'Tables info'!D$514,1,0)</f>
        <v>0</v>
      </c>
      <c r="H415" s="13">
        <f>IF('Tables info'!$E409 = 'Tables info'!D$515,1, )</f>
        <v>0</v>
      </c>
      <c r="I415" s="13">
        <f>IF('Tables info'!$E409 = 'Tables info'!D$516,1,0)</f>
        <v>0</v>
      </c>
      <c r="J415" s="13">
        <f>IF('Tables info'!$E409 = 'Tables info'!D$517,1,0)</f>
        <v>0</v>
      </c>
      <c r="K415" s="13">
        <f>IF('Tables info'!$E409 = 'Tables info'!D$518,1,0)</f>
        <v>0</v>
      </c>
      <c r="L415" s="13">
        <f>IF('Tables info'!$E409 = 'Tables info'!D$519,1,0)</f>
        <v>0</v>
      </c>
      <c r="M415" s="13">
        <f>IF('Tables info'!$E409 = 'Tables info'!D$520,1,0)</f>
        <v>0</v>
      </c>
      <c r="N415" s="13">
        <f>IF('Tables info'!$E409 = 'Tables info'!D$521,1,0)</f>
        <v>0</v>
      </c>
      <c r="O415" s="13">
        <f>IF('Tables info'!$E409 = 'Tables info'!D$522,1,0)</f>
        <v>0</v>
      </c>
      <c r="P415" s="13">
        <f>IF('Tables info'!$E409 = 'Tables info'!D$523,1,0)</f>
        <v>0</v>
      </c>
      <c r="Q415" s="13">
        <f>IF('Tables info'!$E409 = 'Tables info'!D$524,1,0)</f>
        <v>0</v>
      </c>
      <c r="R415" s="13">
        <f>IF('Tables info'!$E409 = 'Tables info'!D$525,1,0)</f>
        <v>0</v>
      </c>
      <c r="S415" s="13">
        <f>IF('Tables info'!$E409 = 'Tables info'!D$526,1,0)</f>
        <v>0</v>
      </c>
    </row>
    <row r="416" spans="1:19">
      <c r="A416" t="str">
        <f>'Tables info'!C410</f>
        <v>LCCCS</v>
      </c>
      <c r="B416" s="13">
        <f>IF('Tables info'!E410 = 'Tables info'!D$509,1,0)</f>
        <v>0</v>
      </c>
      <c r="C416" s="13">
        <f>IF('Tables info'!$E410 = 'Tables info'!$D$510,1,0)</f>
        <v>0</v>
      </c>
      <c r="D416" s="13">
        <f>IF('Tables info'!$E410 = 'Tables info'!D$511,1,0)</f>
        <v>0</v>
      </c>
      <c r="E416" s="13">
        <f>IF('Tables info'!$E410 = 'Tables info'!D$512,1,0)</f>
        <v>0</v>
      </c>
      <c r="F416" s="13">
        <f>IF('Tables info'!$E410 = 'Tables info'!D$513,1,0)</f>
        <v>0</v>
      </c>
      <c r="G416" s="13">
        <f>IF('Tables info'!$E410 = 'Tables info'!D$514,1,0)</f>
        <v>0</v>
      </c>
      <c r="H416" s="13">
        <f>IF('Tables info'!$E410 = 'Tables info'!D$515,1, )</f>
        <v>0</v>
      </c>
      <c r="I416" s="13">
        <f>IF('Tables info'!$E410 = 'Tables info'!D$516,1,0)</f>
        <v>0</v>
      </c>
      <c r="J416" s="13">
        <f>IF('Tables info'!$E410 = 'Tables info'!D$517,1,0)</f>
        <v>0</v>
      </c>
      <c r="K416" s="13">
        <f>IF('Tables info'!$E410 = 'Tables info'!D$518,1,0)</f>
        <v>0</v>
      </c>
      <c r="L416" s="13">
        <f>IF('Tables info'!$E410 = 'Tables info'!D$519,1,0)</f>
        <v>0</v>
      </c>
      <c r="M416" s="13">
        <f>IF('Tables info'!$E410 = 'Tables info'!D$520,1,0)</f>
        <v>0</v>
      </c>
      <c r="N416" s="13">
        <f>IF('Tables info'!$E410 = 'Tables info'!D$521,1,0)</f>
        <v>0</v>
      </c>
      <c r="O416" s="13">
        <f>IF('Tables info'!$E410 = 'Tables info'!D$522,1,0)</f>
        <v>0</v>
      </c>
      <c r="P416" s="13">
        <f>IF('Tables info'!$E410 = 'Tables info'!D$523,1,0)</f>
        <v>0</v>
      </c>
      <c r="Q416" s="13">
        <f>IF('Tables info'!$E410 = 'Tables info'!D$524,1,0)</f>
        <v>0</v>
      </c>
      <c r="R416" s="13">
        <f>IF('Tables info'!$E410 = 'Tables info'!D$525,1,0)</f>
        <v>0</v>
      </c>
      <c r="S416" s="13">
        <f>IF('Tables info'!$E410 = 'Tables info'!D$526,1,0)</f>
        <v>0</v>
      </c>
    </row>
    <row r="417" spans="1:19">
      <c r="A417" t="str">
        <f>'Tables info'!C411</f>
        <v>LCCYL</v>
      </c>
      <c r="B417" s="13">
        <f>IF('Tables info'!E411 = 'Tables info'!D$509,1,0)</f>
        <v>0</v>
      </c>
      <c r="C417" s="13">
        <f>IF('Tables info'!$E411 = 'Tables info'!$D$510,1,0)</f>
        <v>0</v>
      </c>
      <c r="D417" s="13">
        <f>IF('Tables info'!$E411 = 'Tables info'!D$511,1,0)</f>
        <v>0</v>
      </c>
      <c r="E417" s="13">
        <f>IF('Tables info'!$E411 = 'Tables info'!D$512,1,0)</f>
        <v>0</v>
      </c>
      <c r="F417" s="13">
        <f>IF('Tables info'!$E411 = 'Tables info'!D$513,1,0)</f>
        <v>0</v>
      </c>
      <c r="G417" s="13">
        <f>IF('Tables info'!$E411 = 'Tables info'!D$514,1,0)</f>
        <v>0</v>
      </c>
      <c r="H417" s="13">
        <f>IF('Tables info'!$E411 = 'Tables info'!D$515,1, )</f>
        <v>0</v>
      </c>
      <c r="I417" s="13">
        <f>IF('Tables info'!$E411 = 'Tables info'!D$516,1,0)</f>
        <v>0</v>
      </c>
      <c r="J417" s="13">
        <f>IF('Tables info'!$E411 = 'Tables info'!D$517,1,0)</f>
        <v>0</v>
      </c>
      <c r="K417" s="13">
        <f>IF('Tables info'!$E411 = 'Tables info'!D$518,1,0)</f>
        <v>0</v>
      </c>
      <c r="L417" s="13">
        <f>IF('Tables info'!$E411 = 'Tables info'!D$519,1,0)</f>
        <v>0</v>
      </c>
      <c r="M417" s="13">
        <f>IF('Tables info'!$E411 = 'Tables info'!D$520,1,0)</f>
        <v>0</v>
      </c>
      <c r="N417" s="13">
        <f>IF('Tables info'!$E411 = 'Tables info'!D$521,1,0)</f>
        <v>0</v>
      </c>
      <c r="O417" s="13">
        <f>IF('Tables info'!$E411 = 'Tables info'!D$522,1,0)</f>
        <v>0</v>
      </c>
      <c r="P417" s="13">
        <f>IF('Tables info'!$E411 = 'Tables info'!D$523,1,0)</f>
        <v>0</v>
      </c>
      <c r="Q417" s="13">
        <f>IF('Tables info'!$E411 = 'Tables info'!D$524,1,0)</f>
        <v>0</v>
      </c>
      <c r="R417" s="13">
        <f>IF('Tables info'!$E411 = 'Tables info'!D$525,1,0)</f>
        <v>0</v>
      </c>
      <c r="S417" s="13">
        <f>IF('Tables info'!$E411 = 'Tables info'!D$526,1,0)</f>
        <v>0</v>
      </c>
    </row>
    <row r="418" spans="1:19">
      <c r="A418" t="str">
        <f>'Tables info'!C412</f>
        <v>LCCYS</v>
      </c>
      <c r="B418" s="13">
        <f>IF('Tables info'!E412 = 'Tables info'!D$509,1,0)</f>
        <v>0</v>
      </c>
      <c r="C418" s="13">
        <f>IF('Tables info'!$E412 = 'Tables info'!$D$510,1,0)</f>
        <v>0</v>
      </c>
      <c r="D418" s="13">
        <f>IF('Tables info'!$E412 = 'Tables info'!D$511,1,0)</f>
        <v>0</v>
      </c>
      <c r="E418" s="13">
        <f>IF('Tables info'!$E412 = 'Tables info'!D$512,1,0)</f>
        <v>0</v>
      </c>
      <c r="F418" s="13">
        <f>IF('Tables info'!$E412 = 'Tables info'!D$513,1,0)</f>
        <v>0</v>
      </c>
      <c r="G418" s="13">
        <f>IF('Tables info'!$E412 = 'Tables info'!D$514,1,0)</f>
        <v>0</v>
      </c>
      <c r="H418" s="13">
        <f>IF('Tables info'!$E412 = 'Tables info'!D$515,1, )</f>
        <v>0</v>
      </c>
      <c r="I418" s="13">
        <f>IF('Tables info'!$E412 = 'Tables info'!D$516,1,0)</f>
        <v>0</v>
      </c>
      <c r="J418" s="13">
        <f>IF('Tables info'!$E412 = 'Tables info'!D$517,1,0)</f>
        <v>0</v>
      </c>
      <c r="K418" s="13">
        <f>IF('Tables info'!$E412 = 'Tables info'!D$518,1,0)</f>
        <v>0</v>
      </c>
      <c r="L418" s="13">
        <f>IF('Tables info'!$E412 = 'Tables info'!D$519,1,0)</f>
        <v>0</v>
      </c>
      <c r="M418" s="13">
        <f>IF('Tables info'!$E412 = 'Tables info'!D$520,1,0)</f>
        <v>0</v>
      </c>
      <c r="N418" s="13">
        <f>IF('Tables info'!$E412 = 'Tables info'!D$521,1,0)</f>
        <v>0</v>
      </c>
      <c r="O418" s="13">
        <f>IF('Tables info'!$E412 = 'Tables info'!D$522,1,0)</f>
        <v>0</v>
      </c>
      <c r="P418" s="13">
        <f>IF('Tables info'!$E412 = 'Tables info'!D$523,1,0)</f>
        <v>0</v>
      </c>
      <c r="Q418" s="13">
        <f>IF('Tables info'!$E412 = 'Tables info'!D$524,1,0)</f>
        <v>0</v>
      </c>
      <c r="R418" s="13">
        <f>IF('Tables info'!$E412 = 'Tables info'!D$525,1,0)</f>
        <v>0</v>
      </c>
      <c r="S418" s="13">
        <f>IF('Tables info'!$E412 = 'Tables info'!D$526,1,0)</f>
        <v>0</v>
      </c>
    </row>
    <row r="419" spans="1:19">
      <c r="A419" t="str">
        <f>'Tables info'!C413</f>
        <v>LCGRL</v>
      </c>
      <c r="B419" s="13">
        <f>IF('Tables info'!E413 = 'Tables info'!D$509,1,0)</f>
        <v>0</v>
      </c>
      <c r="C419" s="13">
        <f>IF('Tables info'!$E413 = 'Tables info'!$D$510,1,0)</f>
        <v>0</v>
      </c>
      <c r="D419" s="13">
        <f>IF('Tables info'!$E413 = 'Tables info'!D$511,1,0)</f>
        <v>0</v>
      </c>
      <c r="E419" s="13">
        <f>IF('Tables info'!$E413 = 'Tables info'!D$512,1,0)</f>
        <v>0</v>
      </c>
      <c r="F419" s="13">
        <f>IF('Tables info'!$E413 = 'Tables info'!D$513,1,0)</f>
        <v>0</v>
      </c>
      <c r="G419" s="13">
        <f>IF('Tables info'!$E413 = 'Tables info'!D$514,1,0)</f>
        <v>0</v>
      </c>
      <c r="H419" s="13">
        <f>IF('Tables info'!$E413 = 'Tables info'!D$515,1, )</f>
        <v>0</v>
      </c>
      <c r="I419" s="13">
        <f>IF('Tables info'!$E413 = 'Tables info'!D$516,1,0)</f>
        <v>0</v>
      </c>
      <c r="J419" s="13">
        <f>IF('Tables info'!$E413 = 'Tables info'!D$517,1,0)</f>
        <v>0</v>
      </c>
      <c r="K419" s="13">
        <f>IF('Tables info'!$E413 = 'Tables info'!D$518,1,0)</f>
        <v>0</v>
      </c>
      <c r="L419" s="13">
        <f>IF('Tables info'!$E413 = 'Tables info'!D$519,1,0)</f>
        <v>0</v>
      </c>
      <c r="M419" s="13">
        <f>IF('Tables info'!$E413 = 'Tables info'!D$520,1,0)</f>
        <v>0</v>
      </c>
      <c r="N419" s="13">
        <f>IF('Tables info'!$E413 = 'Tables info'!D$521,1,0)</f>
        <v>0</v>
      </c>
      <c r="O419" s="13">
        <f>IF('Tables info'!$E413 = 'Tables info'!D$522,1,0)</f>
        <v>0</v>
      </c>
      <c r="P419" s="13">
        <f>IF('Tables info'!$E413 = 'Tables info'!D$523,1,0)</f>
        <v>0</v>
      </c>
      <c r="Q419" s="13">
        <f>IF('Tables info'!$E413 = 'Tables info'!D$524,1,0)</f>
        <v>0</v>
      </c>
      <c r="R419" s="13">
        <f>IF('Tables info'!$E413 = 'Tables info'!D$525,1,0)</f>
        <v>0</v>
      </c>
      <c r="S419" s="13">
        <f>IF('Tables info'!$E413 = 'Tables info'!D$526,1,0)</f>
        <v>0</v>
      </c>
    </row>
    <row r="420" spans="1:19">
      <c r="A420" t="str">
        <f>'Tables info'!C414</f>
        <v>LCGRS</v>
      </c>
      <c r="B420" s="13">
        <f>IF('Tables info'!E414 = 'Tables info'!D$509,1,0)</f>
        <v>0</v>
      </c>
      <c r="C420" s="13">
        <f>IF('Tables info'!$E414 = 'Tables info'!$D$510,1,0)</f>
        <v>0</v>
      </c>
      <c r="D420" s="13">
        <f>IF('Tables info'!$E414 = 'Tables info'!D$511,1,0)</f>
        <v>0</v>
      </c>
      <c r="E420" s="13">
        <f>IF('Tables info'!$E414 = 'Tables info'!D$512,1,0)</f>
        <v>0</v>
      </c>
      <c r="F420" s="13">
        <f>IF('Tables info'!$E414 = 'Tables info'!D$513,1,0)</f>
        <v>0</v>
      </c>
      <c r="G420" s="13">
        <f>IF('Tables info'!$E414 = 'Tables info'!D$514,1,0)</f>
        <v>0</v>
      </c>
      <c r="H420" s="13">
        <f>IF('Tables info'!$E414 = 'Tables info'!D$515,1, )</f>
        <v>0</v>
      </c>
      <c r="I420" s="13">
        <f>IF('Tables info'!$E414 = 'Tables info'!D$516,1,0)</f>
        <v>0</v>
      </c>
      <c r="J420" s="13">
        <f>IF('Tables info'!$E414 = 'Tables info'!D$517,1,0)</f>
        <v>0</v>
      </c>
      <c r="K420" s="13">
        <f>IF('Tables info'!$E414 = 'Tables info'!D$518,1,0)</f>
        <v>0</v>
      </c>
      <c r="L420" s="13">
        <f>IF('Tables info'!$E414 = 'Tables info'!D$519,1,0)</f>
        <v>0</v>
      </c>
      <c r="M420" s="13">
        <f>IF('Tables info'!$E414 = 'Tables info'!D$520,1,0)</f>
        <v>0</v>
      </c>
      <c r="N420" s="13">
        <f>IF('Tables info'!$E414 = 'Tables info'!D$521,1,0)</f>
        <v>0</v>
      </c>
      <c r="O420" s="13">
        <f>IF('Tables info'!$E414 = 'Tables info'!D$522,1,0)</f>
        <v>0</v>
      </c>
      <c r="P420" s="13">
        <f>IF('Tables info'!$E414 = 'Tables info'!D$523,1,0)</f>
        <v>0</v>
      </c>
      <c r="Q420" s="13">
        <f>IF('Tables info'!$E414 = 'Tables info'!D$524,1,0)</f>
        <v>0</v>
      </c>
      <c r="R420" s="13">
        <f>IF('Tables info'!$E414 = 'Tables info'!D$525,1,0)</f>
        <v>0</v>
      </c>
      <c r="S420" s="13">
        <f>IF('Tables info'!$E414 = 'Tables info'!D$526,1,0)</f>
        <v>0</v>
      </c>
    </row>
    <row r="421" spans="1:19">
      <c r="A421" t="str">
        <f>'Tables info'!C415</f>
        <v>LCIYL</v>
      </c>
      <c r="B421" s="13">
        <f>IF('Tables info'!E415 = 'Tables info'!D$509,1,0)</f>
        <v>0</v>
      </c>
      <c r="C421" s="13">
        <f>IF('Tables info'!$E415 = 'Tables info'!$D$510,1,0)</f>
        <v>0</v>
      </c>
      <c r="D421" s="13">
        <f>IF('Tables info'!$E415 = 'Tables info'!D$511,1,0)</f>
        <v>0</v>
      </c>
      <c r="E421" s="13">
        <f>IF('Tables info'!$E415 = 'Tables info'!D$512,1,0)</f>
        <v>0</v>
      </c>
      <c r="F421" s="13">
        <f>IF('Tables info'!$E415 = 'Tables info'!D$513,1,0)</f>
        <v>0</v>
      </c>
      <c r="G421" s="13">
        <f>IF('Tables info'!$E415 = 'Tables info'!D$514,1,0)</f>
        <v>0</v>
      </c>
      <c r="H421" s="13">
        <f>IF('Tables info'!$E415 = 'Tables info'!D$515,1, )</f>
        <v>0</v>
      </c>
      <c r="I421" s="13">
        <f>IF('Tables info'!$E415 = 'Tables info'!D$516,1,0)</f>
        <v>0</v>
      </c>
      <c r="J421" s="13">
        <f>IF('Tables info'!$E415 = 'Tables info'!D$517,1,0)</f>
        <v>0</v>
      </c>
      <c r="K421" s="13">
        <f>IF('Tables info'!$E415 = 'Tables info'!D$518,1,0)</f>
        <v>0</v>
      </c>
      <c r="L421" s="13">
        <f>IF('Tables info'!$E415 = 'Tables info'!D$519,1,0)</f>
        <v>0</v>
      </c>
      <c r="M421" s="13">
        <f>IF('Tables info'!$E415 = 'Tables info'!D$520,1,0)</f>
        <v>0</v>
      </c>
      <c r="N421" s="13">
        <f>IF('Tables info'!$E415 = 'Tables info'!D$521,1,0)</f>
        <v>0</v>
      </c>
      <c r="O421" s="13">
        <f>IF('Tables info'!$E415 = 'Tables info'!D$522,1,0)</f>
        <v>0</v>
      </c>
      <c r="P421" s="13">
        <f>IF('Tables info'!$E415 = 'Tables info'!D$523,1,0)</f>
        <v>0</v>
      </c>
      <c r="Q421" s="13">
        <f>IF('Tables info'!$E415 = 'Tables info'!D$524,1,0)</f>
        <v>0</v>
      </c>
      <c r="R421" s="13">
        <f>IF('Tables info'!$E415 = 'Tables info'!D$525,1,0)</f>
        <v>0</v>
      </c>
      <c r="S421" s="13">
        <f>IF('Tables info'!$E415 = 'Tables info'!D$526,1,0)</f>
        <v>0</v>
      </c>
    </row>
    <row r="422" spans="1:19">
      <c r="A422" t="str">
        <f>'Tables info'!C416</f>
        <v>LCIYS</v>
      </c>
      <c r="B422" s="13">
        <f>IF('Tables info'!E416 = 'Tables info'!D$509,1,0)</f>
        <v>0</v>
      </c>
      <c r="C422" s="13">
        <f>IF('Tables info'!$E416 = 'Tables info'!$D$510,1,0)</f>
        <v>0</v>
      </c>
      <c r="D422" s="13">
        <f>IF('Tables info'!$E416 = 'Tables info'!D$511,1,0)</f>
        <v>0</v>
      </c>
      <c r="E422" s="13">
        <f>IF('Tables info'!$E416 = 'Tables info'!D$512,1,0)</f>
        <v>0</v>
      </c>
      <c r="F422" s="13">
        <f>IF('Tables info'!$E416 = 'Tables info'!D$513,1,0)</f>
        <v>0</v>
      </c>
      <c r="G422" s="13">
        <f>IF('Tables info'!$E416 = 'Tables info'!D$514,1,0)</f>
        <v>0</v>
      </c>
      <c r="H422" s="13">
        <f>IF('Tables info'!$E416 = 'Tables info'!D$515,1, )</f>
        <v>0</v>
      </c>
      <c r="I422" s="13">
        <f>IF('Tables info'!$E416 = 'Tables info'!D$516,1,0)</f>
        <v>0</v>
      </c>
      <c r="J422" s="13">
        <f>IF('Tables info'!$E416 = 'Tables info'!D$517,1,0)</f>
        <v>0</v>
      </c>
      <c r="K422" s="13">
        <f>IF('Tables info'!$E416 = 'Tables info'!D$518,1,0)</f>
        <v>0</v>
      </c>
      <c r="L422" s="13">
        <f>IF('Tables info'!$E416 = 'Tables info'!D$519,1,0)</f>
        <v>0</v>
      </c>
      <c r="M422" s="13">
        <f>IF('Tables info'!$E416 = 'Tables info'!D$520,1,0)</f>
        <v>0</v>
      </c>
      <c r="N422" s="13">
        <f>IF('Tables info'!$E416 = 'Tables info'!D$521,1,0)</f>
        <v>0</v>
      </c>
      <c r="O422" s="13">
        <f>IF('Tables info'!$E416 = 'Tables info'!D$522,1,0)</f>
        <v>0</v>
      </c>
      <c r="P422" s="13">
        <f>IF('Tables info'!$E416 = 'Tables info'!D$523,1,0)</f>
        <v>0</v>
      </c>
      <c r="Q422" s="13">
        <f>IF('Tables info'!$E416 = 'Tables info'!D$524,1,0)</f>
        <v>0</v>
      </c>
      <c r="R422" s="13">
        <f>IF('Tables info'!$E416 = 'Tables info'!D$525,1,0)</f>
        <v>0</v>
      </c>
      <c r="S422" s="13">
        <f>IF('Tables info'!$E416 = 'Tables info'!D$526,1,0)</f>
        <v>0</v>
      </c>
    </row>
    <row r="423" spans="1:19">
      <c r="A423" t="str">
        <f>'Tables info'!C417</f>
        <v>LCLIL</v>
      </c>
      <c r="B423" s="13">
        <f>IF('Tables info'!E417 = 'Tables info'!D$509,1,0)</f>
        <v>0</v>
      </c>
      <c r="C423" s="13">
        <f>IF('Tables info'!$E417 = 'Tables info'!$D$510,1,0)</f>
        <v>0</v>
      </c>
      <c r="D423" s="13">
        <f>IF('Tables info'!$E417 = 'Tables info'!D$511,1,0)</f>
        <v>0</v>
      </c>
      <c r="E423" s="13">
        <f>IF('Tables info'!$E417 = 'Tables info'!D$512,1,0)</f>
        <v>0</v>
      </c>
      <c r="F423" s="13">
        <f>IF('Tables info'!$E417 = 'Tables info'!D$513,1,0)</f>
        <v>0</v>
      </c>
      <c r="G423" s="13">
        <f>IF('Tables info'!$E417 = 'Tables info'!D$514,1,0)</f>
        <v>0</v>
      </c>
      <c r="H423" s="13">
        <f>IF('Tables info'!$E417 = 'Tables info'!D$515,1, )</f>
        <v>0</v>
      </c>
      <c r="I423" s="13">
        <f>IF('Tables info'!$E417 = 'Tables info'!D$516,1,0)</f>
        <v>0</v>
      </c>
      <c r="J423" s="13">
        <f>IF('Tables info'!$E417 = 'Tables info'!D$517,1,0)</f>
        <v>0</v>
      </c>
      <c r="K423" s="13">
        <f>IF('Tables info'!$E417 = 'Tables info'!D$518,1,0)</f>
        <v>0</v>
      </c>
      <c r="L423" s="13">
        <f>IF('Tables info'!$E417 = 'Tables info'!D$519,1,0)</f>
        <v>0</v>
      </c>
      <c r="M423" s="13">
        <f>IF('Tables info'!$E417 = 'Tables info'!D$520,1,0)</f>
        <v>0</v>
      </c>
      <c r="N423" s="13">
        <f>IF('Tables info'!$E417 = 'Tables info'!D$521,1,0)</f>
        <v>0</v>
      </c>
      <c r="O423" s="13">
        <f>IF('Tables info'!$E417 = 'Tables info'!D$522,1,0)</f>
        <v>0</v>
      </c>
      <c r="P423" s="13">
        <f>IF('Tables info'!$E417 = 'Tables info'!D$523,1,0)</f>
        <v>0</v>
      </c>
      <c r="Q423" s="13">
        <f>IF('Tables info'!$E417 = 'Tables info'!D$524,1,0)</f>
        <v>0</v>
      </c>
      <c r="R423" s="13">
        <f>IF('Tables info'!$E417 = 'Tables info'!D$525,1,0)</f>
        <v>0</v>
      </c>
      <c r="S423" s="13">
        <f>IF('Tables info'!$E417 = 'Tables info'!D$526,1,0)</f>
        <v>0</v>
      </c>
    </row>
    <row r="424" spans="1:19">
      <c r="A424" t="str">
        <f>'Tables info'!C418</f>
        <v>LCLIS</v>
      </c>
      <c r="B424" s="13">
        <f>IF('Tables info'!E418 = 'Tables info'!D$509,1,0)</f>
        <v>0</v>
      </c>
      <c r="C424" s="13">
        <f>IF('Tables info'!$E418 = 'Tables info'!$D$510,1,0)</f>
        <v>0</v>
      </c>
      <c r="D424" s="13">
        <f>IF('Tables info'!$E418 = 'Tables info'!D$511,1,0)</f>
        <v>0</v>
      </c>
      <c r="E424" s="13">
        <f>IF('Tables info'!$E418 = 'Tables info'!D$512,1,0)</f>
        <v>0</v>
      </c>
      <c r="F424" s="13">
        <f>IF('Tables info'!$E418 = 'Tables info'!D$513,1,0)</f>
        <v>0</v>
      </c>
      <c r="G424" s="13">
        <f>IF('Tables info'!$E418 = 'Tables info'!D$514,1,0)</f>
        <v>0</v>
      </c>
      <c r="H424" s="13">
        <f>IF('Tables info'!$E418 = 'Tables info'!D$515,1, )</f>
        <v>0</v>
      </c>
      <c r="I424" s="13">
        <f>IF('Tables info'!$E418 = 'Tables info'!D$516,1,0)</f>
        <v>0</v>
      </c>
      <c r="J424" s="13">
        <f>IF('Tables info'!$E418 = 'Tables info'!D$517,1,0)</f>
        <v>0</v>
      </c>
      <c r="K424" s="13">
        <f>IF('Tables info'!$E418 = 'Tables info'!D$518,1,0)</f>
        <v>0</v>
      </c>
      <c r="L424" s="13">
        <f>IF('Tables info'!$E418 = 'Tables info'!D$519,1,0)</f>
        <v>0</v>
      </c>
      <c r="M424" s="13">
        <f>IF('Tables info'!$E418 = 'Tables info'!D$520,1,0)</f>
        <v>0</v>
      </c>
      <c r="N424" s="13">
        <f>IF('Tables info'!$E418 = 'Tables info'!D$521,1,0)</f>
        <v>0</v>
      </c>
      <c r="O424" s="13">
        <f>IF('Tables info'!$E418 = 'Tables info'!D$522,1,0)</f>
        <v>0</v>
      </c>
      <c r="P424" s="13">
        <f>IF('Tables info'!$E418 = 'Tables info'!D$523,1,0)</f>
        <v>0</v>
      </c>
      <c r="Q424" s="13">
        <f>IF('Tables info'!$E418 = 'Tables info'!D$524,1,0)</f>
        <v>0</v>
      </c>
      <c r="R424" s="13">
        <f>IF('Tables info'!$E418 = 'Tables info'!D$525,1,0)</f>
        <v>0</v>
      </c>
      <c r="S424" s="13">
        <f>IF('Tables info'!$E418 = 'Tables info'!D$526,1,0)</f>
        <v>0</v>
      </c>
    </row>
    <row r="425" spans="1:19">
      <c r="A425" t="str">
        <f>'Tables info'!C419</f>
        <v>LCORO</v>
      </c>
      <c r="B425" s="13">
        <f>IF('Tables info'!E419 = 'Tables info'!D$509,1,0)</f>
        <v>0</v>
      </c>
      <c r="C425" s="13">
        <f>IF('Tables info'!$E419 = 'Tables info'!$D$510,1,0)</f>
        <v>0</v>
      </c>
      <c r="D425" s="13">
        <f>IF('Tables info'!$E419 = 'Tables info'!D$511,1,0)</f>
        <v>0</v>
      </c>
      <c r="E425" s="13">
        <f>IF('Tables info'!$E419 = 'Tables info'!D$512,1,0)</f>
        <v>0</v>
      </c>
      <c r="F425" s="13">
        <f>IF('Tables info'!$E419 = 'Tables info'!D$513,1,0)</f>
        <v>0</v>
      </c>
      <c r="G425" s="13">
        <f>IF('Tables info'!$E419 = 'Tables info'!D$514,1,0)</f>
        <v>0</v>
      </c>
      <c r="H425" s="13">
        <f>IF('Tables info'!$E419 = 'Tables info'!D$515,1, )</f>
        <v>0</v>
      </c>
      <c r="I425" s="13">
        <f>IF('Tables info'!$E419 = 'Tables info'!D$516,1,0)</f>
        <v>0</v>
      </c>
      <c r="J425" s="13">
        <f>IF('Tables info'!$E419 = 'Tables info'!D$517,1,0)</f>
        <v>0</v>
      </c>
      <c r="K425" s="13">
        <f>IF('Tables info'!$E419 = 'Tables info'!D$518,1,0)</f>
        <v>0</v>
      </c>
      <c r="L425" s="13">
        <f>IF('Tables info'!$E419 = 'Tables info'!D$519,1,0)</f>
        <v>0</v>
      </c>
      <c r="M425" s="13">
        <f>IF('Tables info'!$E419 = 'Tables info'!D$520,1,0)</f>
        <v>0</v>
      </c>
      <c r="N425" s="13">
        <f>IF('Tables info'!$E419 = 'Tables info'!D$521,1,0)</f>
        <v>0</v>
      </c>
      <c r="O425" s="13">
        <f>IF('Tables info'!$E419 = 'Tables info'!D$522,1,0)</f>
        <v>0</v>
      </c>
      <c r="P425" s="13">
        <f>IF('Tables info'!$E419 = 'Tables info'!D$523,1,0)</f>
        <v>0</v>
      </c>
      <c r="Q425" s="13">
        <f>IF('Tables info'!$E419 = 'Tables info'!D$524,1,0)</f>
        <v>0</v>
      </c>
      <c r="R425" s="13">
        <f>IF('Tables info'!$E419 = 'Tables info'!D$525,1,0)</f>
        <v>0</v>
      </c>
      <c r="S425" s="13">
        <f>IF('Tables info'!$E419 = 'Tables info'!D$526,1,0)</f>
        <v>0</v>
      </c>
    </row>
    <row r="426" spans="1:19">
      <c r="A426" t="str">
        <f>'Tables info'!C420</f>
        <v>LCPSL</v>
      </c>
      <c r="B426" s="13">
        <f>IF('Tables info'!E420 = 'Tables info'!D$509,1,0)</f>
        <v>0</v>
      </c>
      <c r="C426" s="13">
        <f>IF('Tables info'!$E420 = 'Tables info'!$D$510,1,0)</f>
        <v>0</v>
      </c>
      <c r="D426" s="13">
        <f>IF('Tables info'!$E420 = 'Tables info'!D$511,1,0)</f>
        <v>0</v>
      </c>
      <c r="E426" s="13">
        <f>IF('Tables info'!$E420 = 'Tables info'!D$512,1,0)</f>
        <v>0</v>
      </c>
      <c r="F426" s="13">
        <f>IF('Tables info'!$E420 = 'Tables info'!D$513,1,0)</f>
        <v>0</v>
      </c>
      <c r="G426" s="13">
        <f>IF('Tables info'!$E420 = 'Tables info'!D$514,1,0)</f>
        <v>0</v>
      </c>
      <c r="H426" s="13">
        <f>IF('Tables info'!$E420 = 'Tables info'!D$515,1, )</f>
        <v>0</v>
      </c>
      <c r="I426" s="13">
        <f>IF('Tables info'!$E420 = 'Tables info'!D$516,1,0)</f>
        <v>0</v>
      </c>
      <c r="J426" s="13">
        <f>IF('Tables info'!$E420 = 'Tables info'!D$517,1,0)</f>
        <v>0</v>
      </c>
      <c r="K426" s="13">
        <f>IF('Tables info'!$E420 = 'Tables info'!D$518,1,0)</f>
        <v>0</v>
      </c>
      <c r="L426" s="13">
        <f>IF('Tables info'!$E420 = 'Tables info'!D$519,1,0)</f>
        <v>0</v>
      </c>
      <c r="M426" s="13">
        <f>IF('Tables info'!$E420 = 'Tables info'!D$520,1,0)</f>
        <v>0</v>
      </c>
      <c r="N426" s="13">
        <f>IF('Tables info'!$E420 = 'Tables info'!D$521,1,0)</f>
        <v>0</v>
      </c>
      <c r="O426" s="13">
        <f>IF('Tables info'!$E420 = 'Tables info'!D$522,1,0)</f>
        <v>0</v>
      </c>
      <c r="P426" s="13">
        <f>IF('Tables info'!$E420 = 'Tables info'!D$523,1,0)</f>
        <v>0</v>
      </c>
      <c r="Q426" s="13">
        <f>IF('Tables info'!$E420 = 'Tables info'!D$524,1,0)</f>
        <v>0</v>
      </c>
      <c r="R426" s="13">
        <f>IF('Tables info'!$E420 = 'Tables info'!D$525,1,0)</f>
        <v>0</v>
      </c>
      <c r="S426" s="13">
        <f>IF('Tables info'!$E420 = 'Tables info'!D$526,1,0)</f>
        <v>0</v>
      </c>
    </row>
    <row r="427" spans="1:19">
      <c r="A427" t="str">
        <f>'Tables info'!C421</f>
        <v>LCPSS</v>
      </c>
      <c r="B427" s="13">
        <f>IF('Tables info'!E421 = 'Tables info'!D$509,1,0)</f>
        <v>0</v>
      </c>
      <c r="C427" s="13">
        <f>IF('Tables info'!$E421 = 'Tables info'!$D$510,1,0)</f>
        <v>0</v>
      </c>
      <c r="D427" s="13">
        <f>IF('Tables info'!$E421 = 'Tables info'!D$511,1,0)</f>
        <v>0</v>
      </c>
      <c r="E427" s="13">
        <f>IF('Tables info'!$E421 = 'Tables info'!D$512,1,0)</f>
        <v>0</v>
      </c>
      <c r="F427" s="13">
        <f>IF('Tables info'!$E421 = 'Tables info'!D$513,1,0)</f>
        <v>0</v>
      </c>
      <c r="G427" s="13">
        <f>IF('Tables info'!$E421 = 'Tables info'!D$514,1,0)</f>
        <v>0</v>
      </c>
      <c r="H427" s="13">
        <f>IF('Tables info'!$E421 = 'Tables info'!D$515,1, )</f>
        <v>0</v>
      </c>
      <c r="I427" s="13">
        <f>IF('Tables info'!$E421 = 'Tables info'!D$516,1,0)</f>
        <v>0</v>
      </c>
      <c r="J427" s="13">
        <f>IF('Tables info'!$E421 = 'Tables info'!D$517,1,0)</f>
        <v>0</v>
      </c>
      <c r="K427" s="13">
        <f>IF('Tables info'!$E421 = 'Tables info'!D$518,1,0)</f>
        <v>0</v>
      </c>
      <c r="L427" s="13">
        <f>IF('Tables info'!$E421 = 'Tables info'!D$519,1,0)</f>
        <v>0</v>
      </c>
      <c r="M427" s="13">
        <f>IF('Tables info'!$E421 = 'Tables info'!D$520,1,0)</f>
        <v>0</v>
      </c>
      <c r="N427" s="13">
        <f>IF('Tables info'!$E421 = 'Tables info'!D$521,1,0)</f>
        <v>0</v>
      </c>
      <c r="O427" s="13">
        <f>IF('Tables info'!$E421 = 'Tables info'!D$522,1,0)</f>
        <v>0</v>
      </c>
      <c r="P427" s="13">
        <f>IF('Tables info'!$E421 = 'Tables info'!D$523,1,0)</f>
        <v>0</v>
      </c>
      <c r="Q427" s="13">
        <f>IF('Tables info'!$E421 = 'Tables info'!D$524,1,0)</f>
        <v>0</v>
      </c>
      <c r="R427" s="13">
        <f>IF('Tables info'!$E421 = 'Tables info'!D$525,1,0)</f>
        <v>0</v>
      </c>
      <c r="S427" s="13">
        <f>IF('Tables info'!$E421 = 'Tables info'!D$526,1,0)</f>
        <v>0</v>
      </c>
    </row>
    <row r="428" spans="1:19">
      <c r="A428" t="str">
        <f>'Tables info'!C422</f>
        <v>LCRYL</v>
      </c>
      <c r="B428" s="13">
        <f>IF('Tables info'!E422 = 'Tables info'!D$509,1,0)</f>
        <v>0</v>
      </c>
      <c r="C428" s="13">
        <f>IF('Tables info'!$E422 = 'Tables info'!$D$510,1,0)</f>
        <v>0</v>
      </c>
      <c r="D428" s="13">
        <f>IF('Tables info'!$E422 = 'Tables info'!D$511,1,0)</f>
        <v>0</v>
      </c>
      <c r="E428" s="13">
        <f>IF('Tables info'!$E422 = 'Tables info'!D$512,1,0)</f>
        <v>0</v>
      </c>
      <c r="F428" s="13">
        <f>IF('Tables info'!$E422 = 'Tables info'!D$513,1,0)</f>
        <v>0</v>
      </c>
      <c r="G428" s="13">
        <f>IF('Tables info'!$E422 = 'Tables info'!D$514,1,0)</f>
        <v>0</v>
      </c>
      <c r="H428" s="13">
        <f>IF('Tables info'!$E422 = 'Tables info'!D$515,1, )</f>
        <v>0</v>
      </c>
      <c r="I428" s="13">
        <f>IF('Tables info'!$E422 = 'Tables info'!D$516,1,0)</f>
        <v>0</v>
      </c>
      <c r="J428" s="13">
        <f>IF('Tables info'!$E422 = 'Tables info'!D$517,1,0)</f>
        <v>0</v>
      </c>
      <c r="K428" s="13">
        <f>IF('Tables info'!$E422 = 'Tables info'!D$518,1,0)</f>
        <v>0</v>
      </c>
      <c r="L428" s="13">
        <f>IF('Tables info'!$E422 = 'Tables info'!D$519,1,0)</f>
        <v>0</v>
      </c>
      <c r="M428" s="13">
        <f>IF('Tables info'!$E422 = 'Tables info'!D$520,1,0)</f>
        <v>0</v>
      </c>
      <c r="N428" s="13">
        <f>IF('Tables info'!$E422 = 'Tables info'!D$521,1,0)</f>
        <v>0</v>
      </c>
      <c r="O428" s="13">
        <f>IF('Tables info'!$E422 = 'Tables info'!D$522,1,0)</f>
        <v>0</v>
      </c>
      <c r="P428" s="13">
        <f>IF('Tables info'!$E422 = 'Tables info'!D$523,1,0)</f>
        <v>0</v>
      </c>
      <c r="Q428" s="13">
        <f>IF('Tables info'!$E422 = 'Tables info'!D$524,1,0)</f>
        <v>0</v>
      </c>
      <c r="R428" s="13">
        <f>IF('Tables info'!$E422 = 'Tables info'!D$525,1,0)</f>
        <v>0</v>
      </c>
      <c r="S428" s="13">
        <f>IF('Tables info'!$E422 = 'Tables info'!D$526,1,0)</f>
        <v>0</v>
      </c>
    </row>
    <row r="429" spans="1:19">
      <c r="A429" t="str">
        <f>'Tables info'!C423</f>
        <v>LCRYS</v>
      </c>
      <c r="B429" s="13">
        <f>IF('Tables info'!E423 = 'Tables info'!D$509,1,0)</f>
        <v>0</v>
      </c>
      <c r="C429" s="13">
        <f>IF('Tables info'!$E423 = 'Tables info'!$D$510,1,0)</f>
        <v>0</v>
      </c>
      <c r="D429" s="13">
        <f>IF('Tables info'!$E423 = 'Tables info'!D$511,1,0)</f>
        <v>0</v>
      </c>
      <c r="E429" s="13">
        <f>IF('Tables info'!$E423 = 'Tables info'!D$512,1,0)</f>
        <v>0</v>
      </c>
      <c r="F429" s="13">
        <f>IF('Tables info'!$E423 = 'Tables info'!D$513,1,0)</f>
        <v>0</v>
      </c>
      <c r="G429" s="13">
        <f>IF('Tables info'!$E423 = 'Tables info'!D$514,1,0)</f>
        <v>0</v>
      </c>
      <c r="H429" s="13">
        <f>IF('Tables info'!$E423 = 'Tables info'!D$515,1, )</f>
        <v>0</v>
      </c>
      <c r="I429" s="13">
        <f>IF('Tables info'!$E423 = 'Tables info'!D$516,1,0)</f>
        <v>0</v>
      </c>
      <c r="J429" s="13">
        <f>IF('Tables info'!$E423 = 'Tables info'!D$517,1,0)</f>
        <v>0</v>
      </c>
      <c r="K429" s="13">
        <f>IF('Tables info'!$E423 = 'Tables info'!D$518,1,0)</f>
        <v>0</v>
      </c>
      <c r="L429" s="13">
        <f>IF('Tables info'!$E423 = 'Tables info'!D$519,1,0)</f>
        <v>0</v>
      </c>
      <c r="M429" s="13">
        <f>IF('Tables info'!$E423 = 'Tables info'!D$520,1,0)</f>
        <v>0</v>
      </c>
      <c r="N429" s="13">
        <f>IF('Tables info'!$E423 = 'Tables info'!D$521,1,0)</f>
        <v>0</v>
      </c>
      <c r="O429" s="13">
        <f>IF('Tables info'!$E423 = 'Tables info'!D$522,1,0)</f>
        <v>0</v>
      </c>
      <c r="P429" s="13">
        <f>IF('Tables info'!$E423 = 'Tables info'!D$523,1,0)</f>
        <v>0</v>
      </c>
      <c r="Q429" s="13">
        <f>IF('Tables info'!$E423 = 'Tables info'!D$524,1,0)</f>
        <v>0</v>
      </c>
      <c r="R429" s="13">
        <f>IF('Tables info'!$E423 = 'Tables info'!D$525,1,0)</f>
        <v>0</v>
      </c>
      <c r="S429" s="13">
        <f>IF('Tables info'!$E423 = 'Tables info'!D$526,1,0)</f>
        <v>0</v>
      </c>
    </row>
    <row r="430" spans="1:19">
      <c r="A430" t="str">
        <f>'Tables info'!C424</f>
        <v>LCSTL</v>
      </c>
      <c r="B430" s="13">
        <f>IF('Tables info'!E424 = 'Tables info'!D$509,1,0)</f>
        <v>0</v>
      </c>
      <c r="C430" s="13">
        <f>IF('Tables info'!$E424 = 'Tables info'!$D$510,1,0)</f>
        <v>0</v>
      </c>
      <c r="D430" s="13">
        <f>IF('Tables info'!$E424 = 'Tables info'!D$511,1,0)</f>
        <v>0</v>
      </c>
      <c r="E430" s="13">
        <f>IF('Tables info'!$E424 = 'Tables info'!D$512,1,0)</f>
        <v>0</v>
      </c>
      <c r="F430" s="13">
        <f>IF('Tables info'!$E424 = 'Tables info'!D$513,1,0)</f>
        <v>0</v>
      </c>
      <c r="G430" s="13">
        <f>IF('Tables info'!$E424 = 'Tables info'!D$514,1,0)</f>
        <v>0</v>
      </c>
      <c r="H430" s="13">
        <f>IF('Tables info'!$E424 = 'Tables info'!D$515,1, )</f>
        <v>0</v>
      </c>
      <c r="I430" s="13">
        <f>IF('Tables info'!$E424 = 'Tables info'!D$516,1,0)</f>
        <v>0</v>
      </c>
      <c r="J430" s="13">
        <f>IF('Tables info'!$E424 = 'Tables info'!D$517,1,0)</f>
        <v>0</v>
      </c>
      <c r="K430" s="13">
        <f>IF('Tables info'!$E424 = 'Tables info'!D$518,1,0)</f>
        <v>0</v>
      </c>
      <c r="L430" s="13">
        <f>IF('Tables info'!$E424 = 'Tables info'!D$519,1,0)</f>
        <v>0</v>
      </c>
      <c r="M430" s="13">
        <f>IF('Tables info'!$E424 = 'Tables info'!D$520,1,0)</f>
        <v>0</v>
      </c>
      <c r="N430" s="13">
        <f>IF('Tables info'!$E424 = 'Tables info'!D$521,1,0)</f>
        <v>0</v>
      </c>
      <c r="O430" s="13">
        <f>IF('Tables info'!$E424 = 'Tables info'!D$522,1,0)</f>
        <v>0</v>
      </c>
      <c r="P430" s="13">
        <f>IF('Tables info'!$E424 = 'Tables info'!D$523,1,0)</f>
        <v>0</v>
      </c>
      <c r="Q430" s="13">
        <f>IF('Tables info'!$E424 = 'Tables info'!D$524,1,0)</f>
        <v>0</v>
      </c>
      <c r="R430" s="13">
        <f>IF('Tables info'!$E424 = 'Tables info'!D$525,1,0)</f>
        <v>0</v>
      </c>
      <c r="S430" s="13">
        <f>IF('Tables info'!$E424 = 'Tables info'!D$526,1,0)</f>
        <v>0</v>
      </c>
    </row>
    <row r="431" spans="1:19">
      <c r="A431" t="str">
        <f>'Tables info'!C425</f>
        <v>LCSTS</v>
      </c>
      <c r="B431" s="13">
        <f>IF('Tables info'!E425 = 'Tables info'!D$509,1,0)</f>
        <v>0</v>
      </c>
      <c r="C431" s="13">
        <f>IF('Tables info'!$E425 = 'Tables info'!$D$510,1,0)</f>
        <v>0</v>
      </c>
      <c r="D431" s="13">
        <f>IF('Tables info'!$E425 = 'Tables info'!D$511,1,0)</f>
        <v>0</v>
      </c>
      <c r="E431" s="13">
        <f>IF('Tables info'!$E425 = 'Tables info'!D$512,1,0)</f>
        <v>0</v>
      </c>
      <c r="F431" s="13">
        <f>IF('Tables info'!$E425 = 'Tables info'!D$513,1,0)</f>
        <v>0</v>
      </c>
      <c r="G431" s="13">
        <f>IF('Tables info'!$E425 = 'Tables info'!D$514,1,0)</f>
        <v>0</v>
      </c>
      <c r="H431" s="13">
        <f>IF('Tables info'!$E425 = 'Tables info'!D$515,1, )</f>
        <v>0</v>
      </c>
      <c r="I431" s="13">
        <f>IF('Tables info'!$E425 = 'Tables info'!D$516,1,0)</f>
        <v>0</v>
      </c>
      <c r="J431" s="13">
        <f>IF('Tables info'!$E425 = 'Tables info'!D$517,1,0)</f>
        <v>0</v>
      </c>
      <c r="K431" s="13">
        <f>IF('Tables info'!$E425 = 'Tables info'!D$518,1,0)</f>
        <v>0</v>
      </c>
      <c r="L431" s="13">
        <f>IF('Tables info'!$E425 = 'Tables info'!D$519,1,0)</f>
        <v>0</v>
      </c>
      <c r="M431" s="13">
        <f>IF('Tables info'!$E425 = 'Tables info'!D$520,1,0)</f>
        <v>0</v>
      </c>
      <c r="N431" s="13">
        <f>IF('Tables info'!$E425 = 'Tables info'!D$521,1,0)</f>
        <v>0</v>
      </c>
      <c r="O431" s="13">
        <f>IF('Tables info'!$E425 = 'Tables info'!D$522,1,0)</f>
        <v>0</v>
      </c>
      <c r="P431" s="13">
        <f>IF('Tables info'!$E425 = 'Tables info'!D$523,1,0)</f>
        <v>0</v>
      </c>
      <c r="Q431" s="13">
        <f>IF('Tables info'!$E425 = 'Tables info'!D$524,1,0)</f>
        <v>0</v>
      </c>
      <c r="R431" s="13">
        <f>IF('Tables info'!$E425 = 'Tables info'!D$525,1,0)</f>
        <v>0</v>
      </c>
      <c r="S431" s="13">
        <f>IF('Tables info'!$E425 = 'Tables info'!D$526,1,0)</f>
        <v>0</v>
      </c>
    </row>
    <row r="432" spans="1:19">
      <c r="A432" t="str">
        <f>'Tables info'!C426</f>
        <v>LCTIO</v>
      </c>
      <c r="B432" s="13">
        <f>IF('Tables info'!E426 = 'Tables info'!D$509,1,0)</f>
        <v>0</v>
      </c>
      <c r="C432" s="13">
        <f>IF('Tables info'!$E426 = 'Tables info'!$D$510,1,0)</f>
        <v>0</v>
      </c>
      <c r="D432" s="13">
        <f>IF('Tables info'!$E426 = 'Tables info'!D$511,1,0)</f>
        <v>0</v>
      </c>
      <c r="E432" s="13">
        <f>IF('Tables info'!$E426 = 'Tables info'!D$512,1,0)</f>
        <v>0</v>
      </c>
      <c r="F432" s="13">
        <f>IF('Tables info'!$E426 = 'Tables info'!D$513,1,0)</f>
        <v>0</v>
      </c>
      <c r="G432" s="13">
        <f>IF('Tables info'!$E426 = 'Tables info'!D$514,1,0)</f>
        <v>0</v>
      </c>
      <c r="H432" s="13">
        <f>IF('Tables info'!$E426 = 'Tables info'!D$515,1, )</f>
        <v>0</v>
      </c>
      <c r="I432" s="13">
        <f>IF('Tables info'!$E426 = 'Tables info'!D$516,1,0)</f>
        <v>0</v>
      </c>
      <c r="J432" s="13">
        <f>IF('Tables info'!$E426 = 'Tables info'!D$517,1,0)</f>
        <v>0</v>
      </c>
      <c r="K432" s="13">
        <f>IF('Tables info'!$E426 = 'Tables info'!D$518,1,0)</f>
        <v>0</v>
      </c>
      <c r="L432" s="13">
        <f>IF('Tables info'!$E426 = 'Tables info'!D$519,1,0)</f>
        <v>0</v>
      </c>
      <c r="M432" s="13">
        <f>IF('Tables info'!$E426 = 'Tables info'!D$520,1,0)</f>
        <v>0</v>
      </c>
      <c r="N432" s="13">
        <f>IF('Tables info'!$E426 = 'Tables info'!D$521,1,0)</f>
        <v>0</v>
      </c>
      <c r="O432" s="13">
        <f>IF('Tables info'!$E426 = 'Tables info'!D$522,1,0)</f>
        <v>0</v>
      </c>
      <c r="P432" s="13">
        <f>IF('Tables info'!$E426 = 'Tables info'!D$523,1,0)</f>
        <v>0</v>
      </c>
      <c r="Q432" s="13">
        <f>IF('Tables info'!$E426 = 'Tables info'!D$524,1,0)</f>
        <v>0</v>
      </c>
      <c r="R432" s="13">
        <f>IF('Tables info'!$E426 = 'Tables info'!D$525,1,0)</f>
        <v>0</v>
      </c>
      <c r="S432" s="13">
        <f>IF('Tables info'!$E426 = 'Tables info'!D$526,1,0)</f>
        <v>0</v>
      </c>
    </row>
    <row r="433" spans="1:19">
      <c r="A433" t="str">
        <f>'Tables info'!C427</f>
        <v>LCTPL</v>
      </c>
      <c r="B433" s="13">
        <f>IF('Tables info'!E427 = 'Tables info'!D$509,1,0)</f>
        <v>0</v>
      </c>
      <c r="C433" s="13">
        <f>IF('Tables info'!$E427 = 'Tables info'!$D$510,1,0)</f>
        <v>0</v>
      </c>
      <c r="D433" s="13">
        <f>IF('Tables info'!$E427 = 'Tables info'!D$511,1,0)</f>
        <v>0</v>
      </c>
      <c r="E433" s="13">
        <f>IF('Tables info'!$E427 = 'Tables info'!D$512,1,0)</f>
        <v>0</v>
      </c>
      <c r="F433" s="13">
        <f>IF('Tables info'!$E427 = 'Tables info'!D$513,1,0)</f>
        <v>0</v>
      </c>
      <c r="G433" s="13">
        <f>IF('Tables info'!$E427 = 'Tables info'!D$514,1,0)</f>
        <v>0</v>
      </c>
      <c r="H433" s="13">
        <f>IF('Tables info'!$E427 = 'Tables info'!D$515,1, )</f>
        <v>0</v>
      </c>
      <c r="I433" s="13">
        <f>IF('Tables info'!$E427 = 'Tables info'!D$516,1,0)</f>
        <v>0</v>
      </c>
      <c r="J433" s="13">
        <f>IF('Tables info'!$E427 = 'Tables info'!D$517,1,0)</f>
        <v>0</v>
      </c>
      <c r="K433" s="13">
        <f>IF('Tables info'!$E427 = 'Tables info'!D$518,1,0)</f>
        <v>0</v>
      </c>
      <c r="L433" s="13">
        <f>IF('Tables info'!$E427 = 'Tables info'!D$519,1,0)</f>
        <v>0</v>
      </c>
      <c r="M433" s="13">
        <f>IF('Tables info'!$E427 = 'Tables info'!D$520,1,0)</f>
        <v>0</v>
      </c>
      <c r="N433" s="13">
        <f>IF('Tables info'!$E427 = 'Tables info'!D$521,1,0)</f>
        <v>0</v>
      </c>
      <c r="O433" s="13">
        <f>IF('Tables info'!$E427 = 'Tables info'!D$522,1,0)</f>
        <v>0</v>
      </c>
      <c r="P433" s="13">
        <f>IF('Tables info'!$E427 = 'Tables info'!D$523,1,0)</f>
        <v>0</v>
      </c>
      <c r="Q433" s="13">
        <f>IF('Tables info'!$E427 = 'Tables info'!D$524,1,0)</f>
        <v>0</v>
      </c>
      <c r="R433" s="13">
        <f>IF('Tables info'!$E427 = 'Tables info'!D$525,1,0)</f>
        <v>0</v>
      </c>
      <c r="S433" s="13">
        <f>IF('Tables info'!$E427 = 'Tables info'!D$526,1,0)</f>
        <v>0</v>
      </c>
    </row>
    <row r="434" spans="1:19">
      <c r="A434" t="str">
        <f>'Tables info'!C428</f>
        <v>LCTPS</v>
      </c>
      <c r="B434" s="13">
        <f>IF('Tables info'!E428 = 'Tables info'!D$509,1,0)</f>
        <v>0</v>
      </c>
      <c r="C434" s="13">
        <f>IF('Tables info'!$E428 = 'Tables info'!$D$510,1,0)</f>
        <v>0</v>
      </c>
      <c r="D434" s="13">
        <f>IF('Tables info'!$E428 = 'Tables info'!D$511,1,0)</f>
        <v>0</v>
      </c>
      <c r="E434" s="13">
        <f>IF('Tables info'!$E428 = 'Tables info'!D$512,1,0)</f>
        <v>0</v>
      </c>
      <c r="F434" s="13">
        <f>IF('Tables info'!$E428 = 'Tables info'!D$513,1,0)</f>
        <v>0</v>
      </c>
      <c r="G434" s="13">
        <f>IF('Tables info'!$E428 = 'Tables info'!D$514,1,0)</f>
        <v>0</v>
      </c>
      <c r="H434" s="13">
        <f>IF('Tables info'!$E428 = 'Tables info'!D$515,1, )</f>
        <v>0</v>
      </c>
      <c r="I434" s="13">
        <f>IF('Tables info'!$E428 = 'Tables info'!D$516,1,0)</f>
        <v>0</v>
      </c>
      <c r="J434" s="13">
        <f>IF('Tables info'!$E428 = 'Tables info'!D$517,1,0)</f>
        <v>0</v>
      </c>
      <c r="K434" s="13">
        <f>IF('Tables info'!$E428 = 'Tables info'!D$518,1,0)</f>
        <v>0</v>
      </c>
      <c r="L434" s="13">
        <f>IF('Tables info'!$E428 = 'Tables info'!D$519,1,0)</f>
        <v>0</v>
      </c>
      <c r="M434" s="13">
        <f>IF('Tables info'!$E428 = 'Tables info'!D$520,1,0)</f>
        <v>0</v>
      </c>
      <c r="N434" s="13">
        <f>IF('Tables info'!$E428 = 'Tables info'!D$521,1,0)</f>
        <v>0</v>
      </c>
      <c r="O434" s="13">
        <f>IF('Tables info'!$E428 = 'Tables info'!D$522,1,0)</f>
        <v>0</v>
      </c>
      <c r="P434" s="13">
        <f>IF('Tables info'!$E428 = 'Tables info'!D$523,1,0)</f>
        <v>0</v>
      </c>
      <c r="Q434" s="13">
        <f>IF('Tables info'!$E428 = 'Tables info'!D$524,1,0)</f>
        <v>0</v>
      </c>
      <c r="R434" s="13">
        <f>IF('Tables info'!$E428 = 'Tables info'!D$525,1,0)</f>
        <v>0</v>
      </c>
      <c r="S434" s="13">
        <f>IF('Tables info'!$E428 = 'Tables info'!D$526,1,0)</f>
        <v>0</v>
      </c>
    </row>
    <row r="435" spans="1:19">
      <c r="A435" t="str">
        <f>'Tables info'!C429</f>
        <v>LCTSL</v>
      </c>
      <c r="B435" s="13">
        <f>IF('Tables info'!E429 = 'Tables info'!D$509,1,0)</f>
        <v>0</v>
      </c>
      <c r="C435" s="13">
        <f>IF('Tables info'!$E429 = 'Tables info'!$D$510,1,0)</f>
        <v>0</v>
      </c>
      <c r="D435" s="13">
        <f>IF('Tables info'!$E429 = 'Tables info'!D$511,1,0)</f>
        <v>0</v>
      </c>
      <c r="E435" s="13">
        <f>IF('Tables info'!$E429 = 'Tables info'!D$512,1,0)</f>
        <v>0</v>
      </c>
      <c r="F435" s="13">
        <f>IF('Tables info'!$E429 = 'Tables info'!D$513,1,0)</f>
        <v>0</v>
      </c>
      <c r="G435" s="13">
        <f>IF('Tables info'!$E429 = 'Tables info'!D$514,1,0)</f>
        <v>0</v>
      </c>
      <c r="H435" s="13">
        <f>IF('Tables info'!$E429 = 'Tables info'!D$515,1, )</f>
        <v>0</v>
      </c>
      <c r="I435" s="13">
        <f>IF('Tables info'!$E429 = 'Tables info'!D$516,1,0)</f>
        <v>0</v>
      </c>
      <c r="J435" s="13">
        <f>IF('Tables info'!$E429 = 'Tables info'!D$517,1,0)</f>
        <v>0</v>
      </c>
      <c r="K435" s="13">
        <f>IF('Tables info'!$E429 = 'Tables info'!D$518,1,0)</f>
        <v>0</v>
      </c>
      <c r="L435" s="13">
        <f>IF('Tables info'!$E429 = 'Tables info'!D$519,1,0)</f>
        <v>0</v>
      </c>
      <c r="M435" s="13">
        <f>IF('Tables info'!$E429 = 'Tables info'!D$520,1,0)</f>
        <v>0</v>
      </c>
      <c r="N435" s="13">
        <f>IF('Tables info'!$E429 = 'Tables info'!D$521,1,0)</f>
        <v>0</v>
      </c>
      <c r="O435" s="13">
        <f>IF('Tables info'!$E429 = 'Tables info'!D$522,1,0)</f>
        <v>0</v>
      </c>
      <c r="P435" s="13">
        <f>IF('Tables info'!$E429 = 'Tables info'!D$523,1,0)</f>
        <v>0</v>
      </c>
      <c r="Q435" s="13">
        <f>IF('Tables info'!$E429 = 'Tables info'!D$524,1,0)</f>
        <v>0</v>
      </c>
      <c r="R435" s="13">
        <f>IF('Tables info'!$E429 = 'Tables info'!D$525,1,0)</f>
        <v>0</v>
      </c>
      <c r="S435" s="13">
        <f>IF('Tables info'!$E429 = 'Tables info'!D$526,1,0)</f>
        <v>0</v>
      </c>
    </row>
    <row r="436" spans="1:19">
      <c r="A436" t="str">
        <f>'Tables info'!C430</f>
        <v>LCTSO</v>
      </c>
      <c r="B436" s="13">
        <f>IF('Tables info'!E430 = 'Tables info'!D$509,1,0)</f>
        <v>0</v>
      </c>
      <c r="C436" s="13">
        <f>IF('Tables info'!$E430 = 'Tables info'!$D$510,1,0)</f>
        <v>0</v>
      </c>
      <c r="D436" s="13">
        <f>IF('Tables info'!$E430 = 'Tables info'!D$511,1,0)</f>
        <v>0</v>
      </c>
      <c r="E436" s="13">
        <f>IF('Tables info'!$E430 = 'Tables info'!D$512,1,0)</f>
        <v>0</v>
      </c>
      <c r="F436" s="13">
        <f>IF('Tables info'!$E430 = 'Tables info'!D$513,1,0)</f>
        <v>0</v>
      </c>
      <c r="G436" s="13">
        <f>IF('Tables info'!$E430 = 'Tables info'!D$514,1,0)</f>
        <v>0</v>
      </c>
      <c r="H436" s="13">
        <f>IF('Tables info'!$E430 = 'Tables info'!D$515,1, )</f>
        <v>0</v>
      </c>
      <c r="I436" s="13">
        <f>IF('Tables info'!$E430 = 'Tables info'!D$516,1,0)</f>
        <v>0</v>
      </c>
      <c r="J436" s="13">
        <f>IF('Tables info'!$E430 = 'Tables info'!D$517,1,0)</f>
        <v>0</v>
      </c>
      <c r="K436" s="13">
        <f>IF('Tables info'!$E430 = 'Tables info'!D$518,1,0)</f>
        <v>0</v>
      </c>
      <c r="L436" s="13">
        <f>IF('Tables info'!$E430 = 'Tables info'!D$519,1,0)</f>
        <v>0</v>
      </c>
      <c r="M436" s="13">
        <f>IF('Tables info'!$E430 = 'Tables info'!D$520,1,0)</f>
        <v>0</v>
      </c>
      <c r="N436" s="13">
        <f>IF('Tables info'!$E430 = 'Tables info'!D$521,1,0)</f>
        <v>0</v>
      </c>
      <c r="O436" s="13">
        <f>IF('Tables info'!$E430 = 'Tables info'!D$522,1,0)</f>
        <v>0</v>
      </c>
      <c r="P436" s="13">
        <f>IF('Tables info'!$E430 = 'Tables info'!D$523,1,0)</f>
        <v>0</v>
      </c>
      <c r="Q436" s="13">
        <f>IF('Tables info'!$E430 = 'Tables info'!D$524,1,0)</f>
        <v>0</v>
      </c>
      <c r="R436" s="13">
        <f>IF('Tables info'!$E430 = 'Tables info'!D$525,1,0)</f>
        <v>0</v>
      </c>
      <c r="S436" s="13">
        <f>IF('Tables info'!$E430 = 'Tables info'!D$526,1,0)</f>
        <v>0</v>
      </c>
    </row>
    <row r="437" spans="1:19">
      <c r="A437" t="str">
        <f>'Tables info'!C431</f>
        <v>LEBAO</v>
      </c>
      <c r="B437" s="13">
        <f>IF('Tables info'!E431 = 'Tables info'!D$509,1,0)</f>
        <v>0</v>
      </c>
      <c r="C437" s="13">
        <f>IF('Tables info'!$E431 = 'Tables info'!$D$510,1,0)</f>
        <v>0</v>
      </c>
      <c r="D437" s="13">
        <f>IF('Tables info'!$E431 = 'Tables info'!D$511,1,0)</f>
        <v>0</v>
      </c>
      <c r="E437" s="13">
        <f>IF('Tables info'!$E431 = 'Tables info'!D$512,1,0)</f>
        <v>0</v>
      </c>
      <c r="F437" s="13">
        <f>IF('Tables info'!$E431 = 'Tables info'!D$513,1,0)</f>
        <v>0</v>
      </c>
      <c r="G437" s="13">
        <f>IF('Tables info'!$E431 = 'Tables info'!D$514,1,0)</f>
        <v>0</v>
      </c>
      <c r="H437" s="13">
        <f>IF('Tables info'!$E431 = 'Tables info'!D$515,1, )</f>
        <v>0</v>
      </c>
      <c r="I437" s="13">
        <f>IF('Tables info'!$E431 = 'Tables info'!D$516,1,0)</f>
        <v>0</v>
      </c>
      <c r="J437" s="13">
        <f>IF('Tables info'!$E431 = 'Tables info'!D$517,1,0)</f>
        <v>0</v>
      </c>
      <c r="K437" s="13">
        <f>IF('Tables info'!$E431 = 'Tables info'!D$518,1,0)</f>
        <v>0</v>
      </c>
      <c r="L437" s="13">
        <f>IF('Tables info'!$E431 = 'Tables info'!D$519,1,0)</f>
        <v>0</v>
      </c>
      <c r="M437" s="13">
        <f>IF('Tables info'!$E431 = 'Tables info'!D$520,1,0)</f>
        <v>0</v>
      </c>
      <c r="N437" s="13">
        <f>IF('Tables info'!$E431 = 'Tables info'!D$521,1,0)</f>
        <v>0</v>
      </c>
      <c r="O437" s="13">
        <f>IF('Tables info'!$E431 = 'Tables info'!D$522,1,0)</f>
        <v>0</v>
      </c>
      <c r="P437" s="13">
        <f>IF('Tables info'!$E431 = 'Tables info'!D$523,1,0)</f>
        <v>0</v>
      </c>
      <c r="Q437" s="13">
        <f>IF('Tables info'!$E431 = 'Tables info'!D$524,1,0)</f>
        <v>0</v>
      </c>
      <c r="R437" s="13">
        <f>IF('Tables info'!$E431 = 'Tables info'!D$525,1,0)</f>
        <v>0</v>
      </c>
      <c r="S437" s="13">
        <f>IF('Tables info'!$E431 = 'Tables info'!D$526,1,0)</f>
        <v>0</v>
      </c>
    </row>
    <row r="438" spans="1:19">
      <c r="A438" t="str">
        <f>'Tables info'!C432</f>
        <v>LELCL</v>
      </c>
      <c r="B438" s="13">
        <f>IF('Tables info'!E432 = 'Tables info'!D$509,1,0)</f>
        <v>0</v>
      </c>
      <c r="C438" s="13">
        <f>IF('Tables info'!$E432 = 'Tables info'!$D$510,1,0)</f>
        <v>0</v>
      </c>
      <c r="D438" s="13">
        <f>IF('Tables info'!$E432 = 'Tables info'!D$511,1,0)</f>
        <v>0</v>
      </c>
      <c r="E438" s="13">
        <f>IF('Tables info'!$E432 = 'Tables info'!D$512,1,0)</f>
        <v>0</v>
      </c>
      <c r="F438" s="13">
        <f>IF('Tables info'!$E432 = 'Tables info'!D$513,1,0)</f>
        <v>0</v>
      </c>
      <c r="G438" s="13">
        <f>IF('Tables info'!$E432 = 'Tables info'!D$514,1,0)</f>
        <v>0</v>
      </c>
      <c r="H438" s="13">
        <f>IF('Tables info'!$E432 = 'Tables info'!D$515,1, )</f>
        <v>0</v>
      </c>
      <c r="I438" s="13">
        <f>IF('Tables info'!$E432 = 'Tables info'!D$516,1,0)</f>
        <v>0</v>
      </c>
      <c r="J438" s="13">
        <f>IF('Tables info'!$E432 = 'Tables info'!D$517,1,0)</f>
        <v>0</v>
      </c>
      <c r="K438" s="13">
        <f>IF('Tables info'!$E432 = 'Tables info'!D$518,1,0)</f>
        <v>0</v>
      </c>
      <c r="L438" s="13">
        <f>IF('Tables info'!$E432 = 'Tables info'!D$519,1,0)</f>
        <v>0</v>
      </c>
      <c r="M438" s="13">
        <f>IF('Tables info'!$E432 = 'Tables info'!D$520,1,0)</f>
        <v>0</v>
      </c>
      <c r="N438" s="13">
        <f>IF('Tables info'!$E432 = 'Tables info'!D$521,1,0)</f>
        <v>0</v>
      </c>
      <c r="O438" s="13">
        <f>IF('Tables info'!$E432 = 'Tables info'!D$522,1,0)</f>
        <v>0</v>
      </c>
      <c r="P438" s="13">
        <f>IF('Tables info'!$E432 = 'Tables info'!D$523,1,0)</f>
        <v>0</v>
      </c>
      <c r="Q438" s="13">
        <f>IF('Tables info'!$E432 = 'Tables info'!D$524,1,0)</f>
        <v>0</v>
      </c>
      <c r="R438" s="13">
        <f>IF('Tables info'!$E432 = 'Tables info'!D$525,1,0)</f>
        <v>0</v>
      </c>
      <c r="S438" s="13">
        <f>IF('Tables info'!$E432 = 'Tables info'!D$526,1,0)</f>
        <v>0</v>
      </c>
    </row>
    <row r="439" spans="1:19">
      <c r="A439" t="str">
        <f>'Tables info'!C433</f>
        <v>LELCS</v>
      </c>
      <c r="B439" s="13">
        <f>IF('Tables info'!E433 = 'Tables info'!D$509,1,0)</f>
        <v>0</v>
      </c>
      <c r="C439" s="13">
        <f>IF('Tables info'!$E433 = 'Tables info'!$D$510,1,0)</f>
        <v>0</v>
      </c>
      <c r="D439" s="13">
        <f>IF('Tables info'!$E433 = 'Tables info'!D$511,1,0)</f>
        <v>0</v>
      </c>
      <c r="E439" s="13">
        <f>IF('Tables info'!$E433 = 'Tables info'!D$512,1,0)</f>
        <v>0</v>
      </c>
      <c r="F439" s="13">
        <f>IF('Tables info'!$E433 = 'Tables info'!D$513,1,0)</f>
        <v>0</v>
      </c>
      <c r="G439" s="13">
        <f>IF('Tables info'!$E433 = 'Tables info'!D$514,1,0)</f>
        <v>0</v>
      </c>
      <c r="H439" s="13">
        <f>IF('Tables info'!$E433 = 'Tables info'!D$515,1, )</f>
        <v>0</v>
      </c>
      <c r="I439" s="13">
        <f>IF('Tables info'!$E433 = 'Tables info'!D$516,1,0)</f>
        <v>0</v>
      </c>
      <c r="J439" s="13">
        <f>IF('Tables info'!$E433 = 'Tables info'!D$517,1,0)</f>
        <v>0</v>
      </c>
      <c r="K439" s="13">
        <f>IF('Tables info'!$E433 = 'Tables info'!D$518,1,0)</f>
        <v>0</v>
      </c>
      <c r="L439" s="13">
        <f>IF('Tables info'!$E433 = 'Tables info'!D$519,1,0)</f>
        <v>0</v>
      </c>
      <c r="M439" s="13">
        <f>IF('Tables info'!$E433 = 'Tables info'!D$520,1,0)</f>
        <v>0</v>
      </c>
      <c r="N439" s="13">
        <f>IF('Tables info'!$E433 = 'Tables info'!D$521,1,0)</f>
        <v>0</v>
      </c>
      <c r="O439" s="13">
        <f>IF('Tables info'!$E433 = 'Tables info'!D$522,1,0)</f>
        <v>0</v>
      </c>
      <c r="P439" s="13">
        <f>IF('Tables info'!$E433 = 'Tables info'!D$523,1,0)</f>
        <v>0</v>
      </c>
      <c r="Q439" s="13">
        <f>IF('Tables info'!$E433 = 'Tables info'!D$524,1,0)</f>
        <v>0</v>
      </c>
      <c r="R439" s="13">
        <f>IF('Tables info'!$E433 = 'Tables info'!D$525,1,0)</f>
        <v>0</v>
      </c>
      <c r="S439" s="13">
        <f>IF('Tables info'!$E433 = 'Tables info'!D$526,1,0)</f>
        <v>0</v>
      </c>
    </row>
    <row r="440" spans="1:19">
      <c r="A440" t="str">
        <f>'Tables info'!C434</f>
        <v>LELIO</v>
      </c>
      <c r="B440" s="13">
        <f>IF('Tables info'!E434 = 'Tables info'!D$509,1,0)</f>
        <v>0</v>
      </c>
      <c r="C440" s="13">
        <f>IF('Tables info'!$E434 = 'Tables info'!$D$510,1,0)</f>
        <v>0</v>
      </c>
      <c r="D440" s="13">
        <f>IF('Tables info'!$E434 = 'Tables info'!D$511,1,0)</f>
        <v>0</v>
      </c>
      <c r="E440" s="13">
        <f>IF('Tables info'!$E434 = 'Tables info'!D$512,1,0)</f>
        <v>0</v>
      </c>
      <c r="F440" s="13">
        <f>IF('Tables info'!$E434 = 'Tables info'!D$513,1,0)</f>
        <v>0</v>
      </c>
      <c r="G440" s="13">
        <f>IF('Tables info'!$E434 = 'Tables info'!D$514,1,0)</f>
        <v>0</v>
      </c>
      <c r="H440" s="13">
        <f>IF('Tables info'!$E434 = 'Tables info'!D$515,1, )</f>
        <v>0</v>
      </c>
      <c r="I440" s="13">
        <f>IF('Tables info'!$E434 = 'Tables info'!D$516,1,0)</f>
        <v>0</v>
      </c>
      <c r="J440" s="13">
        <f>IF('Tables info'!$E434 = 'Tables info'!D$517,1,0)</f>
        <v>0</v>
      </c>
      <c r="K440" s="13">
        <f>IF('Tables info'!$E434 = 'Tables info'!D$518,1,0)</f>
        <v>0</v>
      </c>
      <c r="L440" s="13">
        <f>IF('Tables info'!$E434 = 'Tables info'!D$519,1,0)</f>
        <v>0</v>
      </c>
      <c r="M440" s="13">
        <f>IF('Tables info'!$E434 = 'Tables info'!D$520,1,0)</f>
        <v>0</v>
      </c>
      <c r="N440" s="13">
        <f>IF('Tables info'!$E434 = 'Tables info'!D$521,1,0)</f>
        <v>0</v>
      </c>
      <c r="O440" s="13">
        <f>IF('Tables info'!$E434 = 'Tables info'!D$522,1,0)</f>
        <v>0</v>
      </c>
      <c r="P440" s="13">
        <f>IF('Tables info'!$E434 = 'Tables info'!D$523,1,0)</f>
        <v>0</v>
      </c>
      <c r="Q440" s="13">
        <f>IF('Tables info'!$E434 = 'Tables info'!D$524,1,0)</f>
        <v>0</v>
      </c>
      <c r="R440" s="13">
        <f>IF('Tables info'!$E434 = 'Tables info'!D$525,1,0)</f>
        <v>0</v>
      </c>
      <c r="S440" s="13">
        <f>IF('Tables info'!$E434 = 'Tables info'!D$526,1,0)</f>
        <v>0</v>
      </c>
    </row>
    <row r="441" spans="1:19">
      <c r="A441" t="str">
        <f>'Tables info'!C435</f>
        <v>LGRDL</v>
      </c>
      <c r="B441" s="13">
        <f>IF('Tables info'!E435 = 'Tables info'!D$509,1,0)</f>
        <v>0</v>
      </c>
      <c r="C441" s="13">
        <f>IF('Tables info'!$E435 = 'Tables info'!$D$510,1,0)</f>
        <v>0</v>
      </c>
      <c r="D441" s="13">
        <f>IF('Tables info'!$E435 = 'Tables info'!D$511,1,0)</f>
        <v>0</v>
      </c>
      <c r="E441" s="13">
        <f>IF('Tables info'!$E435 = 'Tables info'!D$512,1,0)</f>
        <v>0</v>
      </c>
      <c r="F441" s="13">
        <f>IF('Tables info'!$E435 = 'Tables info'!D$513,1,0)</f>
        <v>0</v>
      </c>
      <c r="G441" s="13">
        <f>IF('Tables info'!$E435 = 'Tables info'!D$514,1,0)</f>
        <v>0</v>
      </c>
      <c r="H441" s="13">
        <f>IF('Tables info'!$E435 = 'Tables info'!D$515,1, )</f>
        <v>0</v>
      </c>
      <c r="I441" s="13">
        <f>IF('Tables info'!$E435 = 'Tables info'!D$516,1,0)</f>
        <v>0</v>
      </c>
      <c r="J441" s="13">
        <f>IF('Tables info'!$E435 = 'Tables info'!D$517,1,0)</f>
        <v>0</v>
      </c>
      <c r="K441" s="13">
        <f>IF('Tables info'!$E435 = 'Tables info'!D$518,1,0)</f>
        <v>0</v>
      </c>
      <c r="L441" s="13">
        <f>IF('Tables info'!$E435 = 'Tables info'!D$519,1,0)</f>
        <v>0</v>
      </c>
      <c r="M441" s="13">
        <f>IF('Tables info'!$E435 = 'Tables info'!D$520,1,0)</f>
        <v>0</v>
      </c>
      <c r="N441" s="13">
        <f>IF('Tables info'!$E435 = 'Tables info'!D$521,1,0)</f>
        <v>0</v>
      </c>
      <c r="O441" s="13">
        <f>IF('Tables info'!$E435 = 'Tables info'!D$522,1,0)</f>
        <v>0</v>
      </c>
      <c r="P441" s="13">
        <f>IF('Tables info'!$E435 = 'Tables info'!D$523,1,0)</f>
        <v>0</v>
      </c>
      <c r="Q441" s="13">
        <f>IF('Tables info'!$E435 = 'Tables info'!D$524,1,0)</f>
        <v>0</v>
      </c>
      <c r="R441" s="13">
        <f>IF('Tables info'!$E435 = 'Tables info'!D$525,1,0)</f>
        <v>0</v>
      </c>
      <c r="S441" s="13">
        <f>IF('Tables info'!$E435 = 'Tables info'!D$526,1,0)</f>
        <v>0</v>
      </c>
    </row>
    <row r="442" spans="1:19">
      <c r="A442" t="str">
        <f>'Tables info'!C436</f>
        <v>LGRDO</v>
      </c>
      <c r="B442" s="13">
        <f>IF('Tables info'!E436 = 'Tables info'!D$509,1,0)</f>
        <v>0</v>
      </c>
      <c r="C442" s="13">
        <f>IF('Tables info'!$E436 = 'Tables info'!$D$510,1,0)</f>
        <v>0</v>
      </c>
      <c r="D442" s="13">
        <f>IF('Tables info'!$E436 = 'Tables info'!D$511,1,0)</f>
        <v>0</v>
      </c>
      <c r="E442" s="13">
        <f>IF('Tables info'!$E436 = 'Tables info'!D$512,1,0)</f>
        <v>0</v>
      </c>
      <c r="F442" s="13">
        <f>IF('Tables info'!$E436 = 'Tables info'!D$513,1,0)</f>
        <v>0</v>
      </c>
      <c r="G442" s="13">
        <f>IF('Tables info'!$E436 = 'Tables info'!D$514,1,0)</f>
        <v>0</v>
      </c>
      <c r="H442" s="13">
        <f>IF('Tables info'!$E436 = 'Tables info'!D$515,1, )</f>
        <v>0</v>
      </c>
      <c r="I442" s="13">
        <f>IF('Tables info'!$E436 = 'Tables info'!D$516,1,0)</f>
        <v>0</v>
      </c>
      <c r="J442" s="13">
        <f>IF('Tables info'!$E436 = 'Tables info'!D$517,1,0)</f>
        <v>0</v>
      </c>
      <c r="K442" s="13">
        <f>IF('Tables info'!$E436 = 'Tables info'!D$518,1,0)</f>
        <v>0</v>
      </c>
      <c r="L442" s="13">
        <f>IF('Tables info'!$E436 = 'Tables info'!D$519,1,0)</f>
        <v>0</v>
      </c>
      <c r="M442" s="13">
        <f>IF('Tables info'!$E436 = 'Tables info'!D$520,1,0)</f>
        <v>0</v>
      </c>
      <c r="N442" s="13">
        <f>IF('Tables info'!$E436 = 'Tables info'!D$521,1,0)</f>
        <v>0</v>
      </c>
      <c r="O442" s="13">
        <f>IF('Tables info'!$E436 = 'Tables info'!D$522,1,0)</f>
        <v>0</v>
      </c>
      <c r="P442" s="13">
        <f>IF('Tables info'!$E436 = 'Tables info'!D$523,1,0)</f>
        <v>0</v>
      </c>
      <c r="Q442" s="13">
        <f>IF('Tables info'!$E436 = 'Tables info'!D$524,1,0)</f>
        <v>0</v>
      </c>
      <c r="R442" s="13">
        <f>IF('Tables info'!$E436 = 'Tables info'!D$525,1,0)</f>
        <v>0</v>
      </c>
      <c r="S442" s="13">
        <f>IF('Tables info'!$E436 = 'Tables info'!D$526,1,0)</f>
        <v>0</v>
      </c>
    </row>
    <row r="443" spans="1:19">
      <c r="A443" t="str">
        <f>'Tables info'!C437</f>
        <v>LGXFL</v>
      </c>
      <c r="B443" s="13">
        <f>IF('Tables info'!E437 = 'Tables info'!D$509,1,0)</f>
        <v>0</v>
      </c>
      <c r="C443" s="13">
        <f>IF('Tables info'!$E437 = 'Tables info'!$D$510,1,0)</f>
        <v>0</v>
      </c>
      <c r="D443" s="13">
        <f>IF('Tables info'!$E437 = 'Tables info'!D$511,1,0)</f>
        <v>0</v>
      </c>
      <c r="E443" s="13">
        <f>IF('Tables info'!$E437 = 'Tables info'!D$512,1,0)</f>
        <v>0</v>
      </c>
      <c r="F443" s="13">
        <f>IF('Tables info'!$E437 = 'Tables info'!D$513,1,0)</f>
        <v>0</v>
      </c>
      <c r="G443" s="13">
        <f>IF('Tables info'!$E437 = 'Tables info'!D$514,1,0)</f>
        <v>0</v>
      </c>
      <c r="H443" s="13">
        <f>IF('Tables info'!$E437 = 'Tables info'!D$515,1, )</f>
        <v>0</v>
      </c>
      <c r="I443" s="13">
        <f>IF('Tables info'!$E437 = 'Tables info'!D$516,1,0)</f>
        <v>0</v>
      </c>
      <c r="J443" s="13">
        <f>IF('Tables info'!$E437 = 'Tables info'!D$517,1,0)</f>
        <v>0</v>
      </c>
      <c r="K443" s="13">
        <f>IF('Tables info'!$E437 = 'Tables info'!D$518,1,0)</f>
        <v>0</v>
      </c>
      <c r="L443" s="13">
        <f>IF('Tables info'!$E437 = 'Tables info'!D$519,1,0)</f>
        <v>0</v>
      </c>
      <c r="M443" s="13">
        <f>IF('Tables info'!$E437 = 'Tables info'!D$520,1,0)</f>
        <v>0</v>
      </c>
      <c r="N443" s="13">
        <f>IF('Tables info'!$E437 = 'Tables info'!D$521,1,0)</f>
        <v>0</v>
      </c>
      <c r="O443" s="13">
        <f>IF('Tables info'!$E437 = 'Tables info'!D$522,1,0)</f>
        <v>0</v>
      </c>
      <c r="P443" s="13">
        <f>IF('Tables info'!$E437 = 'Tables info'!D$523,1,0)</f>
        <v>0</v>
      </c>
      <c r="Q443" s="13">
        <f>IF('Tables info'!$E437 = 'Tables info'!D$524,1,0)</f>
        <v>0</v>
      </c>
      <c r="R443" s="13">
        <f>IF('Tables info'!$E437 = 'Tables info'!D$525,1,0)</f>
        <v>0</v>
      </c>
      <c r="S443" s="13">
        <f>IF('Tables info'!$E437 = 'Tables info'!D$526,1,0)</f>
        <v>0</v>
      </c>
    </row>
    <row r="444" spans="1:19">
      <c r="A444" t="str">
        <f>'Tables info'!C438</f>
        <v>LGXFO</v>
      </c>
      <c r="B444" s="13">
        <f>IF('Tables info'!E438 = 'Tables info'!D$509,1,0)</f>
        <v>0</v>
      </c>
      <c r="C444" s="13">
        <f>IF('Tables info'!$E438 = 'Tables info'!$D$510,1,0)</f>
        <v>0</v>
      </c>
      <c r="D444" s="13">
        <f>IF('Tables info'!$E438 = 'Tables info'!D$511,1,0)</f>
        <v>0</v>
      </c>
      <c r="E444" s="13">
        <f>IF('Tables info'!$E438 = 'Tables info'!D$512,1,0)</f>
        <v>0</v>
      </c>
      <c r="F444" s="13">
        <f>IF('Tables info'!$E438 = 'Tables info'!D$513,1,0)</f>
        <v>0</v>
      </c>
      <c r="G444" s="13">
        <f>IF('Tables info'!$E438 = 'Tables info'!D$514,1,0)</f>
        <v>0</v>
      </c>
      <c r="H444" s="13">
        <f>IF('Tables info'!$E438 = 'Tables info'!D$515,1, )</f>
        <v>0</v>
      </c>
      <c r="I444" s="13">
        <f>IF('Tables info'!$E438 = 'Tables info'!D$516,1,0)</f>
        <v>0</v>
      </c>
      <c r="J444" s="13">
        <f>IF('Tables info'!$E438 = 'Tables info'!D$517,1,0)</f>
        <v>0</v>
      </c>
      <c r="K444" s="13">
        <f>IF('Tables info'!$E438 = 'Tables info'!D$518,1,0)</f>
        <v>0</v>
      </c>
      <c r="L444" s="13">
        <f>IF('Tables info'!$E438 = 'Tables info'!D$519,1,0)</f>
        <v>0</v>
      </c>
      <c r="M444" s="13">
        <f>IF('Tables info'!$E438 = 'Tables info'!D$520,1,0)</f>
        <v>0</v>
      </c>
      <c r="N444" s="13">
        <f>IF('Tables info'!$E438 = 'Tables info'!D$521,1,0)</f>
        <v>0</v>
      </c>
      <c r="O444" s="13">
        <f>IF('Tables info'!$E438 = 'Tables info'!D$522,1,0)</f>
        <v>0</v>
      </c>
      <c r="P444" s="13">
        <f>IF('Tables info'!$E438 = 'Tables info'!D$523,1,0)</f>
        <v>0</v>
      </c>
      <c r="Q444" s="13">
        <f>IF('Tables info'!$E438 = 'Tables info'!D$524,1,0)</f>
        <v>0</v>
      </c>
      <c r="R444" s="13">
        <f>IF('Tables info'!$E438 = 'Tables info'!D$525,1,0)</f>
        <v>0</v>
      </c>
      <c r="S444" s="13">
        <f>IF('Tables info'!$E438 = 'Tables info'!D$526,1,0)</f>
        <v>0</v>
      </c>
    </row>
    <row r="445" spans="1:19">
      <c r="A445" t="str">
        <f>'Tables info'!C439</f>
        <v>LHOLL</v>
      </c>
      <c r="B445" s="13">
        <f>IF('Tables info'!E439 = 'Tables info'!D$509,1,0)</f>
        <v>0</v>
      </c>
      <c r="C445" s="13">
        <f>IF('Tables info'!$E439 = 'Tables info'!$D$510,1,0)</f>
        <v>0</v>
      </c>
      <c r="D445" s="13">
        <f>IF('Tables info'!$E439 = 'Tables info'!D$511,1,0)</f>
        <v>0</v>
      </c>
      <c r="E445" s="13">
        <f>IF('Tables info'!$E439 = 'Tables info'!D$512,1,0)</f>
        <v>0</v>
      </c>
      <c r="F445" s="13">
        <f>IF('Tables info'!$E439 = 'Tables info'!D$513,1,0)</f>
        <v>0</v>
      </c>
      <c r="G445" s="13">
        <f>IF('Tables info'!$E439 = 'Tables info'!D$514,1,0)</f>
        <v>0</v>
      </c>
      <c r="H445" s="13">
        <f>IF('Tables info'!$E439 = 'Tables info'!D$515,1, )</f>
        <v>0</v>
      </c>
      <c r="I445" s="13">
        <f>IF('Tables info'!$E439 = 'Tables info'!D$516,1,0)</f>
        <v>0</v>
      </c>
      <c r="J445" s="13">
        <f>IF('Tables info'!$E439 = 'Tables info'!D$517,1,0)</f>
        <v>0</v>
      </c>
      <c r="K445" s="13">
        <f>IF('Tables info'!$E439 = 'Tables info'!D$518,1,0)</f>
        <v>0</v>
      </c>
      <c r="L445" s="13">
        <f>IF('Tables info'!$E439 = 'Tables info'!D$519,1,0)</f>
        <v>0</v>
      </c>
      <c r="M445" s="13">
        <f>IF('Tables info'!$E439 = 'Tables info'!D$520,1,0)</f>
        <v>0</v>
      </c>
      <c r="N445" s="13">
        <f>IF('Tables info'!$E439 = 'Tables info'!D$521,1,0)</f>
        <v>0</v>
      </c>
      <c r="O445" s="13">
        <f>IF('Tables info'!$E439 = 'Tables info'!D$522,1,0)</f>
        <v>0</v>
      </c>
      <c r="P445" s="13">
        <f>IF('Tables info'!$E439 = 'Tables info'!D$523,1,0)</f>
        <v>0</v>
      </c>
      <c r="Q445" s="13">
        <f>IF('Tables info'!$E439 = 'Tables info'!D$524,1,0)</f>
        <v>0</v>
      </c>
      <c r="R445" s="13">
        <f>IF('Tables info'!$E439 = 'Tables info'!D$525,1,0)</f>
        <v>0</v>
      </c>
      <c r="S445" s="13">
        <f>IF('Tables info'!$E439 = 'Tables info'!D$526,1,0)</f>
        <v>0</v>
      </c>
    </row>
    <row r="446" spans="1:19">
      <c r="A446" t="str">
        <f>'Tables info'!C440</f>
        <v>LHOLO</v>
      </c>
      <c r="B446" s="13">
        <f>IF('Tables info'!E440 = 'Tables info'!D$509,1,0)</f>
        <v>0</v>
      </c>
      <c r="C446" s="13">
        <f>IF('Tables info'!$E440 = 'Tables info'!$D$510,1,0)</f>
        <v>0</v>
      </c>
      <c r="D446" s="13">
        <f>IF('Tables info'!$E440 = 'Tables info'!D$511,1,0)</f>
        <v>0</v>
      </c>
      <c r="E446" s="13">
        <f>IF('Tables info'!$E440 = 'Tables info'!D$512,1,0)</f>
        <v>0</v>
      </c>
      <c r="F446" s="13">
        <f>IF('Tables info'!$E440 = 'Tables info'!D$513,1,0)</f>
        <v>0</v>
      </c>
      <c r="G446" s="13">
        <f>IF('Tables info'!$E440 = 'Tables info'!D$514,1,0)</f>
        <v>0</v>
      </c>
      <c r="H446" s="13">
        <f>IF('Tables info'!$E440 = 'Tables info'!D$515,1, )</f>
        <v>0</v>
      </c>
      <c r="I446" s="13">
        <f>IF('Tables info'!$E440 = 'Tables info'!D$516,1,0)</f>
        <v>0</v>
      </c>
      <c r="J446" s="13">
        <f>IF('Tables info'!$E440 = 'Tables info'!D$517,1,0)</f>
        <v>0</v>
      </c>
      <c r="K446" s="13">
        <f>IF('Tables info'!$E440 = 'Tables info'!D$518,1,0)</f>
        <v>0</v>
      </c>
      <c r="L446" s="13">
        <f>IF('Tables info'!$E440 = 'Tables info'!D$519,1,0)</f>
        <v>0</v>
      </c>
      <c r="M446" s="13">
        <f>IF('Tables info'!$E440 = 'Tables info'!D$520,1,0)</f>
        <v>0</v>
      </c>
      <c r="N446" s="13">
        <f>IF('Tables info'!$E440 = 'Tables info'!D$521,1,0)</f>
        <v>0</v>
      </c>
      <c r="O446" s="13">
        <f>IF('Tables info'!$E440 = 'Tables info'!D$522,1,0)</f>
        <v>0</v>
      </c>
      <c r="P446" s="13">
        <f>IF('Tables info'!$E440 = 'Tables info'!D$523,1,0)</f>
        <v>0</v>
      </c>
      <c r="Q446" s="13">
        <f>IF('Tables info'!$E440 = 'Tables info'!D$524,1,0)</f>
        <v>0</v>
      </c>
      <c r="R446" s="13">
        <f>IF('Tables info'!$E440 = 'Tables info'!D$525,1,0)</f>
        <v>0</v>
      </c>
      <c r="S446" s="13">
        <f>IF('Tables info'!$E440 = 'Tables info'!D$526,1,0)</f>
        <v>0</v>
      </c>
    </row>
    <row r="447" spans="1:19">
      <c r="A447" t="str">
        <f>'Tables info'!C441</f>
        <v>LPHIO</v>
      </c>
      <c r="B447" s="13">
        <f>IF('Tables info'!E441 = 'Tables info'!D$509,1,0)</f>
        <v>0</v>
      </c>
      <c r="C447" s="13">
        <f>IF('Tables info'!$E441 = 'Tables info'!$D$510,1,0)</f>
        <v>0</v>
      </c>
      <c r="D447" s="13">
        <f>IF('Tables info'!$E441 = 'Tables info'!D$511,1,0)</f>
        <v>0</v>
      </c>
      <c r="E447" s="13">
        <f>IF('Tables info'!$E441 = 'Tables info'!D$512,1,0)</f>
        <v>0</v>
      </c>
      <c r="F447" s="13">
        <f>IF('Tables info'!$E441 = 'Tables info'!D$513,1,0)</f>
        <v>0</v>
      </c>
      <c r="G447" s="13">
        <f>IF('Tables info'!$E441 = 'Tables info'!D$514,1,0)</f>
        <v>0</v>
      </c>
      <c r="H447" s="13">
        <f>IF('Tables info'!$E441 = 'Tables info'!D$515,1, )</f>
        <v>0</v>
      </c>
      <c r="I447" s="13">
        <f>IF('Tables info'!$E441 = 'Tables info'!D$516,1,0)</f>
        <v>0</v>
      </c>
      <c r="J447" s="13">
        <f>IF('Tables info'!$E441 = 'Tables info'!D$517,1,0)</f>
        <v>0</v>
      </c>
      <c r="K447" s="13">
        <f>IF('Tables info'!$E441 = 'Tables info'!D$518,1,0)</f>
        <v>0</v>
      </c>
      <c r="L447" s="13">
        <f>IF('Tables info'!$E441 = 'Tables info'!D$519,1,0)</f>
        <v>0</v>
      </c>
      <c r="M447" s="13">
        <f>IF('Tables info'!$E441 = 'Tables info'!D$520,1,0)</f>
        <v>0</v>
      </c>
      <c r="N447" s="13">
        <f>IF('Tables info'!$E441 = 'Tables info'!D$521,1,0)</f>
        <v>0</v>
      </c>
      <c r="O447" s="13">
        <f>IF('Tables info'!$E441 = 'Tables info'!D$522,1,0)</f>
        <v>0</v>
      </c>
      <c r="P447" s="13">
        <f>IF('Tables info'!$E441 = 'Tables info'!D$523,1,0)</f>
        <v>0</v>
      </c>
      <c r="Q447" s="13">
        <f>IF('Tables info'!$E441 = 'Tables info'!D$524,1,0)</f>
        <v>0</v>
      </c>
      <c r="R447" s="13">
        <f>IF('Tables info'!$E441 = 'Tables info'!D$525,1,0)</f>
        <v>0</v>
      </c>
      <c r="S447" s="13">
        <f>IF('Tables info'!$E441 = 'Tables info'!D$526,1,0)</f>
        <v>0</v>
      </c>
    </row>
    <row r="448" spans="1:19">
      <c r="A448" t="str">
        <f>'Tables info'!C442</f>
        <v>LPHYL</v>
      </c>
      <c r="B448" s="13">
        <f>IF('Tables info'!E442 = 'Tables info'!D$509,1,0)</f>
        <v>0</v>
      </c>
      <c r="C448" s="13">
        <f>IF('Tables info'!$E442 = 'Tables info'!$D$510,1,0)</f>
        <v>0</v>
      </c>
      <c r="D448" s="13">
        <f>IF('Tables info'!$E442 = 'Tables info'!D$511,1,0)</f>
        <v>0</v>
      </c>
      <c r="E448" s="13">
        <f>IF('Tables info'!$E442 = 'Tables info'!D$512,1,0)</f>
        <v>0</v>
      </c>
      <c r="F448" s="13">
        <f>IF('Tables info'!$E442 = 'Tables info'!D$513,1,0)</f>
        <v>0</v>
      </c>
      <c r="G448" s="13">
        <f>IF('Tables info'!$E442 = 'Tables info'!D$514,1,0)</f>
        <v>0</v>
      </c>
      <c r="H448" s="13">
        <f>IF('Tables info'!$E442 = 'Tables info'!D$515,1, )</f>
        <v>0</v>
      </c>
      <c r="I448" s="13">
        <f>IF('Tables info'!$E442 = 'Tables info'!D$516,1,0)</f>
        <v>0</v>
      </c>
      <c r="J448" s="13">
        <f>IF('Tables info'!$E442 = 'Tables info'!D$517,1,0)</f>
        <v>0</v>
      </c>
      <c r="K448" s="13">
        <f>IF('Tables info'!$E442 = 'Tables info'!D$518,1,0)</f>
        <v>0</v>
      </c>
      <c r="L448" s="13">
        <f>IF('Tables info'!$E442 = 'Tables info'!D$519,1,0)</f>
        <v>0</v>
      </c>
      <c r="M448" s="13">
        <f>IF('Tables info'!$E442 = 'Tables info'!D$520,1,0)</f>
        <v>0</v>
      </c>
      <c r="N448" s="13">
        <f>IF('Tables info'!$E442 = 'Tables info'!D$521,1,0)</f>
        <v>0</v>
      </c>
      <c r="O448" s="13">
        <f>IF('Tables info'!$E442 = 'Tables info'!D$522,1,0)</f>
        <v>0</v>
      </c>
      <c r="P448" s="13">
        <f>IF('Tables info'!$E442 = 'Tables info'!D$523,1,0)</f>
        <v>0</v>
      </c>
      <c r="Q448" s="13">
        <f>IF('Tables info'!$E442 = 'Tables info'!D$524,1,0)</f>
        <v>0</v>
      </c>
      <c r="R448" s="13">
        <f>IF('Tables info'!$E442 = 'Tables info'!D$525,1,0)</f>
        <v>0</v>
      </c>
      <c r="S448" s="13">
        <f>IF('Tables info'!$E442 = 'Tables info'!D$526,1,0)</f>
        <v>0</v>
      </c>
    </row>
    <row r="449" spans="1:19">
      <c r="A449" t="str">
        <f>'Tables info'!C443</f>
        <v>LPHYS</v>
      </c>
      <c r="B449" s="13">
        <f>IF('Tables info'!E443 = 'Tables info'!D$509,1,0)</f>
        <v>0</v>
      </c>
      <c r="C449" s="13">
        <f>IF('Tables info'!$E443 = 'Tables info'!$D$510,1,0)</f>
        <v>0</v>
      </c>
      <c r="D449" s="13">
        <f>IF('Tables info'!$E443 = 'Tables info'!D$511,1,0)</f>
        <v>0</v>
      </c>
      <c r="E449" s="13">
        <f>IF('Tables info'!$E443 = 'Tables info'!D$512,1,0)</f>
        <v>0</v>
      </c>
      <c r="F449" s="13">
        <f>IF('Tables info'!$E443 = 'Tables info'!D$513,1,0)</f>
        <v>0</v>
      </c>
      <c r="G449" s="13">
        <f>IF('Tables info'!$E443 = 'Tables info'!D$514,1,0)</f>
        <v>0</v>
      </c>
      <c r="H449" s="13">
        <f>IF('Tables info'!$E443 = 'Tables info'!D$515,1, )</f>
        <v>0</v>
      </c>
      <c r="I449" s="13">
        <f>IF('Tables info'!$E443 = 'Tables info'!D$516,1,0)</f>
        <v>0</v>
      </c>
      <c r="J449" s="13">
        <f>IF('Tables info'!$E443 = 'Tables info'!D$517,1,0)</f>
        <v>0</v>
      </c>
      <c r="K449" s="13">
        <f>IF('Tables info'!$E443 = 'Tables info'!D$518,1,0)</f>
        <v>0</v>
      </c>
      <c r="L449" s="13">
        <f>IF('Tables info'!$E443 = 'Tables info'!D$519,1,0)</f>
        <v>0</v>
      </c>
      <c r="M449" s="13">
        <f>IF('Tables info'!$E443 = 'Tables info'!D$520,1,0)</f>
        <v>0</v>
      </c>
      <c r="N449" s="13">
        <f>IF('Tables info'!$E443 = 'Tables info'!D$521,1,0)</f>
        <v>0</v>
      </c>
      <c r="O449" s="13">
        <f>IF('Tables info'!$E443 = 'Tables info'!D$522,1,0)</f>
        <v>0</v>
      </c>
      <c r="P449" s="13">
        <f>IF('Tables info'!$E443 = 'Tables info'!D$523,1,0)</f>
        <v>0</v>
      </c>
      <c r="Q449" s="13">
        <f>IF('Tables info'!$E443 = 'Tables info'!D$524,1,0)</f>
        <v>0</v>
      </c>
      <c r="R449" s="13">
        <f>IF('Tables info'!$E443 = 'Tables info'!D$525,1,0)</f>
        <v>0</v>
      </c>
      <c r="S449" s="13">
        <f>IF('Tables info'!$E443 = 'Tables info'!D$526,1,0)</f>
        <v>0</v>
      </c>
    </row>
    <row r="450" spans="1:19">
      <c r="A450" t="str">
        <f>'Tables info'!C444</f>
        <v>LPMML</v>
      </c>
      <c r="B450" s="13">
        <f>IF('Tables info'!E444 = 'Tables info'!D$509,1,0)</f>
        <v>0</v>
      </c>
      <c r="C450" s="13">
        <f>IF('Tables info'!$E444 = 'Tables info'!$D$510,1,0)</f>
        <v>0</v>
      </c>
      <c r="D450" s="13">
        <f>IF('Tables info'!$E444 = 'Tables info'!D$511,1,0)</f>
        <v>0</v>
      </c>
      <c r="E450" s="13">
        <f>IF('Tables info'!$E444 = 'Tables info'!D$512,1,0)</f>
        <v>0</v>
      </c>
      <c r="F450" s="13">
        <f>IF('Tables info'!$E444 = 'Tables info'!D$513,1,0)</f>
        <v>0</v>
      </c>
      <c r="G450" s="13">
        <f>IF('Tables info'!$E444 = 'Tables info'!D$514,1,0)</f>
        <v>0</v>
      </c>
      <c r="H450" s="13">
        <f>IF('Tables info'!$E444 = 'Tables info'!D$515,1, )</f>
        <v>0</v>
      </c>
      <c r="I450" s="13">
        <f>IF('Tables info'!$E444 = 'Tables info'!D$516,1,0)</f>
        <v>0</v>
      </c>
      <c r="J450" s="13">
        <f>IF('Tables info'!$E444 = 'Tables info'!D$517,1,0)</f>
        <v>0</v>
      </c>
      <c r="K450" s="13">
        <f>IF('Tables info'!$E444 = 'Tables info'!D$518,1,0)</f>
        <v>0</v>
      </c>
      <c r="L450" s="13">
        <f>IF('Tables info'!$E444 = 'Tables info'!D$519,1,0)</f>
        <v>0</v>
      </c>
      <c r="M450" s="13">
        <f>IF('Tables info'!$E444 = 'Tables info'!D$520,1,0)</f>
        <v>0</v>
      </c>
      <c r="N450" s="13">
        <f>IF('Tables info'!$E444 = 'Tables info'!D$521,1,0)</f>
        <v>0</v>
      </c>
      <c r="O450" s="13">
        <f>IF('Tables info'!$E444 = 'Tables info'!D$522,1,0)</f>
        <v>0</v>
      </c>
      <c r="P450" s="13">
        <f>IF('Tables info'!$E444 = 'Tables info'!D$523,1,0)</f>
        <v>0</v>
      </c>
      <c r="Q450" s="13">
        <f>IF('Tables info'!$E444 = 'Tables info'!D$524,1,0)</f>
        <v>0</v>
      </c>
      <c r="R450" s="13">
        <f>IF('Tables info'!$E444 = 'Tables info'!D$525,1,0)</f>
        <v>0</v>
      </c>
      <c r="S450" s="13">
        <f>IF('Tables info'!$E444 = 'Tables info'!D$526,1,0)</f>
        <v>0</v>
      </c>
    </row>
    <row r="451" spans="1:19">
      <c r="A451" t="str">
        <f>'Tables info'!C445</f>
        <v>LPRCL</v>
      </c>
      <c r="B451" s="13">
        <f>IF('Tables info'!E445 = 'Tables info'!D$509,1,0)</f>
        <v>0</v>
      </c>
      <c r="C451" s="13">
        <f>IF('Tables info'!$E445 = 'Tables info'!$D$510,1,0)</f>
        <v>0</v>
      </c>
      <c r="D451" s="13">
        <f>IF('Tables info'!$E445 = 'Tables info'!D$511,1,0)</f>
        <v>0</v>
      </c>
      <c r="E451" s="13">
        <f>IF('Tables info'!$E445 = 'Tables info'!D$512,1,0)</f>
        <v>0</v>
      </c>
      <c r="F451" s="13">
        <f>IF('Tables info'!$E445 = 'Tables info'!D$513,1,0)</f>
        <v>0</v>
      </c>
      <c r="G451" s="13">
        <f>IF('Tables info'!$E445 = 'Tables info'!D$514,1,0)</f>
        <v>0</v>
      </c>
      <c r="H451" s="13">
        <f>IF('Tables info'!$E445 = 'Tables info'!D$515,1, )</f>
        <v>0</v>
      </c>
      <c r="I451" s="13">
        <f>IF('Tables info'!$E445 = 'Tables info'!D$516,1,0)</f>
        <v>0</v>
      </c>
      <c r="J451" s="13">
        <f>IF('Tables info'!$E445 = 'Tables info'!D$517,1,0)</f>
        <v>0</v>
      </c>
      <c r="K451" s="13">
        <f>IF('Tables info'!$E445 = 'Tables info'!D$518,1,0)</f>
        <v>0</v>
      </c>
      <c r="L451" s="13">
        <f>IF('Tables info'!$E445 = 'Tables info'!D$519,1,0)</f>
        <v>0</v>
      </c>
      <c r="M451" s="13">
        <f>IF('Tables info'!$E445 = 'Tables info'!D$520,1,0)</f>
        <v>0</v>
      </c>
      <c r="N451" s="13">
        <f>IF('Tables info'!$E445 = 'Tables info'!D$521,1,0)</f>
        <v>0</v>
      </c>
      <c r="O451" s="13">
        <f>IF('Tables info'!$E445 = 'Tables info'!D$522,1,0)</f>
        <v>0</v>
      </c>
      <c r="P451" s="13">
        <f>IF('Tables info'!$E445 = 'Tables info'!D$523,1,0)</f>
        <v>0</v>
      </c>
      <c r="Q451" s="13">
        <f>IF('Tables info'!$E445 = 'Tables info'!D$524,1,0)</f>
        <v>0</v>
      </c>
      <c r="R451" s="13">
        <f>IF('Tables info'!$E445 = 'Tables info'!D$525,1,0)</f>
        <v>0</v>
      </c>
      <c r="S451" s="13">
        <f>IF('Tables info'!$E445 = 'Tables info'!D$526,1,0)</f>
        <v>0</v>
      </c>
    </row>
    <row r="452" spans="1:19">
      <c r="A452" t="str">
        <f>'Tables info'!C446</f>
        <v>LPRCO</v>
      </c>
      <c r="B452" s="13">
        <f>IF('Tables info'!E446 = 'Tables info'!D$509,1,0)</f>
        <v>0</v>
      </c>
      <c r="C452" s="13">
        <f>IF('Tables info'!$E446 = 'Tables info'!$D$510,1,0)</f>
        <v>0</v>
      </c>
      <c r="D452" s="13">
        <f>IF('Tables info'!$E446 = 'Tables info'!D$511,1,0)</f>
        <v>0</v>
      </c>
      <c r="E452" s="13">
        <f>IF('Tables info'!$E446 = 'Tables info'!D$512,1,0)</f>
        <v>0</v>
      </c>
      <c r="F452" s="13">
        <f>IF('Tables info'!$E446 = 'Tables info'!D$513,1,0)</f>
        <v>0</v>
      </c>
      <c r="G452" s="13">
        <f>IF('Tables info'!$E446 = 'Tables info'!D$514,1,0)</f>
        <v>0</v>
      </c>
      <c r="H452" s="13">
        <f>IF('Tables info'!$E446 = 'Tables info'!D$515,1, )</f>
        <v>0</v>
      </c>
      <c r="I452" s="13">
        <f>IF('Tables info'!$E446 = 'Tables info'!D$516,1,0)</f>
        <v>0</v>
      </c>
      <c r="J452" s="13">
        <f>IF('Tables info'!$E446 = 'Tables info'!D$517,1,0)</f>
        <v>1</v>
      </c>
      <c r="K452" s="13">
        <f>IF('Tables info'!$E446 = 'Tables info'!D$518,1,0)</f>
        <v>0</v>
      </c>
      <c r="L452" s="13">
        <f>IF('Tables info'!$E446 = 'Tables info'!D$519,1,0)</f>
        <v>0</v>
      </c>
      <c r="M452" s="13">
        <f>IF('Tables info'!$E446 = 'Tables info'!D$520,1,0)</f>
        <v>0</v>
      </c>
      <c r="N452" s="13">
        <f>IF('Tables info'!$E446 = 'Tables info'!D$521,1,0)</f>
        <v>0</v>
      </c>
      <c r="O452" s="13">
        <f>IF('Tables info'!$E446 = 'Tables info'!D$522,1,0)</f>
        <v>0</v>
      </c>
      <c r="P452" s="13">
        <f>IF('Tables info'!$E446 = 'Tables info'!D$523,1,0)</f>
        <v>0</v>
      </c>
      <c r="Q452" s="13">
        <f>IF('Tables info'!$E446 = 'Tables info'!D$524,1,0)</f>
        <v>0</v>
      </c>
      <c r="R452" s="13">
        <f>IF('Tables info'!$E446 = 'Tables info'!D$525,1,0)</f>
        <v>0</v>
      </c>
      <c r="S452" s="13">
        <f>IF('Tables info'!$E446 = 'Tables info'!D$526,1,0)</f>
        <v>0</v>
      </c>
    </row>
    <row r="453" spans="1:19">
      <c r="A453" t="str">
        <f>'Tables info'!C447</f>
        <v>LPRDL</v>
      </c>
      <c r="B453" s="13">
        <f>IF('Tables info'!E447 = 'Tables info'!D$509,1,0)</f>
        <v>0</v>
      </c>
      <c r="C453" s="13">
        <f>IF('Tables info'!$E447 = 'Tables info'!$D$510,1,0)</f>
        <v>0</v>
      </c>
      <c r="D453" s="13">
        <f>IF('Tables info'!$E447 = 'Tables info'!D$511,1,0)</f>
        <v>0</v>
      </c>
      <c r="E453" s="13">
        <f>IF('Tables info'!$E447 = 'Tables info'!D$512,1,0)</f>
        <v>0</v>
      </c>
      <c r="F453" s="13">
        <f>IF('Tables info'!$E447 = 'Tables info'!D$513,1,0)</f>
        <v>0</v>
      </c>
      <c r="G453" s="13">
        <f>IF('Tables info'!$E447 = 'Tables info'!D$514,1,0)</f>
        <v>0</v>
      </c>
      <c r="H453" s="13">
        <f>IF('Tables info'!$E447 = 'Tables info'!D$515,1, )</f>
        <v>0</v>
      </c>
      <c r="I453" s="13">
        <f>IF('Tables info'!$E447 = 'Tables info'!D$516,1,0)</f>
        <v>0</v>
      </c>
      <c r="J453" s="13">
        <f>IF('Tables info'!$E447 = 'Tables info'!D$517,1,0)</f>
        <v>0</v>
      </c>
      <c r="K453" s="13">
        <f>IF('Tables info'!$E447 = 'Tables info'!D$518,1,0)</f>
        <v>0</v>
      </c>
      <c r="L453" s="13">
        <f>IF('Tables info'!$E447 = 'Tables info'!D$519,1,0)</f>
        <v>0</v>
      </c>
      <c r="M453" s="13">
        <f>IF('Tables info'!$E447 = 'Tables info'!D$520,1,0)</f>
        <v>0</v>
      </c>
      <c r="N453" s="13">
        <f>IF('Tables info'!$E447 = 'Tables info'!D$521,1,0)</f>
        <v>0</v>
      </c>
      <c r="O453" s="13">
        <f>IF('Tables info'!$E447 = 'Tables info'!D$522,1,0)</f>
        <v>0</v>
      </c>
      <c r="P453" s="13">
        <f>IF('Tables info'!$E447 = 'Tables info'!D$523,1,0)</f>
        <v>0</v>
      </c>
      <c r="Q453" s="13">
        <f>IF('Tables info'!$E447 = 'Tables info'!D$524,1,0)</f>
        <v>0</v>
      </c>
      <c r="R453" s="13">
        <f>IF('Tables info'!$E447 = 'Tables info'!D$525,1,0)</f>
        <v>0</v>
      </c>
      <c r="S453" s="13">
        <f>IF('Tables info'!$E447 = 'Tables info'!D$526,1,0)</f>
        <v>0</v>
      </c>
    </row>
    <row r="454" spans="1:19">
      <c r="A454" t="str">
        <f>'Tables info'!C448</f>
        <v>LPRDS</v>
      </c>
      <c r="B454" s="13">
        <f>IF('Tables info'!E448 = 'Tables info'!D$509,1,0)</f>
        <v>0</v>
      </c>
      <c r="C454" s="13">
        <f>IF('Tables info'!$E448 = 'Tables info'!$D$510,1,0)</f>
        <v>0</v>
      </c>
      <c r="D454" s="13">
        <f>IF('Tables info'!$E448 = 'Tables info'!D$511,1,0)</f>
        <v>0</v>
      </c>
      <c r="E454" s="13">
        <f>IF('Tables info'!$E448 = 'Tables info'!D$512,1,0)</f>
        <v>0</v>
      </c>
      <c r="F454" s="13">
        <f>IF('Tables info'!$E448 = 'Tables info'!D$513,1,0)</f>
        <v>0</v>
      </c>
      <c r="G454" s="13">
        <f>IF('Tables info'!$E448 = 'Tables info'!D$514,1,0)</f>
        <v>0</v>
      </c>
      <c r="H454" s="13">
        <f>IF('Tables info'!$E448 = 'Tables info'!D$515,1, )</f>
        <v>0</v>
      </c>
      <c r="I454" s="13">
        <f>IF('Tables info'!$E448 = 'Tables info'!D$516,1,0)</f>
        <v>0</v>
      </c>
      <c r="J454" s="13">
        <f>IF('Tables info'!$E448 = 'Tables info'!D$517,1,0)</f>
        <v>0</v>
      </c>
      <c r="K454" s="13">
        <f>IF('Tables info'!$E448 = 'Tables info'!D$518,1,0)</f>
        <v>0</v>
      </c>
      <c r="L454" s="13">
        <f>IF('Tables info'!$E448 = 'Tables info'!D$519,1,0)</f>
        <v>0</v>
      </c>
      <c r="M454" s="13">
        <f>IF('Tables info'!$E448 = 'Tables info'!D$520,1,0)</f>
        <v>0</v>
      </c>
      <c r="N454" s="13">
        <f>IF('Tables info'!$E448 = 'Tables info'!D$521,1,0)</f>
        <v>0</v>
      </c>
      <c r="O454" s="13">
        <f>IF('Tables info'!$E448 = 'Tables info'!D$522,1,0)</f>
        <v>0</v>
      </c>
      <c r="P454" s="13">
        <f>IF('Tables info'!$E448 = 'Tables info'!D$523,1,0)</f>
        <v>0</v>
      </c>
      <c r="Q454" s="13">
        <f>IF('Tables info'!$E448 = 'Tables info'!D$524,1,0)</f>
        <v>0</v>
      </c>
      <c r="R454" s="13">
        <f>IF('Tables info'!$E448 = 'Tables info'!D$525,1,0)</f>
        <v>0</v>
      </c>
      <c r="S454" s="13">
        <f>IF('Tables info'!$E448 = 'Tables info'!D$526,1,0)</f>
        <v>0</v>
      </c>
    </row>
    <row r="455" spans="1:19">
      <c r="A455" t="str">
        <f>'Tables info'!C449</f>
        <v>LPRFS</v>
      </c>
      <c r="B455" s="13">
        <f>IF('Tables info'!E449 = 'Tables info'!D$509,1,0)</f>
        <v>0</v>
      </c>
      <c r="C455" s="13">
        <f>IF('Tables info'!$E449 = 'Tables info'!$D$510,1,0)</f>
        <v>0</v>
      </c>
      <c r="D455" s="13">
        <f>IF('Tables info'!$E449 = 'Tables info'!D$511,1,0)</f>
        <v>0</v>
      </c>
      <c r="E455" s="13">
        <f>IF('Tables info'!$E449 = 'Tables info'!D$512,1,0)</f>
        <v>0</v>
      </c>
      <c r="F455" s="13">
        <f>IF('Tables info'!$E449 = 'Tables info'!D$513,1,0)</f>
        <v>0</v>
      </c>
      <c r="G455" s="13">
        <f>IF('Tables info'!$E449 = 'Tables info'!D$514,1,0)</f>
        <v>0</v>
      </c>
      <c r="H455" s="13">
        <f>IF('Tables info'!$E449 = 'Tables info'!D$515,1, )</f>
        <v>0</v>
      </c>
      <c r="I455" s="13">
        <f>IF('Tables info'!$E449 = 'Tables info'!D$516,1,0)</f>
        <v>0</v>
      </c>
      <c r="J455" s="13">
        <f>IF('Tables info'!$E449 = 'Tables info'!D$517,1,0)</f>
        <v>0</v>
      </c>
      <c r="K455" s="13">
        <f>IF('Tables info'!$E449 = 'Tables info'!D$518,1,0)</f>
        <v>0</v>
      </c>
      <c r="L455" s="13">
        <f>IF('Tables info'!$E449 = 'Tables info'!D$519,1,0)</f>
        <v>0</v>
      </c>
      <c r="M455" s="13">
        <f>IF('Tables info'!$E449 = 'Tables info'!D$520,1,0)</f>
        <v>0</v>
      </c>
      <c r="N455" s="13">
        <f>IF('Tables info'!$E449 = 'Tables info'!D$521,1,0)</f>
        <v>0</v>
      </c>
      <c r="O455" s="13">
        <f>IF('Tables info'!$E449 = 'Tables info'!D$522,1,0)</f>
        <v>0</v>
      </c>
      <c r="P455" s="13">
        <f>IF('Tables info'!$E449 = 'Tables info'!D$523,1,0)</f>
        <v>1</v>
      </c>
      <c r="Q455" s="13">
        <f>IF('Tables info'!$E449 = 'Tables info'!D$524,1,0)</f>
        <v>0</v>
      </c>
      <c r="R455" s="13">
        <f>IF('Tables info'!$E449 = 'Tables info'!D$525,1,0)</f>
        <v>0</v>
      </c>
      <c r="S455" s="13">
        <f>IF('Tables info'!$E449 = 'Tables info'!D$526,1,0)</f>
        <v>0</v>
      </c>
    </row>
    <row r="456" spans="1:19">
      <c r="A456" t="str">
        <f>'Tables info'!C450</f>
        <v>LPSIO</v>
      </c>
      <c r="B456" s="13">
        <f>IF('Tables info'!E450 = 'Tables info'!D$509,1,0)</f>
        <v>0</v>
      </c>
      <c r="C456" s="13">
        <f>IF('Tables info'!$E450 = 'Tables info'!$D$510,1,0)</f>
        <v>0</v>
      </c>
      <c r="D456" s="13">
        <f>IF('Tables info'!$E450 = 'Tables info'!D$511,1,0)</f>
        <v>0</v>
      </c>
      <c r="E456" s="13">
        <f>IF('Tables info'!$E450 = 'Tables info'!D$512,1,0)</f>
        <v>0</v>
      </c>
      <c r="F456" s="13">
        <f>IF('Tables info'!$E450 = 'Tables info'!D$513,1,0)</f>
        <v>0</v>
      </c>
      <c r="G456" s="13">
        <f>IF('Tables info'!$E450 = 'Tables info'!D$514,1,0)</f>
        <v>0</v>
      </c>
      <c r="H456" s="13">
        <f>IF('Tables info'!$E450 = 'Tables info'!D$515,1, )</f>
        <v>0</v>
      </c>
      <c r="I456" s="13">
        <f>IF('Tables info'!$E450 = 'Tables info'!D$516,1,0)</f>
        <v>0</v>
      </c>
      <c r="J456" s="13">
        <f>IF('Tables info'!$E450 = 'Tables info'!D$517,1,0)</f>
        <v>0</v>
      </c>
      <c r="K456" s="13">
        <f>IF('Tables info'!$E450 = 'Tables info'!D$518,1,0)</f>
        <v>0</v>
      </c>
      <c r="L456" s="13">
        <f>IF('Tables info'!$E450 = 'Tables info'!D$519,1,0)</f>
        <v>0</v>
      </c>
      <c r="M456" s="13">
        <f>IF('Tables info'!$E450 = 'Tables info'!D$520,1,0)</f>
        <v>0</v>
      </c>
      <c r="N456" s="13">
        <f>IF('Tables info'!$E450 = 'Tables info'!D$521,1,0)</f>
        <v>0</v>
      </c>
      <c r="O456" s="13">
        <f>IF('Tables info'!$E450 = 'Tables info'!D$522,1,0)</f>
        <v>0</v>
      </c>
      <c r="P456" s="13">
        <f>IF('Tables info'!$E450 = 'Tables info'!D$523,1,0)</f>
        <v>0</v>
      </c>
      <c r="Q456" s="13">
        <f>IF('Tables info'!$E450 = 'Tables info'!D$524,1,0)</f>
        <v>0</v>
      </c>
      <c r="R456" s="13">
        <f>IF('Tables info'!$E450 = 'Tables info'!D$525,1,0)</f>
        <v>0</v>
      </c>
      <c r="S456" s="13">
        <f>IF('Tables info'!$E450 = 'Tables info'!D$526,1,0)</f>
        <v>0</v>
      </c>
    </row>
    <row r="457" spans="1:19">
      <c r="A457" t="str">
        <f>'Tables info'!C451</f>
        <v>LPSNL</v>
      </c>
      <c r="B457" s="13">
        <f>IF('Tables info'!E451 = 'Tables info'!D$509,1,0)</f>
        <v>0</v>
      </c>
      <c r="C457" s="13">
        <f>IF('Tables info'!$E451 = 'Tables info'!$D$510,1,0)</f>
        <v>0</v>
      </c>
      <c r="D457" s="13">
        <f>IF('Tables info'!$E451 = 'Tables info'!D$511,1,0)</f>
        <v>0</v>
      </c>
      <c r="E457" s="13">
        <f>IF('Tables info'!$E451 = 'Tables info'!D$512,1,0)</f>
        <v>0</v>
      </c>
      <c r="F457" s="13">
        <f>IF('Tables info'!$E451 = 'Tables info'!D$513,1,0)</f>
        <v>0</v>
      </c>
      <c r="G457" s="13">
        <f>IF('Tables info'!$E451 = 'Tables info'!D$514,1,0)</f>
        <v>0</v>
      </c>
      <c r="H457" s="13">
        <f>IF('Tables info'!$E451 = 'Tables info'!D$515,1, )</f>
        <v>0</v>
      </c>
      <c r="I457" s="13">
        <f>IF('Tables info'!$E451 = 'Tables info'!D$516,1,0)</f>
        <v>0</v>
      </c>
      <c r="J457" s="13">
        <f>IF('Tables info'!$E451 = 'Tables info'!D$517,1,0)</f>
        <v>0</v>
      </c>
      <c r="K457" s="13">
        <f>IF('Tables info'!$E451 = 'Tables info'!D$518,1,0)</f>
        <v>0</v>
      </c>
      <c r="L457" s="13">
        <f>IF('Tables info'!$E451 = 'Tables info'!D$519,1,0)</f>
        <v>0</v>
      </c>
      <c r="M457" s="13">
        <f>IF('Tables info'!$E451 = 'Tables info'!D$520,1,0)</f>
        <v>0</v>
      </c>
      <c r="N457" s="13">
        <f>IF('Tables info'!$E451 = 'Tables info'!D$521,1,0)</f>
        <v>0</v>
      </c>
      <c r="O457" s="13">
        <f>IF('Tables info'!$E451 = 'Tables info'!D$522,1,0)</f>
        <v>0</v>
      </c>
      <c r="P457" s="13">
        <f>IF('Tables info'!$E451 = 'Tables info'!D$523,1,0)</f>
        <v>0</v>
      </c>
      <c r="Q457" s="13">
        <f>IF('Tables info'!$E451 = 'Tables info'!D$524,1,0)</f>
        <v>0</v>
      </c>
      <c r="R457" s="13">
        <f>IF('Tables info'!$E451 = 'Tables info'!D$525,1,0)</f>
        <v>0</v>
      </c>
      <c r="S457" s="13">
        <f>IF('Tables info'!$E451 = 'Tables info'!D$526,1,0)</f>
        <v>0</v>
      </c>
    </row>
    <row r="458" spans="1:19">
      <c r="A458" t="str">
        <f>'Tables info'!C452</f>
        <v>LPSNS</v>
      </c>
      <c r="B458" s="13">
        <f>IF('Tables info'!E452 = 'Tables info'!D$509,1,0)</f>
        <v>0</v>
      </c>
      <c r="C458" s="13">
        <f>IF('Tables info'!$E452 = 'Tables info'!$D$510,1,0)</f>
        <v>0</v>
      </c>
      <c r="D458" s="13">
        <f>IF('Tables info'!$E452 = 'Tables info'!D$511,1,0)</f>
        <v>0</v>
      </c>
      <c r="E458" s="13">
        <f>IF('Tables info'!$E452 = 'Tables info'!D$512,1,0)</f>
        <v>0</v>
      </c>
      <c r="F458" s="13">
        <f>IF('Tables info'!$E452 = 'Tables info'!D$513,1,0)</f>
        <v>0</v>
      </c>
      <c r="G458" s="13">
        <f>IF('Tables info'!$E452 = 'Tables info'!D$514,1,0)</f>
        <v>0</v>
      </c>
      <c r="H458" s="13">
        <f>IF('Tables info'!$E452 = 'Tables info'!D$515,1, )</f>
        <v>0</v>
      </c>
      <c r="I458" s="13">
        <f>IF('Tables info'!$E452 = 'Tables info'!D$516,1,0)</f>
        <v>0</v>
      </c>
      <c r="J458" s="13">
        <f>IF('Tables info'!$E452 = 'Tables info'!D$517,1,0)</f>
        <v>0</v>
      </c>
      <c r="K458" s="13">
        <f>IF('Tables info'!$E452 = 'Tables info'!D$518,1,0)</f>
        <v>0</v>
      </c>
      <c r="L458" s="13">
        <f>IF('Tables info'!$E452 = 'Tables info'!D$519,1,0)</f>
        <v>0</v>
      </c>
      <c r="M458" s="13">
        <f>IF('Tables info'!$E452 = 'Tables info'!D$520,1,0)</f>
        <v>0</v>
      </c>
      <c r="N458" s="13">
        <f>IF('Tables info'!$E452 = 'Tables info'!D$521,1,0)</f>
        <v>0</v>
      </c>
      <c r="O458" s="13">
        <f>IF('Tables info'!$E452 = 'Tables info'!D$522,1,0)</f>
        <v>0</v>
      </c>
      <c r="P458" s="13">
        <f>IF('Tables info'!$E452 = 'Tables info'!D$523,1,0)</f>
        <v>0</v>
      </c>
      <c r="Q458" s="13">
        <f>IF('Tables info'!$E452 = 'Tables info'!D$524,1,0)</f>
        <v>0</v>
      </c>
      <c r="R458" s="13">
        <f>IF('Tables info'!$E452 = 'Tables info'!D$525,1,0)</f>
        <v>0</v>
      </c>
      <c r="S458" s="13">
        <f>IF('Tables info'!$E452 = 'Tables info'!D$526,1,0)</f>
        <v>0</v>
      </c>
    </row>
    <row r="459" spans="1:19">
      <c r="A459" t="str">
        <f>'Tables info'!C453</f>
        <v>LRCEL</v>
      </c>
      <c r="B459" s="13">
        <f>IF('Tables info'!E453 = 'Tables info'!D$509,1,0)</f>
        <v>0</v>
      </c>
      <c r="C459" s="13">
        <f>IF('Tables info'!$E453 = 'Tables info'!$D$510,1,0)</f>
        <v>0</v>
      </c>
      <c r="D459" s="13">
        <f>IF('Tables info'!$E453 = 'Tables info'!D$511,1,0)</f>
        <v>0</v>
      </c>
      <c r="E459" s="13">
        <f>IF('Tables info'!$E453 = 'Tables info'!D$512,1,0)</f>
        <v>0</v>
      </c>
      <c r="F459" s="13">
        <f>IF('Tables info'!$E453 = 'Tables info'!D$513,1,0)</f>
        <v>0</v>
      </c>
      <c r="G459" s="13">
        <f>IF('Tables info'!$E453 = 'Tables info'!D$514,1,0)</f>
        <v>0</v>
      </c>
      <c r="H459" s="13">
        <f>IF('Tables info'!$E453 = 'Tables info'!D$515,1, )</f>
        <v>0</v>
      </c>
      <c r="I459" s="13">
        <f>IF('Tables info'!$E453 = 'Tables info'!D$516,1,0)</f>
        <v>0</v>
      </c>
      <c r="J459" s="13">
        <f>IF('Tables info'!$E453 = 'Tables info'!D$517,1,0)</f>
        <v>0</v>
      </c>
      <c r="K459" s="13">
        <f>IF('Tables info'!$E453 = 'Tables info'!D$518,1,0)</f>
        <v>0</v>
      </c>
      <c r="L459" s="13">
        <f>IF('Tables info'!$E453 = 'Tables info'!D$519,1,0)</f>
        <v>0</v>
      </c>
      <c r="M459" s="13">
        <f>IF('Tables info'!$E453 = 'Tables info'!D$520,1,0)</f>
        <v>0</v>
      </c>
      <c r="N459" s="13">
        <f>IF('Tables info'!$E453 = 'Tables info'!D$521,1,0)</f>
        <v>0</v>
      </c>
      <c r="O459" s="13">
        <f>IF('Tables info'!$E453 = 'Tables info'!D$522,1,0)</f>
        <v>0</v>
      </c>
      <c r="P459" s="13">
        <f>IF('Tables info'!$E453 = 'Tables info'!D$523,1,0)</f>
        <v>0</v>
      </c>
      <c r="Q459" s="13">
        <f>IF('Tables info'!$E453 = 'Tables info'!D$524,1,0)</f>
        <v>0</v>
      </c>
      <c r="R459" s="13">
        <f>IF('Tables info'!$E453 = 'Tables info'!D$525,1,0)</f>
        <v>0</v>
      </c>
      <c r="S459" s="13">
        <f>IF('Tables info'!$E453 = 'Tables info'!D$526,1,0)</f>
        <v>0</v>
      </c>
    </row>
    <row r="460" spans="1:19">
      <c r="A460" t="str">
        <f>'Tables info'!C454</f>
        <v>LRCEO</v>
      </c>
      <c r="B460" s="13">
        <f>IF('Tables info'!E454 = 'Tables info'!D$509,1,0)</f>
        <v>0</v>
      </c>
      <c r="C460" s="13">
        <f>IF('Tables info'!$E454 = 'Tables info'!$D$510,1,0)</f>
        <v>0</v>
      </c>
      <c r="D460" s="13">
        <f>IF('Tables info'!$E454 = 'Tables info'!D$511,1,0)</f>
        <v>0</v>
      </c>
      <c r="E460" s="13">
        <f>IF('Tables info'!$E454 = 'Tables info'!D$512,1,0)</f>
        <v>0</v>
      </c>
      <c r="F460" s="13">
        <f>IF('Tables info'!$E454 = 'Tables info'!D$513,1,0)</f>
        <v>0</v>
      </c>
      <c r="G460" s="13">
        <f>IF('Tables info'!$E454 = 'Tables info'!D$514,1,0)</f>
        <v>0</v>
      </c>
      <c r="H460" s="13">
        <f>IF('Tables info'!$E454 = 'Tables info'!D$515,1, )</f>
        <v>0</v>
      </c>
      <c r="I460" s="13">
        <f>IF('Tables info'!$E454 = 'Tables info'!D$516,1,0)</f>
        <v>0</v>
      </c>
      <c r="J460" s="13">
        <f>IF('Tables info'!$E454 = 'Tables info'!D$517,1,0)</f>
        <v>0</v>
      </c>
      <c r="K460" s="13">
        <f>IF('Tables info'!$E454 = 'Tables info'!D$518,1,0)</f>
        <v>0</v>
      </c>
      <c r="L460" s="13">
        <f>IF('Tables info'!$E454 = 'Tables info'!D$519,1,0)</f>
        <v>0</v>
      </c>
      <c r="M460" s="13">
        <f>IF('Tables info'!$E454 = 'Tables info'!D$520,1,0)</f>
        <v>0</v>
      </c>
      <c r="N460" s="13">
        <f>IF('Tables info'!$E454 = 'Tables info'!D$521,1,0)</f>
        <v>0</v>
      </c>
      <c r="O460" s="13">
        <f>IF('Tables info'!$E454 = 'Tables info'!D$522,1,0)</f>
        <v>0</v>
      </c>
      <c r="P460" s="13">
        <f>IF('Tables info'!$E454 = 'Tables info'!D$523,1,0)</f>
        <v>1</v>
      </c>
      <c r="Q460" s="13">
        <f>IF('Tables info'!$E454 = 'Tables info'!D$524,1,0)</f>
        <v>0</v>
      </c>
      <c r="R460" s="13">
        <f>IF('Tables info'!$E454 = 'Tables info'!D$525,1,0)</f>
        <v>0</v>
      </c>
      <c r="S460" s="13">
        <f>IF('Tables info'!$E454 = 'Tables info'!D$526,1,0)</f>
        <v>0</v>
      </c>
    </row>
    <row r="461" spans="1:19">
      <c r="A461" t="str">
        <f>'Tables info'!C455</f>
        <v>LRCES</v>
      </c>
      <c r="B461" s="13">
        <f>IF('Tables info'!E455 = 'Tables info'!D$509,1,0)</f>
        <v>0</v>
      </c>
      <c r="C461" s="13">
        <f>IF('Tables info'!$E455 = 'Tables info'!$D$510,1,0)</f>
        <v>0</v>
      </c>
      <c r="D461" s="13">
        <f>IF('Tables info'!$E455 = 'Tables info'!D$511,1,0)</f>
        <v>0</v>
      </c>
      <c r="E461" s="13">
        <f>IF('Tables info'!$E455 = 'Tables info'!D$512,1,0)</f>
        <v>0</v>
      </c>
      <c r="F461" s="13">
        <f>IF('Tables info'!$E455 = 'Tables info'!D$513,1,0)</f>
        <v>0</v>
      </c>
      <c r="G461" s="13">
        <f>IF('Tables info'!$E455 = 'Tables info'!D$514,1,0)</f>
        <v>0</v>
      </c>
      <c r="H461" s="13">
        <f>IF('Tables info'!$E455 = 'Tables info'!D$515,1, )</f>
        <v>0</v>
      </c>
      <c r="I461" s="13">
        <f>IF('Tables info'!$E455 = 'Tables info'!D$516,1,0)</f>
        <v>0</v>
      </c>
      <c r="J461" s="13">
        <f>IF('Tables info'!$E455 = 'Tables info'!D$517,1,0)</f>
        <v>0</v>
      </c>
      <c r="K461" s="13">
        <f>IF('Tables info'!$E455 = 'Tables info'!D$518,1,0)</f>
        <v>0</v>
      </c>
      <c r="L461" s="13">
        <f>IF('Tables info'!$E455 = 'Tables info'!D$519,1,0)</f>
        <v>0</v>
      </c>
      <c r="M461" s="13">
        <f>IF('Tables info'!$E455 = 'Tables info'!D$520,1,0)</f>
        <v>0</v>
      </c>
      <c r="N461" s="13">
        <f>IF('Tables info'!$E455 = 'Tables info'!D$521,1,0)</f>
        <v>0</v>
      </c>
      <c r="O461" s="13">
        <f>IF('Tables info'!$E455 = 'Tables info'!D$522,1,0)</f>
        <v>0</v>
      </c>
      <c r="P461" s="13">
        <f>IF('Tables info'!$E455 = 'Tables info'!D$523,1,0)</f>
        <v>1</v>
      </c>
      <c r="Q461" s="13">
        <f>IF('Tables info'!$E455 = 'Tables info'!D$524,1,0)</f>
        <v>0</v>
      </c>
      <c r="R461" s="13">
        <f>IF('Tables info'!$E455 = 'Tables info'!D$525,1,0)</f>
        <v>0</v>
      </c>
      <c r="S461" s="13">
        <f>IF('Tables info'!$E455 = 'Tables info'!D$526,1,0)</f>
        <v>0</v>
      </c>
    </row>
    <row r="462" spans="1:19">
      <c r="A462" t="str">
        <f>'Tables info'!C456</f>
        <v>LRCLL</v>
      </c>
      <c r="B462" s="13">
        <f>IF('Tables info'!E456 = 'Tables info'!D$509,1,0)</f>
        <v>0</v>
      </c>
      <c r="C462" s="13">
        <f>IF('Tables info'!$E456 = 'Tables info'!$D$510,1,0)</f>
        <v>0</v>
      </c>
      <c r="D462" s="13">
        <f>IF('Tables info'!$E456 = 'Tables info'!D$511,1,0)</f>
        <v>0</v>
      </c>
      <c r="E462" s="13">
        <f>IF('Tables info'!$E456 = 'Tables info'!D$512,1,0)</f>
        <v>0</v>
      </c>
      <c r="F462" s="13">
        <f>IF('Tables info'!$E456 = 'Tables info'!D$513,1,0)</f>
        <v>0</v>
      </c>
      <c r="G462" s="13">
        <f>IF('Tables info'!$E456 = 'Tables info'!D$514,1,0)</f>
        <v>0</v>
      </c>
      <c r="H462" s="13">
        <f>IF('Tables info'!$E456 = 'Tables info'!D$515,1, )</f>
        <v>0</v>
      </c>
      <c r="I462" s="13">
        <f>IF('Tables info'!$E456 = 'Tables info'!D$516,1,0)</f>
        <v>0</v>
      </c>
      <c r="J462" s="13">
        <f>IF('Tables info'!$E456 = 'Tables info'!D$517,1,0)</f>
        <v>0</v>
      </c>
      <c r="K462" s="13">
        <f>IF('Tables info'!$E456 = 'Tables info'!D$518,1,0)</f>
        <v>0</v>
      </c>
      <c r="L462" s="13">
        <f>IF('Tables info'!$E456 = 'Tables info'!D$519,1,0)</f>
        <v>0</v>
      </c>
      <c r="M462" s="13">
        <f>IF('Tables info'!$E456 = 'Tables info'!D$520,1,0)</f>
        <v>0</v>
      </c>
      <c r="N462" s="13">
        <f>IF('Tables info'!$E456 = 'Tables info'!D$521,1,0)</f>
        <v>0</v>
      </c>
      <c r="O462" s="13">
        <f>IF('Tables info'!$E456 = 'Tables info'!D$522,1,0)</f>
        <v>0</v>
      </c>
      <c r="P462" s="13">
        <f>IF('Tables info'!$E456 = 'Tables info'!D$523,1,0)</f>
        <v>0</v>
      </c>
      <c r="Q462" s="13">
        <f>IF('Tables info'!$E456 = 'Tables info'!D$524,1,0)</f>
        <v>0</v>
      </c>
      <c r="R462" s="13">
        <f>IF('Tables info'!$E456 = 'Tables info'!D$525,1,0)</f>
        <v>0</v>
      </c>
      <c r="S462" s="13">
        <f>IF('Tables info'!$E456 = 'Tables info'!D$526,1,0)</f>
        <v>0</v>
      </c>
    </row>
    <row r="463" spans="1:19">
      <c r="A463" t="str">
        <f>'Tables info'!C457</f>
        <v>LRESS</v>
      </c>
      <c r="B463" s="13">
        <f>IF('Tables info'!E457 = 'Tables info'!D$509,1,0)</f>
        <v>0</v>
      </c>
      <c r="C463" s="13">
        <f>IF('Tables info'!$E457 = 'Tables info'!$D$510,1,0)</f>
        <v>0</v>
      </c>
      <c r="D463" s="13">
        <f>IF('Tables info'!$E457 = 'Tables info'!D$511,1,0)</f>
        <v>0</v>
      </c>
      <c r="E463" s="13">
        <f>IF('Tables info'!$E457 = 'Tables info'!D$512,1,0)</f>
        <v>0</v>
      </c>
      <c r="F463" s="13">
        <f>IF('Tables info'!$E457 = 'Tables info'!D$513,1,0)</f>
        <v>0</v>
      </c>
      <c r="G463" s="13">
        <f>IF('Tables info'!$E457 = 'Tables info'!D$514,1,0)</f>
        <v>0</v>
      </c>
      <c r="H463" s="13">
        <f>IF('Tables info'!$E457 = 'Tables info'!D$515,1, )</f>
        <v>0</v>
      </c>
      <c r="I463" s="13">
        <f>IF('Tables info'!$E457 = 'Tables info'!D$516,1,0)</f>
        <v>0</v>
      </c>
      <c r="J463" s="13">
        <f>IF('Tables info'!$E457 = 'Tables info'!D$517,1,0)</f>
        <v>0</v>
      </c>
      <c r="K463" s="13">
        <f>IF('Tables info'!$E457 = 'Tables info'!D$518,1,0)</f>
        <v>0</v>
      </c>
      <c r="L463" s="13">
        <f>IF('Tables info'!$E457 = 'Tables info'!D$519,1,0)</f>
        <v>0</v>
      </c>
      <c r="M463" s="13">
        <f>IF('Tables info'!$E457 = 'Tables info'!D$520,1,0)</f>
        <v>0</v>
      </c>
      <c r="N463" s="13">
        <f>IF('Tables info'!$E457 = 'Tables info'!D$521,1,0)</f>
        <v>0</v>
      </c>
      <c r="O463" s="13">
        <f>IF('Tables info'!$E457 = 'Tables info'!D$522,1,0)</f>
        <v>0</v>
      </c>
      <c r="P463" s="13">
        <f>IF('Tables info'!$E457 = 'Tables info'!D$523,1,0)</f>
        <v>0</v>
      </c>
      <c r="Q463" s="13">
        <f>IF('Tables info'!$E457 = 'Tables info'!D$524,1,0)</f>
        <v>0</v>
      </c>
      <c r="R463" s="13">
        <f>IF('Tables info'!$E457 = 'Tables info'!D$525,1,0)</f>
        <v>0</v>
      </c>
      <c r="S463" s="13">
        <f>IF('Tables info'!$E457 = 'Tables info'!D$526,1,0)</f>
        <v>0</v>
      </c>
    </row>
    <row r="464" spans="1:19">
      <c r="A464" t="str">
        <f>'Tables info'!C458</f>
        <v>LSUPL</v>
      </c>
      <c r="B464" s="13">
        <f>IF('Tables info'!E458 = 'Tables info'!D$509,1,0)</f>
        <v>0</v>
      </c>
      <c r="C464" s="13">
        <f>IF('Tables info'!$E458 = 'Tables info'!$D$510,1,0)</f>
        <v>0</v>
      </c>
      <c r="D464" s="13">
        <f>IF('Tables info'!$E458 = 'Tables info'!D$511,1,0)</f>
        <v>0</v>
      </c>
      <c r="E464" s="13">
        <f>IF('Tables info'!$E458 = 'Tables info'!D$512,1,0)</f>
        <v>0</v>
      </c>
      <c r="F464" s="13">
        <f>IF('Tables info'!$E458 = 'Tables info'!D$513,1,0)</f>
        <v>0</v>
      </c>
      <c r="G464" s="13">
        <f>IF('Tables info'!$E458 = 'Tables info'!D$514,1,0)</f>
        <v>0</v>
      </c>
      <c r="H464" s="13">
        <f>IF('Tables info'!$E458 = 'Tables info'!D$515,1, )</f>
        <v>0</v>
      </c>
      <c r="I464" s="13">
        <f>IF('Tables info'!$E458 = 'Tables info'!D$516,1,0)</f>
        <v>0</v>
      </c>
      <c r="J464" s="13">
        <f>IF('Tables info'!$E458 = 'Tables info'!D$517,1,0)</f>
        <v>0</v>
      </c>
      <c r="K464" s="13">
        <f>IF('Tables info'!$E458 = 'Tables info'!D$518,1,0)</f>
        <v>0</v>
      </c>
      <c r="L464" s="13">
        <f>IF('Tables info'!$E458 = 'Tables info'!D$519,1,0)</f>
        <v>0</v>
      </c>
      <c r="M464" s="13">
        <f>IF('Tables info'!$E458 = 'Tables info'!D$520,1,0)</f>
        <v>0</v>
      </c>
      <c r="N464" s="13">
        <f>IF('Tables info'!$E458 = 'Tables info'!D$521,1,0)</f>
        <v>0</v>
      </c>
      <c r="O464" s="13">
        <f>IF('Tables info'!$E458 = 'Tables info'!D$522,1,0)</f>
        <v>0</v>
      </c>
      <c r="P464" s="13">
        <f>IF('Tables info'!$E458 = 'Tables info'!D$523,1,0)</f>
        <v>0</v>
      </c>
      <c r="Q464" s="13">
        <f>IF('Tables info'!$E458 = 'Tables info'!D$524,1,0)</f>
        <v>0</v>
      </c>
      <c r="R464" s="13">
        <f>IF('Tables info'!$E458 = 'Tables info'!D$525,1,0)</f>
        <v>0</v>
      </c>
      <c r="S464" s="13">
        <f>IF('Tables info'!$E458 = 'Tables info'!D$526,1,0)</f>
        <v>0</v>
      </c>
    </row>
    <row r="465" spans="1:19">
      <c r="A465" t="str">
        <f>'Tables info'!C459</f>
        <v>LSUPS</v>
      </c>
      <c r="B465" s="13">
        <f>IF('Tables info'!E459 = 'Tables info'!D$509,1,0)</f>
        <v>0</v>
      </c>
      <c r="C465" s="13">
        <f>IF('Tables info'!$E459 = 'Tables info'!$D$510,1,0)</f>
        <v>0</v>
      </c>
      <c r="D465" s="13">
        <f>IF('Tables info'!$E459 = 'Tables info'!D$511,1,0)</f>
        <v>0</v>
      </c>
      <c r="E465" s="13">
        <f>IF('Tables info'!$E459 = 'Tables info'!D$512,1,0)</f>
        <v>0</v>
      </c>
      <c r="F465" s="13">
        <f>IF('Tables info'!$E459 = 'Tables info'!D$513,1,0)</f>
        <v>0</v>
      </c>
      <c r="G465" s="13">
        <f>IF('Tables info'!$E459 = 'Tables info'!D$514,1,0)</f>
        <v>0</v>
      </c>
      <c r="H465" s="13">
        <f>IF('Tables info'!$E459 = 'Tables info'!D$515,1, )</f>
        <v>0</v>
      </c>
      <c r="I465" s="13">
        <f>IF('Tables info'!$E459 = 'Tables info'!D$516,1,0)</f>
        <v>0</v>
      </c>
      <c r="J465" s="13">
        <f>IF('Tables info'!$E459 = 'Tables info'!D$517,1,0)</f>
        <v>0</v>
      </c>
      <c r="K465" s="13">
        <f>IF('Tables info'!$E459 = 'Tables info'!D$518,1,0)</f>
        <v>0</v>
      </c>
      <c r="L465" s="13">
        <f>IF('Tables info'!$E459 = 'Tables info'!D$519,1,0)</f>
        <v>0</v>
      </c>
      <c r="M465" s="13">
        <f>IF('Tables info'!$E459 = 'Tables info'!D$520,1,0)</f>
        <v>0</v>
      </c>
      <c r="N465" s="13">
        <f>IF('Tables info'!$E459 = 'Tables info'!D$521,1,0)</f>
        <v>0</v>
      </c>
      <c r="O465" s="13">
        <f>IF('Tables info'!$E459 = 'Tables info'!D$522,1,0)</f>
        <v>0</v>
      </c>
      <c r="P465" s="13">
        <f>IF('Tables info'!$E459 = 'Tables info'!D$523,1,0)</f>
        <v>1</v>
      </c>
      <c r="Q465" s="13">
        <f>IF('Tables info'!$E459 = 'Tables info'!D$524,1,0)</f>
        <v>0</v>
      </c>
      <c r="R465" s="13">
        <f>IF('Tables info'!$E459 = 'Tables info'!D$525,1,0)</f>
        <v>0</v>
      </c>
      <c r="S465" s="13">
        <f>IF('Tables info'!$E459 = 'Tables info'!D$526,1,0)</f>
        <v>0</v>
      </c>
    </row>
    <row r="466" spans="1:19">
      <c r="A466" t="str">
        <f>'Tables info'!C460</f>
        <v>LTARO</v>
      </c>
      <c r="B466" s="13">
        <f>IF('Tables info'!E460 = 'Tables info'!D$509,1,0)</f>
        <v>0</v>
      </c>
      <c r="C466" s="13">
        <f>IF('Tables info'!$E460 = 'Tables info'!$D$510,1,0)</f>
        <v>0</v>
      </c>
      <c r="D466" s="13">
        <f>IF('Tables info'!$E460 = 'Tables info'!D$511,1,0)</f>
        <v>0</v>
      </c>
      <c r="E466" s="13">
        <f>IF('Tables info'!$E460 = 'Tables info'!D$512,1,0)</f>
        <v>0</v>
      </c>
      <c r="F466" s="13">
        <f>IF('Tables info'!$E460 = 'Tables info'!D$513,1,0)</f>
        <v>0</v>
      </c>
      <c r="G466" s="13">
        <f>IF('Tables info'!$E460 = 'Tables info'!D$514,1,0)</f>
        <v>0</v>
      </c>
      <c r="H466" s="13">
        <f>IF('Tables info'!$E460 = 'Tables info'!D$515,1, )</f>
        <v>0</v>
      </c>
      <c r="I466" s="13">
        <f>IF('Tables info'!$E460 = 'Tables info'!D$516,1,0)</f>
        <v>0</v>
      </c>
      <c r="J466" s="13">
        <f>IF('Tables info'!$E460 = 'Tables info'!D$517,1,0)</f>
        <v>0</v>
      </c>
      <c r="K466" s="13">
        <f>IF('Tables info'!$E460 = 'Tables info'!D$518,1,0)</f>
        <v>0</v>
      </c>
      <c r="L466" s="13">
        <f>IF('Tables info'!$E460 = 'Tables info'!D$519,1,0)</f>
        <v>0</v>
      </c>
      <c r="M466" s="13">
        <f>IF('Tables info'!$E460 = 'Tables info'!D$520,1,0)</f>
        <v>0</v>
      </c>
      <c r="N466" s="13">
        <f>IF('Tables info'!$E460 = 'Tables info'!D$521,1,0)</f>
        <v>0</v>
      </c>
      <c r="O466" s="13">
        <f>IF('Tables info'!$E460 = 'Tables info'!D$522,1,0)</f>
        <v>0</v>
      </c>
      <c r="P466" s="13">
        <f>IF('Tables info'!$E460 = 'Tables info'!D$523,1,0)</f>
        <v>0</v>
      </c>
      <c r="Q466" s="13">
        <f>IF('Tables info'!$E460 = 'Tables info'!D$524,1,0)</f>
        <v>0</v>
      </c>
      <c r="R466" s="13">
        <f>IF('Tables info'!$E460 = 'Tables info'!D$525,1,0)</f>
        <v>0</v>
      </c>
      <c r="S466" s="13">
        <f>IF('Tables info'!$E460 = 'Tables info'!D$526,1,0)</f>
        <v>0</v>
      </c>
    </row>
    <row r="467" spans="1:19">
      <c r="A467" t="str">
        <f>'Tables info'!C461</f>
        <v>MNDEF</v>
      </c>
      <c r="B467" s="13">
        <f>IF('Tables info'!E461 = 'Tables info'!D$509,1,0)</f>
        <v>0</v>
      </c>
      <c r="C467" s="13">
        <f>IF('Tables info'!$E461 = 'Tables info'!$D$510,1,0)</f>
        <v>0</v>
      </c>
      <c r="D467" s="13">
        <f>IF('Tables info'!$E461 = 'Tables info'!D$511,1,0)</f>
        <v>0</v>
      </c>
      <c r="E467" s="13">
        <f>IF('Tables info'!$E461 = 'Tables info'!D$512,1,0)</f>
        <v>0</v>
      </c>
      <c r="F467" s="13">
        <f>IF('Tables info'!$E461 = 'Tables info'!D$513,1,0)</f>
        <v>0</v>
      </c>
      <c r="G467" s="13">
        <f>IF('Tables info'!$E461 = 'Tables info'!D$514,1,0)</f>
        <v>0</v>
      </c>
      <c r="H467" s="13">
        <f>IF('Tables info'!$E461 = 'Tables info'!D$515,1, )</f>
        <v>0</v>
      </c>
      <c r="I467" s="13">
        <f>IF('Tables info'!$E461 = 'Tables info'!D$516,1,0)</f>
        <v>0</v>
      </c>
      <c r="J467" s="13">
        <f>IF('Tables info'!$E461 = 'Tables info'!D$517,1,0)</f>
        <v>0</v>
      </c>
      <c r="K467" s="13">
        <f>IF('Tables info'!$E461 = 'Tables info'!D$518,1,0)</f>
        <v>0</v>
      </c>
      <c r="L467" s="13">
        <f>IF('Tables info'!$E461 = 'Tables info'!D$519,1,0)</f>
        <v>0</v>
      </c>
      <c r="M467" s="13">
        <f>IF('Tables info'!$E461 = 'Tables info'!D$520,1,0)</f>
        <v>0</v>
      </c>
      <c r="N467" s="13">
        <f>IF('Tables info'!$E461 = 'Tables info'!D$521,1,0)</f>
        <v>0</v>
      </c>
      <c r="O467" s="13">
        <f>IF('Tables info'!$E461 = 'Tables info'!D$522,1,0)</f>
        <v>0</v>
      </c>
      <c r="P467" s="13">
        <f>IF('Tables info'!$E461 = 'Tables info'!D$523,1,0)</f>
        <v>0</v>
      </c>
      <c r="Q467" s="13">
        <f>IF('Tables info'!$E461 = 'Tables info'!D$524,1,0)</f>
        <v>0</v>
      </c>
      <c r="R467" s="13">
        <f>IF('Tables info'!$E461 = 'Tables info'!D$525,1,0)</f>
        <v>0</v>
      </c>
      <c r="S467" s="13">
        <f>IF('Tables info'!$E461 = 'Tables info'!D$526,1,0)</f>
        <v>0</v>
      </c>
    </row>
    <row r="468" spans="1:19">
      <c r="A468" t="str">
        <f>'Tables info'!C462</f>
        <v>NWSMN</v>
      </c>
      <c r="B468" s="13">
        <f>IF('Tables info'!E462 = 'Tables info'!D$509,1,0)</f>
        <v>0</v>
      </c>
      <c r="C468" s="13">
        <f>IF('Tables info'!$E462 = 'Tables info'!$D$510,1,0)</f>
        <v>0</v>
      </c>
      <c r="D468" s="13">
        <f>IF('Tables info'!$E462 = 'Tables info'!D$511,1,0)</f>
        <v>0</v>
      </c>
      <c r="E468" s="13">
        <f>IF('Tables info'!$E462 = 'Tables info'!D$512,1,0)</f>
        <v>0</v>
      </c>
      <c r="F468" s="13">
        <f>IF('Tables info'!$E462 = 'Tables info'!D$513,1,0)</f>
        <v>0</v>
      </c>
      <c r="G468" s="13">
        <f>IF('Tables info'!$E462 = 'Tables info'!D$514,1,0)</f>
        <v>0</v>
      </c>
      <c r="H468" s="13">
        <f>IF('Tables info'!$E462 = 'Tables info'!D$515,1, )</f>
        <v>0</v>
      </c>
      <c r="I468" s="13">
        <f>IF('Tables info'!$E462 = 'Tables info'!D$516,1,0)</f>
        <v>0</v>
      </c>
      <c r="J468" s="13">
        <f>IF('Tables info'!$E462 = 'Tables info'!D$517,1,0)</f>
        <v>0</v>
      </c>
      <c r="K468" s="13">
        <f>IF('Tables info'!$E462 = 'Tables info'!D$518,1,0)</f>
        <v>0</v>
      </c>
      <c r="L468" s="13">
        <f>IF('Tables info'!$E462 = 'Tables info'!D$519,1,0)</f>
        <v>0</v>
      </c>
      <c r="M468" s="13">
        <f>IF('Tables info'!$E462 = 'Tables info'!D$520,1,0)</f>
        <v>0</v>
      </c>
      <c r="N468" s="13">
        <f>IF('Tables info'!$E462 = 'Tables info'!D$521,1,0)</f>
        <v>0</v>
      </c>
      <c r="O468" s="13">
        <f>IF('Tables info'!$E462 = 'Tables info'!D$522,1,0)</f>
        <v>0</v>
      </c>
      <c r="P468" s="13">
        <f>IF('Tables info'!$E462 = 'Tables info'!D$523,1,0)</f>
        <v>0</v>
      </c>
      <c r="Q468" s="13">
        <f>IF('Tables info'!$E462 = 'Tables info'!D$524,1,0)</f>
        <v>0</v>
      </c>
      <c r="R468" s="13">
        <f>IF('Tables info'!$E462 = 'Tables info'!D$525,1,0)</f>
        <v>0</v>
      </c>
      <c r="S468" s="13">
        <f>IF('Tables info'!$E462 = 'Tables info'!D$526,1,0)</f>
        <v>0</v>
      </c>
    </row>
    <row r="469" spans="1:19">
      <c r="A469" t="str">
        <f>'Tables info'!C463</f>
        <v>PRNTR</v>
      </c>
      <c r="B469" s="13">
        <f>IF('Tables info'!E463 = 'Tables info'!D$509,1,0)</f>
        <v>0</v>
      </c>
      <c r="C469" s="13">
        <f>IF('Tables info'!$E463 = 'Tables info'!$D$510,1,0)</f>
        <v>0</v>
      </c>
      <c r="D469" s="13">
        <f>IF('Tables info'!$E463 = 'Tables info'!D$511,1,0)</f>
        <v>0</v>
      </c>
      <c r="E469" s="13">
        <f>IF('Tables info'!$E463 = 'Tables info'!D$512,1,0)</f>
        <v>0</v>
      </c>
      <c r="F469" s="13">
        <f>IF('Tables info'!$E463 = 'Tables info'!D$513,1,0)</f>
        <v>0</v>
      </c>
      <c r="G469" s="13">
        <f>IF('Tables info'!$E463 = 'Tables info'!D$514,1,0)</f>
        <v>0</v>
      </c>
      <c r="H469" s="13">
        <f>IF('Tables info'!$E463 = 'Tables info'!D$515,1, )</f>
        <v>0</v>
      </c>
      <c r="I469" s="13">
        <f>IF('Tables info'!$E463 = 'Tables info'!D$516,1,0)</f>
        <v>0</v>
      </c>
      <c r="J469" s="13">
        <f>IF('Tables info'!$E463 = 'Tables info'!D$517,1,0)</f>
        <v>0</v>
      </c>
      <c r="K469" s="13">
        <f>IF('Tables info'!$E463 = 'Tables info'!D$518,1,0)</f>
        <v>0</v>
      </c>
      <c r="L469" s="13">
        <f>IF('Tables info'!$E463 = 'Tables info'!D$519,1,0)</f>
        <v>0</v>
      </c>
      <c r="M469" s="13">
        <f>IF('Tables info'!$E463 = 'Tables info'!D$520,1,0)</f>
        <v>0</v>
      </c>
      <c r="N469" s="13">
        <f>IF('Tables info'!$E463 = 'Tables info'!D$521,1,0)</f>
        <v>0</v>
      </c>
      <c r="O469" s="13">
        <f>IF('Tables info'!$E463 = 'Tables info'!D$522,1,0)</f>
        <v>0</v>
      </c>
      <c r="P469" s="13">
        <f>IF('Tables info'!$E463 = 'Tables info'!D$523,1,0)</f>
        <v>0</v>
      </c>
      <c r="Q469" s="13">
        <f>IF('Tables info'!$E463 = 'Tables info'!D$524,1,0)</f>
        <v>0</v>
      </c>
      <c r="R469" s="13">
        <f>IF('Tables info'!$E463 = 'Tables info'!D$525,1,0)</f>
        <v>0</v>
      </c>
      <c r="S469" s="13">
        <f>IF('Tables info'!$E463 = 'Tables info'!D$526,1,0)</f>
        <v>0</v>
      </c>
    </row>
    <row r="470" spans="1:19">
      <c r="A470" t="str">
        <f>'Tables info'!C464</f>
        <v>PRSIO</v>
      </c>
      <c r="B470" s="13">
        <f>IF('Tables info'!E464 = 'Tables info'!D$509,1,0)</f>
        <v>0</v>
      </c>
      <c r="C470" s="13">
        <f>IF('Tables info'!$E464 = 'Tables info'!$D$510,1,0)</f>
        <v>0</v>
      </c>
      <c r="D470" s="13">
        <f>IF('Tables info'!$E464 = 'Tables info'!D$511,1,0)</f>
        <v>0</v>
      </c>
      <c r="E470" s="13">
        <f>IF('Tables info'!$E464 = 'Tables info'!D$512,1,0)</f>
        <v>0</v>
      </c>
      <c r="F470" s="13">
        <f>IF('Tables info'!$E464 = 'Tables info'!D$513,1,0)</f>
        <v>0</v>
      </c>
      <c r="G470" s="13">
        <f>IF('Tables info'!$E464 = 'Tables info'!D$514,1,0)</f>
        <v>0</v>
      </c>
      <c r="H470" s="13">
        <f>IF('Tables info'!$E464 = 'Tables info'!D$515,1, )</f>
        <v>0</v>
      </c>
      <c r="I470" s="13">
        <f>IF('Tables info'!$E464 = 'Tables info'!D$516,1,0)</f>
        <v>0</v>
      </c>
      <c r="J470" s="13">
        <f>IF('Tables info'!$E464 = 'Tables info'!D$517,1,0)</f>
        <v>0</v>
      </c>
      <c r="K470" s="13">
        <f>IF('Tables info'!$E464 = 'Tables info'!D$518,1,0)</f>
        <v>0</v>
      </c>
      <c r="L470" s="13">
        <f>IF('Tables info'!$E464 = 'Tables info'!D$519,1,0)</f>
        <v>0</v>
      </c>
      <c r="M470" s="13">
        <f>IF('Tables info'!$E464 = 'Tables info'!D$520,1,0)</f>
        <v>0</v>
      </c>
      <c r="N470" s="13">
        <f>IF('Tables info'!$E464 = 'Tables info'!D$521,1,0)</f>
        <v>0</v>
      </c>
      <c r="O470" s="13">
        <f>IF('Tables info'!$E464 = 'Tables info'!D$522,1,0)</f>
        <v>0</v>
      </c>
      <c r="P470" s="13">
        <f>IF('Tables info'!$E464 = 'Tables info'!D$523,1,0)</f>
        <v>0</v>
      </c>
      <c r="Q470" s="13">
        <f>IF('Tables info'!$E464 = 'Tables info'!D$524,1,0)</f>
        <v>0</v>
      </c>
      <c r="R470" s="13">
        <f>IF('Tables info'!$E464 = 'Tables info'!D$525,1,0)</f>
        <v>0</v>
      </c>
      <c r="S470" s="13">
        <f>IF('Tables info'!$E464 = 'Tables info'!D$526,1,0)</f>
        <v>0</v>
      </c>
    </row>
    <row r="471" spans="1:19">
      <c r="A471" t="str">
        <f>'Tables info'!C465</f>
        <v>PRSNL</v>
      </c>
      <c r="B471" s="13">
        <f>IF('Tables info'!E465 = 'Tables info'!D$509,1,0)</f>
        <v>0</v>
      </c>
      <c r="C471" s="13">
        <f>IF('Tables info'!$E465 = 'Tables info'!$D$510,1,0)</f>
        <v>0</v>
      </c>
      <c r="D471" s="13">
        <f>IF('Tables info'!$E465 = 'Tables info'!D$511,1,0)</f>
        <v>0</v>
      </c>
      <c r="E471" s="13">
        <f>IF('Tables info'!$E465 = 'Tables info'!D$512,1,0)</f>
        <v>0</v>
      </c>
      <c r="F471" s="13">
        <f>IF('Tables info'!$E465 = 'Tables info'!D$513,1,0)</f>
        <v>0</v>
      </c>
      <c r="G471" s="13">
        <f>IF('Tables info'!$E465 = 'Tables info'!D$514,1,0)</f>
        <v>0</v>
      </c>
      <c r="H471" s="13">
        <f>IF('Tables info'!$E465 = 'Tables info'!D$515,1, )</f>
        <v>0</v>
      </c>
      <c r="I471" s="13">
        <f>IF('Tables info'!$E465 = 'Tables info'!D$516,1,0)</f>
        <v>0</v>
      </c>
      <c r="J471" s="13">
        <f>IF('Tables info'!$E465 = 'Tables info'!D$517,1,0)</f>
        <v>1</v>
      </c>
      <c r="K471" s="13">
        <f>IF('Tables info'!$E465 = 'Tables info'!D$518,1,0)</f>
        <v>0</v>
      </c>
      <c r="L471" s="13">
        <f>IF('Tables info'!$E465 = 'Tables info'!D$519,1,0)</f>
        <v>0</v>
      </c>
      <c r="M471" s="13">
        <f>IF('Tables info'!$E465 = 'Tables info'!D$520,1,0)</f>
        <v>0</v>
      </c>
      <c r="N471" s="13">
        <f>IF('Tables info'!$E465 = 'Tables info'!D$521,1,0)</f>
        <v>0</v>
      </c>
      <c r="O471" s="13">
        <f>IF('Tables info'!$E465 = 'Tables info'!D$522,1,0)</f>
        <v>0</v>
      </c>
      <c r="P471" s="13">
        <f>IF('Tables info'!$E465 = 'Tables info'!D$523,1,0)</f>
        <v>0</v>
      </c>
      <c r="Q471" s="13">
        <f>IF('Tables info'!$E465 = 'Tables info'!D$524,1,0)</f>
        <v>0</v>
      </c>
      <c r="R471" s="13">
        <f>IF('Tables info'!$E465 = 'Tables info'!D$525,1,0)</f>
        <v>0</v>
      </c>
      <c r="S471" s="13">
        <f>IF('Tables info'!$E465 = 'Tables info'!D$526,1,0)</f>
        <v>0</v>
      </c>
    </row>
    <row r="472" spans="1:19">
      <c r="A472" t="str">
        <f>'Tables info'!C466</f>
        <v>RCHDS</v>
      </c>
      <c r="B472" s="13">
        <f>IF('Tables info'!E466 = 'Tables info'!D$509,1,0)</f>
        <v>0</v>
      </c>
      <c r="C472" s="13">
        <f>IF('Tables info'!$E466 = 'Tables info'!$D$510,1,0)</f>
        <v>0</v>
      </c>
      <c r="D472" s="13">
        <f>IF('Tables info'!$E466 = 'Tables info'!D$511,1,0)</f>
        <v>0</v>
      </c>
      <c r="E472" s="13">
        <f>IF('Tables info'!$E466 = 'Tables info'!D$512,1,0)</f>
        <v>0</v>
      </c>
      <c r="F472" s="13">
        <f>IF('Tables info'!$E466 = 'Tables info'!D$513,1,0)</f>
        <v>0</v>
      </c>
      <c r="G472" s="13">
        <f>IF('Tables info'!$E466 = 'Tables info'!D$514,1,0)</f>
        <v>0</v>
      </c>
      <c r="H472" s="13">
        <f>IF('Tables info'!$E466 = 'Tables info'!D$515,1, )</f>
        <v>0</v>
      </c>
      <c r="I472" s="13">
        <f>IF('Tables info'!$E466 = 'Tables info'!D$516,1,0)</f>
        <v>0</v>
      </c>
      <c r="J472" s="13">
        <f>IF('Tables info'!$E466 = 'Tables info'!D$517,1,0)</f>
        <v>0</v>
      </c>
      <c r="K472" s="13">
        <f>IF('Tables info'!$E466 = 'Tables info'!D$518,1,0)</f>
        <v>0</v>
      </c>
      <c r="L472" s="13">
        <f>IF('Tables info'!$E466 = 'Tables info'!D$519,1,0)</f>
        <v>0</v>
      </c>
      <c r="M472" s="13">
        <f>IF('Tables info'!$E466 = 'Tables info'!D$520,1,0)</f>
        <v>0</v>
      </c>
      <c r="N472" s="13">
        <f>IF('Tables info'!$E466 = 'Tables info'!D$521,1,0)</f>
        <v>0</v>
      </c>
      <c r="O472" s="13">
        <f>IF('Tables info'!$E466 = 'Tables info'!D$522,1,0)</f>
        <v>0</v>
      </c>
      <c r="P472" s="13">
        <f>IF('Tables info'!$E466 = 'Tables info'!D$523,1,0)</f>
        <v>0</v>
      </c>
      <c r="Q472" s="13">
        <f>IF('Tables info'!$E466 = 'Tables info'!D$524,1,0)</f>
        <v>0</v>
      </c>
      <c r="R472" s="13">
        <f>IF('Tables info'!$E466 = 'Tables info'!D$525,1,0)</f>
        <v>0</v>
      </c>
      <c r="S472" s="13">
        <f>IF('Tables info'!$E466 = 'Tables info'!D$526,1,0)</f>
        <v>0</v>
      </c>
    </row>
    <row r="473" spans="1:19">
      <c r="A473" t="str">
        <f>'Tables info'!C467</f>
        <v>RCHQS</v>
      </c>
      <c r="B473" s="13">
        <f>IF('Tables info'!E467 = 'Tables info'!D$509,1,0)</f>
        <v>0</v>
      </c>
      <c r="C473" s="13">
        <f>IF('Tables info'!$E467 = 'Tables info'!$D$510,1,0)</f>
        <v>0</v>
      </c>
      <c r="D473" s="13">
        <f>IF('Tables info'!$E467 = 'Tables info'!D$511,1,0)</f>
        <v>0</v>
      </c>
      <c r="E473" s="13">
        <f>IF('Tables info'!$E467 = 'Tables info'!D$512,1,0)</f>
        <v>0</v>
      </c>
      <c r="F473" s="13">
        <f>IF('Tables info'!$E467 = 'Tables info'!D$513,1,0)</f>
        <v>0</v>
      </c>
      <c r="G473" s="13">
        <f>IF('Tables info'!$E467 = 'Tables info'!D$514,1,0)</f>
        <v>0</v>
      </c>
      <c r="H473" s="13">
        <f>IF('Tables info'!$E467 = 'Tables info'!D$515,1, )</f>
        <v>0</v>
      </c>
      <c r="I473" s="13">
        <f>IF('Tables info'!$E467 = 'Tables info'!D$516,1,0)</f>
        <v>0</v>
      </c>
      <c r="J473" s="13">
        <f>IF('Tables info'!$E467 = 'Tables info'!D$517,1,0)</f>
        <v>0</v>
      </c>
      <c r="K473" s="13">
        <f>IF('Tables info'!$E467 = 'Tables info'!D$518,1,0)</f>
        <v>0</v>
      </c>
      <c r="L473" s="13">
        <f>IF('Tables info'!$E467 = 'Tables info'!D$519,1,0)</f>
        <v>0</v>
      </c>
      <c r="M473" s="13">
        <f>IF('Tables info'!$E467 = 'Tables info'!D$520,1,0)</f>
        <v>0</v>
      </c>
      <c r="N473" s="13">
        <f>IF('Tables info'!$E467 = 'Tables info'!D$521,1,0)</f>
        <v>0</v>
      </c>
      <c r="O473" s="13">
        <f>IF('Tables info'!$E467 = 'Tables info'!D$522,1,0)</f>
        <v>0</v>
      </c>
      <c r="P473" s="13">
        <f>IF('Tables info'!$E467 = 'Tables info'!D$523,1,0)</f>
        <v>0</v>
      </c>
      <c r="Q473" s="13">
        <f>IF('Tables info'!$E467 = 'Tables info'!D$524,1,0)</f>
        <v>0</v>
      </c>
      <c r="R473" s="13">
        <f>IF('Tables info'!$E467 = 'Tables info'!D$525,1,0)</f>
        <v>0</v>
      </c>
      <c r="S473" s="13">
        <f>IF('Tables info'!$E467 = 'Tables info'!D$526,1,0)</f>
        <v>0</v>
      </c>
    </row>
    <row r="474" spans="1:19">
      <c r="A474" t="str">
        <f>'Tables info'!C468</f>
        <v>RCHRO</v>
      </c>
      <c r="B474" s="13">
        <f>IF('Tables info'!E468 = 'Tables info'!D$509,1,0)</f>
        <v>0</v>
      </c>
      <c r="C474" s="13">
        <f>IF('Tables info'!$E468 = 'Tables info'!$D$510,1,0)</f>
        <v>0</v>
      </c>
      <c r="D474" s="13">
        <f>IF('Tables info'!$E468 = 'Tables info'!D$511,1,0)</f>
        <v>0</v>
      </c>
      <c r="E474" s="13">
        <f>IF('Tables info'!$E468 = 'Tables info'!D$512,1,0)</f>
        <v>0</v>
      </c>
      <c r="F474" s="13">
        <f>IF('Tables info'!$E468 = 'Tables info'!D$513,1,0)</f>
        <v>0</v>
      </c>
      <c r="G474" s="13">
        <f>IF('Tables info'!$E468 = 'Tables info'!D$514,1,0)</f>
        <v>0</v>
      </c>
      <c r="H474" s="13">
        <f>IF('Tables info'!$E468 = 'Tables info'!D$515,1, )</f>
        <v>0</v>
      </c>
      <c r="I474" s="13">
        <f>IF('Tables info'!$E468 = 'Tables info'!D$516,1,0)</f>
        <v>0</v>
      </c>
      <c r="J474" s="13">
        <f>IF('Tables info'!$E468 = 'Tables info'!D$517,1,0)</f>
        <v>0</v>
      </c>
      <c r="K474" s="13">
        <f>IF('Tables info'!$E468 = 'Tables info'!D$518,1,0)</f>
        <v>0</v>
      </c>
      <c r="L474" s="13">
        <f>IF('Tables info'!$E468 = 'Tables info'!D$519,1,0)</f>
        <v>0</v>
      </c>
      <c r="M474" s="13">
        <f>IF('Tables info'!$E468 = 'Tables info'!D$520,1,0)</f>
        <v>0</v>
      </c>
      <c r="N474" s="13">
        <f>IF('Tables info'!$E468 = 'Tables info'!D$521,1,0)</f>
        <v>0</v>
      </c>
      <c r="O474" s="13">
        <f>IF('Tables info'!$E468 = 'Tables info'!D$522,1,0)</f>
        <v>0</v>
      </c>
      <c r="P474" s="13">
        <f>IF('Tables info'!$E468 = 'Tables info'!D$523,1,0)</f>
        <v>0</v>
      </c>
      <c r="Q474" s="13">
        <f>IF('Tables info'!$E468 = 'Tables info'!D$524,1,0)</f>
        <v>0</v>
      </c>
      <c r="R474" s="13">
        <f>IF('Tables info'!$E468 = 'Tables info'!D$525,1,0)</f>
        <v>0</v>
      </c>
      <c r="S474" s="13">
        <f>IF('Tables info'!$E468 = 'Tables info'!D$526,1,0)</f>
        <v>0</v>
      </c>
    </row>
    <row r="475" spans="1:19">
      <c r="A475" t="str">
        <f>'Tables info'!C469</f>
        <v>REFFL</v>
      </c>
      <c r="B475" s="13">
        <f>IF('Tables info'!E469 = 'Tables info'!D$509,1,0)</f>
        <v>0</v>
      </c>
      <c r="C475" s="13">
        <f>IF('Tables info'!$E469 = 'Tables info'!$D$510,1,0)</f>
        <v>0</v>
      </c>
      <c r="D475" s="13">
        <f>IF('Tables info'!$E469 = 'Tables info'!D$511,1,0)</f>
        <v>0</v>
      </c>
      <c r="E475" s="13">
        <f>IF('Tables info'!$E469 = 'Tables info'!D$512,1,0)</f>
        <v>0</v>
      </c>
      <c r="F475" s="13">
        <f>IF('Tables info'!$E469 = 'Tables info'!D$513,1,0)</f>
        <v>0</v>
      </c>
      <c r="G475" s="13">
        <f>IF('Tables info'!$E469 = 'Tables info'!D$514,1,0)</f>
        <v>0</v>
      </c>
      <c r="H475" s="13">
        <f>IF('Tables info'!$E469 = 'Tables info'!D$515,1, )</f>
        <v>0</v>
      </c>
      <c r="I475" s="13">
        <f>IF('Tables info'!$E469 = 'Tables info'!D$516,1,0)</f>
        <v>0</v>
      </c>
      <c r="J475" s="13">
        <f>IF('Tables info'!$E469 = 'Tables info'!D$517,1,0)</f>
        <v>0</v>
      </c>
      <c r="K475" s="13">
        <f>IF('Tables info'!$E469 = 'Tables info'!D$518,1,0)</f>
        <v>0</v>
      </c>
      <c r="L475" s="13">
        <f>IF('Tables info'!$E469 = 'Tables info'!D$519,1,0)</f>
        <v>0</v>
      </c>
      <c r="M475" s="13">
        <f>IF('Tables info'!$E469 = 'Tables info'!D$520,1,0)</f>
        <v>0</v>
      </c>
      <c r="N475" s="13">
        <f>IF('Tables info'!$E469 = 'Tables info'!D$521,1,0)</f>
        <v>0</v>
      </c>
      <c r="O475" s="13">
        <f>IF('Tables info'!$E469 = 'Tables info'!D$522,1,0)</f>
        <v>0</v>
      </c>
      <c r="P475" s="13">
        <f>IF('Tables info'!$E469 = 'Tables info'!D$523,1,0)</f>
        <v>0</v>
      </c>
      <c r="Q475" s="13">
        <f>IF('Tables info'!$E469 = 'Tables info'!D$524,1,0)</f>
        <v>0</v>
      </c>
      <c r="R475" s="13">
        <f>IF('Tables info'!$E469 = 'Tables info'!D$525,1,0)</f>
        <v>0</v>
      </c>
      <c r="S475" s="13">
        <f>IF('Tables info'!$E469 = 'Tables info'!D$526,1,0)</f>
        <v>0</v>
      </c>
    </row>
    <row r="476" spans="1:19">
      <c r="A476" t="str">
        <f>'Tables info'!C470</f>
        <v>RPDEF</v>
      </c>
      <c r="B476" s="13">
        <f>IF('Tables info'!E470 = 'Tables info'!D$509,1,0)</f>
        <v>0</v>
      </c>
      <c r="C476" s="13">
        <f>IF('Tables info'!$E470 = 'Tables info'!$D$510,1,0)</f>
        <v>0</v>
      </c>
      <c r="D476" s="13">
        <f>IF('Tables info'!$E470 = 'Tables info'!D$511,1,0)</f>
        <v>0</v>
      </c>
      <c r="E476" s="13">
        <f>IF('Tables info'!$E470 = 'Tables info'!D$512,1,0)</f>
        <v>0</v>
      </c>
      <c r="F476" s="13">
        <f>IF('Tables info'!$E470 = 'Tables info'!D$513,1,0)</f>
        <v>0</v>
      </c>
      <c r="G476" s="13">
        <f>IF('Tables info'!$E470 = 'Tables info'!D$514,1,0)</f>
        <v>0</v>
      </c>
      <c r="H476" s="13">
        <f>IF('Tables info'!$E470 = 'Tables info'!D$515,1, )</f>
        <v>0</v>
      </c>
      <c r="I476" s="13">
        <f>IF('Tables info'!$E470 = 'Tables info'!D$516,1,0)</f>
        <v>0</v>
      </c>
      <c r="J476" s="13">
        <f>IF('Tables info'!$E470 = 'Tables info'!D$517,1,0)</f>
        <v>0</v>
      </c>
      <c r="K476" s="13">
        <f>IF('Tables info'!$E470 = 'Tables info'!D$518,1,0)</f>
        <v>0</v>
      </c>
      <c r="L476" s="13">
        <f>IF('Tables info'!$E470 = 'Tables info'!D$519,1,0)</f>
        <v>0</v>
      </c>
      <c r="M476" s="13">
        <f>IF('Tables info'!$E470 = 'Tables info'!D$520,1,0)</f>
        <v>0</v>
      </c>
      <c r="N476" s="13">
        <f>IF('Tables info'!$E470 = 'Tables info'!D$521,1,0)</f>
        <v>0</v>
      </c>
      <c r="O476" s="13">
        <f>IF('Tables info'!$E470 = 'Tables info'!D$522,1,0)</f>
        <v>0</v>
      </c>
      <c r="P476" s="13">
        <f>IF('Tables info'!$E470 = 'Tables info'!D$523,1,0)</f>
        <v>0</v>
      </c>
      <c r="Q476" s="13">
        <f>IF('Tables info'!$E470 = 'Tables info'!D$524,1,0)</f>
        <v>0</v>
      </c>
      <c r="R476" s="13">
        <f>IF('Tables info'!$E470 = 'Tables info'!D$525,1,0)</f>
        <v>0</v>
      </c>
      <c r="S476" s="13">
        <f>IF('Tables info'!$E470 = 'Tables info'!D$526,1,0)</f>
        <v>0</v>
      </c>
    </row>
    <row r="477" spans="1:19">
      <c r="A477" t="str">
        <f>'Tables info'!C471</f>
        <v>RPSCH</v>
      </c>
      <c r="B477" s="13">
        <f>IF('Tables info'!E471 = 'Tables info'!D$509,1,0)</f>
        <v>0</v>
      </c>
      <c r="C477" s="13">
        <f>IF('Tables info'!$E471 = 'Tables info'!$D$510,1,0)</f>
        <v>0</v>
      </c>
      <c r="D477" s="13">
        <f>IF('Tables info'!$E471 = 'Tables info'!D$511,1,0)</f>
        <v>0</v>
      </c>
      <c r="E477" s="13">
        <f>IF('Tables info'!$E471 = 'Tables info'!D$512,1,0)</f>
        <v>0</v>
      </c>
      <c r="F477" s="13">
        <f>IF('Tables info'!$E471 = 'Tables info'!D$513,1,0)</f>
        <v>0</v>
      </c>
      <c r="G477" s="13">
        <f>IF('Tables info'!$E471 = 'Tables info'!D$514,1,0)</f>
        <v>0</v>
      </c>
      <c r="H477" s="13">
        <f>IF('Tables info'!$E471 = 'Tables info'!D$515,1, )</f>
        <v>0</v>
      </c>
      <c r="I477" s="13">
        <f>IF('Tables info'!$E471 = 'Tables info'!D$516,1,0)</f>
        <v>0</v>
      </c>
      <c r="J477" s="13">
        <f>IF('Tables info'!$E471 = 'Tables info'!D$517,1,0)</f>
        <v>0</v>
      </c>
      <c r="K477" s="13">
        <f>IF('Tables info'!$E471 = 'Tables info'!D$518,1,0)</f>
        <v>0</v>
      </c>
      <c r="L477" s="13">
        <f>IF('Tables info'!$E471 = 'Tables info'!D$519,1,0)</f>
        <v>0</v>
      </c>
      <c r="M477" s="13">
        <f>IF('Tables info'!$E471 = 'Tables info'!D$520,1,0)</f>
        <v>0</v>
      </c>
      <c r="N477" s="13">
        <f>IF('Tables info'!$E471 = 'Tables info'!D$521,1,0)</f>
        <v>0</v>
      </c>
      <c r="O477" s="13">
        <f>IF('Tables info'!$E471 = 'Tables info'!D$522,1,0)</f>
        <v>0</v>
      </c>
      <c r="P477" s="13">
        <f>IF('Tables info'!$E471 = 'Tables info'!D$523,1,0)</f>
        <v>0</v>
      </c>
      <c r="Q477" s="13">
        <f>IF('Tables info'!$E471 = 'Tables info'!D$524,1,0)</f>
        <v>0</v>
      </c>
      <c r="R477" s="13">
        <f>IF('Tables info'!$E471 = 'Tables info'!D$525,1,0)</f>
        <v>0</v>
      </c>
      <c r="S477" s="13">
        <f>IF('Tables info'!$E471 = 'Tables info'!D$526,1,0)</f>
        <v>0</v>
      </c>
    </row>
    <row r="478" spans="1:19">
      <c r="A478" t="str">
        <f>'Tables info'!C472</f>
        <v>RSTRT</v>
      </c>
      <c r="B478" s="13">
        <f>IF('Tables info'!E472 = 'Tables info'!D$509,1,0)</f>
        <v>0</v>
      </c>
      <c r="C478" s="13">
        <f>IF('Tables info'!$E472 = 'Tables info'!$D$510,1,0)</f>
        <v>0</v>
      </c>
      <c r="D478" s="13">
        <f>IF('Tables info'!$E472 = 'Tables info'!D$511,1,0)</f>
        <v>0</v>
      </c>
      <c r="E478" s="13">
        <f>IF('Tables info'!$E472 = 'Tables info'!D$512,1,0)</f>
        <v>0</v>
      </c>
      <c r="F478" s="13">
        <f>IF('Tables info'!$E472 = 'Tables info'!D$513,1,0)</f>
        <v>0</v>
      </c>
      <c r="G478" s="13">
        <f>IF('Tables info'!$E472 = 'Tables info'!D$514,1,0)</f>
        <v>0</v>
      </c>
      <c r="H478" s="13">
        <f>IF('Tables info'!$E472 = 'Tables info'!D$515,1, )</f>
        <v>0</v>
      </c>
      <c r="I478" s="13">
        <f>IF('Tables info'!$E472 = 'Tables info'!D$516,1,0)</f>
        <v>0</v>
      </c>
      <c r="J478" s="13">
        <f>IF('Tables info'!$E472 = 'Tables info'!D$517,1,0)</f>
        <v>0</v>
      </c>
      <c r="K478" s="13">
        <f>IF('Tables info'!$E472 = 'Tables info'!D$518,1,0)</f>
        <v>0</v>
      </c>
      <c r="L478" s="13">
        <f>IF('Tables info'!$E472 = 'Tables info'!D$519,1,0)</f>
        <v>0</v>
      </c>
      <c r="M478" s="13">
        <f>IF('Tables info'!$E472 = 'Tables info'!D$520,1,0)</f>
        <v>0</v>
      </c>
      <c r="N478" s="13">
        <f>IF('Tables info'!$E472 = 'Tables info'!D$521,1,0)</f>
        <v>0</v>
      </c>
      <c r="O478" s="13">
        <f>IF('Tables info'!$E472 = 'Tables info'!D$522,1,0)</f>
        <v>0</v>
      </c>
      <c r="P478" s="13">
        <f>IF('Tables info'!$E472 = 'Tables info'!D$523,1,0)</f>
        <v>0</v>
      </c>
      <c r="Q478" s="13">
        <f>IF('Tables info'!$E472 = 'Tables info'!D$524,1,0)</f>
        <v>0</v>
      </c>
      <c r="R478" s="13">
        <f>IF('Tables info'!$E472 = 'Tables info'!D$525,1,0)</f>
        <v>0</v>
      </c>
      <c r="S478" s="13">
        <f>IF('Tables info'!$E472 = 'Tables info'!D$526,1,0)</f>
        <v>0</v>
      </c>
    </row>
    <row r="479" spans="1:19">
      <c r="A479" t="str">
        <f>'Tables info'!C473</f>
        <v>SECIO</v>
      </c>
      <c r="B479" s="13">
        <f>IF('Tables info'!E473 = 'Tables info'!D$509,1,0)</f>
        <v>0</v>
      </c>
      <c r="C479" s="13">
        <f>IF('Tables info'!$E473 = 'Tables info'!$D$510,1,0)</f>
        <v>0</v>
      </c>
      <c r="D479" s="13">
        <f>IF('Tables info'!$E473 = 'Tables info'!D$511,1,0)</f>
        <v>0</v>
      </c>
      <c r="E479" s="13">
        <f>IF('Tables info'!$E473 = 'Tables info'!D$512,1,0)</f>
        <v>0</v>
      </c>
      <c r="F479" s="13">
        <f>IF('Tables info'!$E473 = 'Tables info'!D$513,1,0)</f>
        <v>0</v>
      </c>
      <c r="G479" s="13">
        <f>IF('Tables info'!$E473 = 'Tables info'!D$514,1,0)</f>
        <v>0</v>
      </c>
      <c r="H479" s="13">
        <f>IF('Tables info'!$E473 = 'Tables info'!D$515,1, )</f>
        <v>0</v>
      </c>
      <c r="I479" s="13">
        <f>IF('Tables info'!$E473 = 'Tables info'!D$516,1,0)</f>
        <v>0</v>
      </c>
      <c r="J479" s="13">
        <f>IF('Tables info'!$E473 = 'Tables info'!D$517,1,0)</f>
        <v>0</v>
      </c>
      <c r="K479" s="13">
        <f>IF('Tables info'!$E473 = 'Tables info'!D$518,1,0)</f>
        <v>0</v>
      </c>
      <c r="L479" s="13">
        <f>IF('Tables info'!$E473 = 'Tables info'!D$519,1,0)</f>
        <v>0</v>
      </c>
      <c r="M479" s="13">
        <f>IF('Tables info'!$E473 = 'Tables info'!D$520,1,0)</f>
        <v>0</v>
      </c>
      <c r="N479" s="13">
        <f>IF('Tables info'!$E473 = 'Tables info'!D$521,1,0)</f>
        <v>0</v>
      </c>
      <c r="O479" s="13">
        <f>IF('Tables info'!$E473 = 'Tables info'!D$522,1,0)</f>
        <v>0</v>
      </c>
      <c r="P479" s="13">
        <f>IF('Tables info'!$E473 = 'Tables info'!D$523,1,0)</f>
        <v>0</v>
      </c>
      <c r="Q479" s="13">
        <f>IF('Tables info'!$E473 = 'Tables info'!D$524,1,0)</f>
        <v>0</v>
      </c>
      <c r="R479" s="13">
        <f>IF('Tables info'!$E473 = 'Tables info'!D$525,1,0)</f>
        <v>0</v>
      </c>
      <c r="S479" s="13">
        <f>IF('Tables info'!$E473 = 'Tables info'!D$526,1,0)</f>
        <v>0</v>
      </c>
    </row>
    <row r="480" spans="1:19">
      <c r="A480" t="str">
        <f>'Tables info'!C474</f>
        <v>SECRL</v>
      </c>
      <c r="B480" s="13">
        <f>IF('Tables info'!E474 = 'Tables info'!D$509,1,0)</f>
        <v>0</v>
      </c>
      <c r="C480" s="13">
        <f>IF('Tables info'!$E474 = 'Tables info'!$D$510,1,0)</f>
        <v>0</v>
      </c>
      <c r="D480" s="13">
        <f>IF('Tables info'!$E474 = 'Tables info'!D$511,1,0)</f>
        <v>0</v>
      </c>
      <c r="E480" s="13">
        <f>IF('Tables info'!$E474 = 'Tables info'!D$512,1,0)</f>
        <v>0</v>
      </c>
      <c r="F480" s="13">
        <f>IF('Tables info'!$E474 = 'Tables info'!D$513,1,0)</f>
        <v>0</v>
      </c>
      <c r="G480" s="13">
        <f>IF('Tables info'!$E474 = 'Tables info'!D$514,1,0)</f>
        <v>0</v>
      </c>
      <c r="H480" s="13">
        <f>IF('Tables info'!$E474 = 'Tables info'!D$515,1, )</f>
        <v>0</v>
      </c>
      <c r="I480" s="13">
        <f>IF('Tables info'!$E474 = 'Tables info'!D$516,1,0)</f>
        <v>0</v>
      </c>
      <c r="J480" s="13">
        <f>IF('Tables info'!$E474 = 'Tables info'!D$517,1,0)</f>
        <v>0</v>
      </c>
      <c r="K480" s="13">
        <f>IF('Tables info'!$E474 = 'Tables info'!D$518,1,0)</f>
        <v>0</v>
      </c>
      <c r="L480" s="13">
        <f>IF('Tables info'!$E474 = 'Tables info'!D$519,1,0)</f>
        <v>0</v>
      </c>
      <c r="M480" s="13">
        <f>IF('Tables info'!$E474 = 'Tables info'!D$520,1,0)</f>
        <v>0</v>
      </c>
      <c r="N480" s="13">
        <f>IF('Tables info'!$E474 = 'Tables info'!D$521,1,0)</f>
        <v>0</v>
      </c>
      <c r="O480" s="13">
        <f>IF('Tables info'!$E474 = 'Tables info'!D$522,1,0)</f>
        <v>0</v>
      </c>
      <c r="P480" s="13">
        <f>IF('Tables info'!$E474 = 'Tables info'!D$523,1,0)</f>
        <v>0</v>
      </c>
      <c r="Q480" s="13">
        <f>IF('Tables info'!$E474 = 'Tables info'!D$524,1,0)</f>
        <v>0</v>
      </c>
      <c r="R480" s="13">
        <f>IF('Tables info'!$E474 = 'Tables info'!D$525,1,0)</f>
        <v>0</v>
      </c>
      <c r="S480" s="13">
        <f>IF('Tables info'!$E474 = 'Tables info'!D$526,1,0)</f>
        <v>0</v>
      </c>
    </row>
    <row r="481" spans="1:19">
      <c r="A481" t="str">
        <f>'Tables info'!C475</f>
        <v>SECUR</v>
      </c>
      <c r="B481" s="13">
        <f>IF('Tables info'!E475 = 'Tables info'!D$509,1,0)</f>
        <v>0</v>
      </c>
      <c r="C481" s="13">
        <f>IF('Tables info'!$E475 = 'Tables info'!$D$510,1,0)</f>
        <v>0</v>
      </c>
      <c r="D481" s="13">
        <f>IF('Tables info'!$E475 = 'Tables info'!D$511,1,0)</f>
        <v>0</v>
      </c>
      <c r="E481" s="13">
        <f>IF('Tables info'!$E475 = 'Tables info'!D$512,1,0)</f>
        <v>0</v>
      </c>
      <c r="F481" s="13">
        <f>IF('Tables info'!$E475 = 'Tables info'!D$513,1,0)</f>
        <v>0</v>
      </c>
      <c r="G481" s="13">
        <f>IF('Tables info'!$E475 = 'Tables info'!D$514,1,0)</f>
        <v>0</v>
      </c>
      <c r="H481" s="13">
        <f>IF('Tables info'!$E475 = 'Tables info'!D$515,1, )</f>
        <v>0</v>
      </c>
      <c r="I481" s="13">
        <f>IF('Tables info'!$E475 = 'Tables info'!D$516,1,0)</f>
        <v>0</v>
      </c>
      <c r="J481" s="13">
        <f>IF('Tables info'!$E475 = 'Tables info'!D$517,1,0)</f>
        <v>0</v>
      </c>
      <c r="K481" s="13">
        <f>IF('Tables info'!$E475 = 'Tables info'!D$518,1,0)</f>
        <v>0</v>
      </c>
      <c r="L481" s="13">
        <f>IF('Tables info'!$E475 = 'Tables info'!D$519,1,0)</f>
        <v>0</v>
      </c>
      <c r="M481" s="13">
        <f>IF('Tables info'!$E475 = 'Tables info'!D$520,1,0)</f>
        <v>0</v>
      </c>
      <c r="N481" s="13">
        <f>IF('Tables info'!$E475 = 'Tables info'!D$521,1,0)</f>
        <v>0</v>
      </c>
      <c r="O481" s="13">
        <f>IF('Tables info'!$E475 = 'Tables info'!D$522,1,0)</f>
        <v>0</v>
      </c>
      <c r="P481" s="13">
        <f>IF('Tables info'!$E475 = 'Tables info'!D$523,1,0)</f>
        <v>0</v>
      </c>
      <c r="Q481" s="13">
        <f>IF('Tables info'!$E475 = 'Tables info'!D$524,1,0)</f>
        <v>0</v>
      </c>
      <c r="R481" s="13">
        <f>IF('Tables info'!$E475 = 'Tables info'!D$525,1,0)</f>
        <v>0</v>
      </c>
      <c r="S481" s="13">
        <f>IF('Tables info'!$E475 = 'Tables info'!D$526,1,0)</f>
        <v>0</v>
      </c>
    </row>
    <row r="482" spans="1:19">
      <c r="A482" t="str">
        <f>'Tables info'!C476</f>
        <v>TSHNO</v>
      </c>
      <c r="B482" s="13">
        <f>IF('Tables info'!E476 = 'Tables info'!D$509,1,0)</f>
        <v>0</v>
      </c>
      <c r="C482" s="13">
        <f>IF('Tables info'!$E476 = 'Tables info'!$D$510,1,0)</f>
        <v>0</v>
      </c>
      <c r="D482" s="13">
        <f>IF('Tables info'!$E476 = 'Tables info'!D$511,1,0)</f>
        <v>0</v>
      </c>
      <c r="E482" s="13">
        <f>IF('Tables info'!$E476 = 'Tables info'!D$512,1,0)</f>
        <v>0</v>
      </c>
      <c r="F482" s="13">
        <f>IF('Tables info'!$E476 = 'Tables info'!D$513,1,0)</f>
        <v>0</v>
      </c>
      <c r="G482" s="13">
        <f>IF('Tables info'!$E476 = 'Tables info'!D$514,1,0)</f>
        <v>0</v>
      </c>
      <c r="H482" s="13">
        <f>IF('Tables info'!$E476 = 'Tables info'!D$515,1, )</f>
        <v>0</v>
      </c>
      <c r="I482" s="13">
        <f>IF('Tables info'!$E476 = 'Tables info'!D$516,1,0)</f>
        <v>0</v>
      </c>
      <c r="J482" s="13">
        <f>IF('Tables info'!$E476 = 'Tables info'!D$517,1,0)</f>
        <v>0</v>
      </c>
      <c r="K482" s="13">
        <f>IF('Tables info'!$E476 = 'Tables info'!D$518,1,0)</f>
        <v>0</v>
      </c>
      <c r="L482" s="13">
        <f>IF('Tables info'!$E476 = 'Tables info'!D$519,1,0)</f>
        <v>0</v>
      </c>
      <c r="M482" s="13">
        <f>IF('Tables info'!$E476 = 'Tables info'!D$520,1,0)</f>
        <v>0</v>
      </c>
      <c r="N482" s="13">
        <f>IF('Tables info'!$E476 = 'Tables info'!D$521,1,0)</f>
        <v>0</v>
      </c>
      <c r="O482" s="13">
        <f>IF('Tables info'!$E476 = 'Tables info'!D$522,1,0)</f>
        <v>0</v>
      </c>
      <c r="P482" s="13">
        <f>IF('Tables info'!$E476 = 'Tables info'!D$523,1,0)</f>
        <v>0</v>
      </c>
      <c r="Q482" s="13">
        <f>IF('Tables info'!$E476 = 'Tables info'!D$524,1,0)</f>
        <v>0</v>
      </c>
      <c r="R482" s="13">
        <f>IF('Tables info'!$E476 = 'Tables info'!D$525,1,0)</f>
        <v>0</v>
      </c>
      <c r="S482" s="13">
        <f>IF('Tables info'!$E476 = 'Tables info'!D$526,1,0)</f>
        <v>0</v>
      </c>
    </row>
    <row r="483" spans="1:19">
      <c r="A483" t="str">
        <f>'Tables info'!C477</f>
        <v>XFXAS</v>
      </c>
      <c r="B483" s="13">
        <f>IF('Tables info'!E477 = 'Tables info'!D$509,1,0)</f>
        <v>0</v>
      </c>
      <c r="C483" s="13">
        <f>IF('Tables info'!$E477 = 'Tables info'!$D$510,1,0)</f>
        <v>0</v>
      </c>
      <c r="D483" s="13">
        <f>IF('Tables info'!$E477 = 'Tables info'!D$511,1,0)</f>
        <v>0</v>
      </c>
      <c r="E483" s="13">
        <f>IF('Tables info'!$E477 = 'Tables info'!D$512,1,0)</f>
        <v>0</v>
      </c>
      <c r="F483" s="13">
        <f>IF('Tables info'!$E477 = 'Tables info'!D$513,1,0)</f>
        <v>0</v>
      </c>
      <c r="G483" s="13">
        <f>IF('Tables info'!$E477 = 'Tables info'!D$514,1,0)</f>
        <v>0</v>
      </c>
      <c r="H483" s="13">
        <f>IF('Tables info'!$E477 = 'Tables info'!D$515,1, )</f>
        <v>0</v>
      </c>
      <c r="I483" s="13">
        <f>IF('Tables info'!$E477 = 'Tables info'!D$516,1,0)</f>
        <v>0</v>
      </c>
      <c r="J483" s="13">
        <f>IF('Tables info'!$E477 = 'Tables info'!D$517,1,0)</f>
        <v>0</v>
      </c>
      <c r="K483" s="13">
        <f>IF('Tables info'!$E477 = 'Tables info'!D$518,1,0)</f>
        <v>0</v>
      </c>
      <c r="L483" s="13">
        <f>IF('Tables info'!$E477 = 'Tables info'!D$519,1,0)</f>
        <v>0</v>
      </c>
      <c r="M483" s="13">
        <f>IF('Tables info'!$E477 = 'Tables info'!D$520,1,0)</f>
        <v>0</v>
      </c>
      <c r="N483" s="13">
        <f>IF('Tables info'!$E477 = 'Tables info'!D$521,1,0)</f>
        <v>0</v>
      </c>
      <c r="O483" s="13">
        <f>IF('Tables info'!$E477 = 'Tables info'!D$522,1,0)</f>
        <v>0</v>
      </c>
      <c r="P483" s="13">
        <f>IF('Tables info'!$E477 = 'Tables info'!D$523,1,0)</f>
        <v>1</v>
      </c>
      <c r="Q483" s="13">
        <f>IF('Tables info'!$E477 = 'Tables info'!D$524,1,0)</f>
        <v>0</v>
      </c>
      <c r="R483" s="13">
        <f>IF('Tables info'!$E477 = 'Tables info'!D$525,1,0)</f>
        <v>0</v>
      </c>
      <c r="S483" s="13">
        <f>IF('Tables info'!$E477 = 'Tables info'!D$526,1,0)</f>
        <v>0</v>
      </c>
    </row>
    <row r="484" spans="1:19">
      <c r="A484" t="str">
        <f>'Tables info'!C478</f>
        <v>XFXCO</v>
      </c>
      <c r="B484" s="13">
        <f>IF('Tables info'!E478 = 'Tables info'!D$509,1,0)</f>
        <v>0</v>
      </c>
      <c r="C484" s="13">
        <f>IF('Tables info'!$E478 = 'Tables info'!$D$510,1,0)</f>
        <v>0</v>
      </c>
      <c r="D484" s="13">
        <f>IF('Tables info'!$E478 = 'Tables info'!D$511,1,0)</f>
        <v>0</v>
      </c>
      <c r="E484" s="13">
        <f>IF('Tables info'!$E478 = 'Tables info'!D$512,1,0)</f>
        <v>0</v>
      </c>
      <c r="F484" s="13">
        <f>IF('Tables info'!$E478 = 'Tables info'!D$513,1,0)</f>
        <v>0</v>
      </c>
      <c r="G484" s="13">
        <f>IF('Tables info'!$E478 = 'Tables info'!D$514,1,0)</f>
        <v>0</v>
      </c>
      <c r="H484" s="13">
        <f>IF('Tables info'!$E478 = 'Tables info'!D$515,1, )</f>
        <v>0</v>
      </c>
      <c r="I484" s="13">
        <f>IF('Tables info'!$E478 = 'Tables info'!D$516,1,0)</f>
        <v>0</v>
      </c>
      <c r="J484" s="13">
        <f>IF('Tables info'!$E478 = 'Tables info'!D$517,1,0)</f>
        <v>0</v>
      </c>
      <c r="K484" s="13">
        <f>IF('Tables info'!$E478 = 'Tables info'!D$518,1,0)</f>
        <v>0</v>
      </c>
      <c r="L484" s="13">
        <f>IF('Tables info'!$E478 = 'Tables info'!D$519,1,0)</f>
        <v>0</v>
      </c>
      <c r="M484" s="13">
        <f>IF('Tables info'!$E478 = 'Tables info'!D$520,1,0)</f>
        <v>0</v>
      </c>
      <c r="N484" s="13">
        <f>IF('Tables info'!$E478 = 'Tables info'!D$521,1,0)</f>
        <v>0</v>
      </c>
      <c r="O484" s="13">
        <f>IF('Tables info'!$E478 = 'Tables info'!D$522,1,0)</f>
        <v>0</v>
      </c>
      <c r="P484" s="13">
        <f>IF('Tables info'!$E478 = 'Tables info'!D$523,1,0)</f>
        <v>1</v>
      </c>
      <c r="Q484" s="13">
        <f>IF('Tables info'!$E478 = 'Tables info'!D$524,1,0)</f>
        <v>0</v>
      </c>
      <c r="R484" s="13">
        <f>IF('Tables info'!$E478 = 'Tables info'!D$525,1,0)</f>
        <v>0</v>
      </c>
      <c r="S484" s="13">
        <f>IF('Tables info'!$E478 = 'Tables info'!D$526,1,0)</f>
        <v>0</v>
      </c>
    </row>
    <row r="485" spans="1:19">
      <c r="A485" t="str">
        <f>'Tables info'!C479</f>
        <v>XFXTO</v>
      </c>
      <c r="B485" s="13">
        <f>IF('Tables info'!E479 = 'Tables info'!D$509,1,0)</f>
        <v>0</v>
      </c>
      <c r="C485" s="13">
        <f>IF('Tables info'!$E479 = 'Tables info'!$D$510,1,0)</f>
        <v>0</v>
      </c>
      <c r="D485" s="13">
        <f>IF('Tables info'!$E479 = 'Tables info'!D$511,1,0)</f>
        <v>0</v>
      </c>
      <c r="E485" s="13">
        <f>IF('Tables info'!$E479 = 'Tables info'!D$512,1,0)</f>
        <v>0</v>
      </c>
      <c r="F485" s="13">
        <f>IF('Tables info'!$E479 = 'Tables info'!D$513,1,0)</f>
        <v>0</v>
      </c>
      <c r="G485" s="13">
        <f>IF('Tables info'!$E479 = 'Tables info'!D$514,1,0)</f>
        <v>0</v>
      </c>
      <c r="H485" s="13">
        <f>IF('Tables info'!$E479 = 'Tables info'!D$515,1, )</f>
        <v>0</v>
      </c>
      <c r="I485" s="13">
        <f>IF('Tables info'!$E479 = 'Tables info'!D$516,1,0)</f>
        <v>0</v>
      </c>
      <c r="J485" s="13">
        <f>IF('Tables info'!$E479 = 'Tables info'!D$517,1,0)</f>
        <v>0</v>
      </c>
      <c r="K485" s="13">
        <f>IF('Tables info'!$E479 = 'Tables info'!D$518,1,0)</f>
        <v>0</v>
      </c>
      <c r="L485" s="13">
        <f>IF('Tables info'!$E479 = 'Tables info'!D$519,1,0)</f>
        <v>0</v>
      </c>
      <c r="M485" s="13">
        <f>IF('Tables info'!$E479 = 'Tables info'!D$520,1,0)</f>
        <v>0</v>
      </c>
      <c r="N485" s="13">
        <f>IF('Tables info'!$E479 = 'Tables info'!D$521,1,0)</f>
        <v>0</v>
      </c>
      <c r="O485" s="13">
        <f>IF('Tables info'!$E479 = 'Tables info'!D$522,1,0)</f>
        <v>0</v>
      </c>
      <c r="P485" s="13">
        <f>IF('Tables info'!$E479 = 'Tables info'!D$523,1,0)</f>
        <v>1</v>
      </c>
      <c r="Q485" s="13">
        <f>IF('Tables info'!$E479 = 'Tables info'!D$524,1,0)</f>
        <v>0</v>
      </c>
      <c r="R485" s="13">
        <f>IF('Tables info'!$E479 = 'Tables info'!D$525,1,0)</f>
        <v>0</v>
      </c>
      <c r="S485" s="13">
        <f>IF('Tables info'!$E479 = 'Tables info'!D$526,1,0)</f>
        <v>0</v>
      </c>
    </row>
    <row r="486" spans="1:19">
      <c r="A486" t="str">
        <f>'Tables info'!C480</f>
        <v>XGBAO</v>
      </c>
      <c r="B486" s="13">
        <f>IF('Tables info'!E480 = 'Tables info'!D$509,1,0)</f>
        <v>0</v>
      </c>
      <c r="C486" s="13">
        <f>IF('Tables info'!$E480 = 'Tables info'!$D$510,1,0)</f>
        <v>0</v>
      </c>
      <c r="D486" s="13">
        <f>IF('Tables info'!$E480 = 'Tables info'!D$511,1,0)</f>
        <v>0</v>
      </c>
      <c r="E486" s="13">
        <f>IF('Tables info'!$E480 = 'Tables info'!D$512,1,0)</f>
        <v>0</v>
      </c>
      <c r="F486" s="13">
        <f>IF('Tables info'!$E480 = 'Tables info'!D$513,1,0)</f>
        <v>0</v>
      </c>
      <c r="G486" s="13">
        <f>IF('Tables info'!$E480 = 'Tables info'!D$514,1,0)</f>
        <v>0</v>
      </c>
      <c r="H486" s="13">
        <f>IF('Tables info'!$E480 = 'Tables info'!D$515,1, )</f>
        <v>0</v>
      </c>
      <c r="I486" s="13">
        <f>IF('Tables info'!$E480 = 'Tables info'!D$516,1,0)</f>
        <v>0</v>
      </c>
      <c r="J486" s="13">
        <f>IF('Tables info'!$E480 = 'Tables info'!D$517,1,0)</f>
        <v>0</v>
      </c>
      <c r="K486" s="13">
        <f>IF('Tables info'!$E480 = 'Tables info'!D$518,1,0)</f>
        <v>0</v>
      </c>
      <c r="L486" s="13">
        <f>IF('Tables info'!$E480 = 'Tables info'!D$519,1,0)</f>
        <v>0</v>
      </c>
      <c r="M486" s="13">
        <f>IF('Tables info'!$E480 = 'Tables info'!D$520,1,0)</f>
        <v>0</v>
      </c>
      <c r="N486" s="13">
        <f>IF('Tables info'!$E480 = 'Tables info'!D$521,1,0)</f>
        <v>0</v>
      </c>
      <c r="O486" s="13">
        <f>IF('Tables info'!$E480 = 'Tables info'!D$522,1,0)</f>
        <v>0</v>
      </c>
      <c r="P486" s="13">
        <f>IF('Tables info'!$E480 = 'Tables info'!D$523,1,0)</f>
        <v>1</v>
      </c>
      <c r="Q486" s="13">
        <f>IF('Tables info'!$E480 = 'Tables info'!D$524,1,0)</f>
        <v>0</v>
      </c>
      <c r="R486" s="13">
        <f>IF('Tables info'!$E480 = 'Tables info'!D$525,1,0)</f>
        <v>0</v>
      </c>
      <c r="S486" s="13">
        <f>IF('Tables info'!$E480 = 'Tables info'!D$526,1,0)</f>
        <v>0</v>
      </c>
    </row>
    <row r="487" spans="1:19">
      <c r="A487" t="str">
        <f>'Tables info'!C481</f>
        <v>XGBUL</v>
      </c>
      <c r="B487" s="13">
        <f>IF('Tables info'!E481 = 'Tables info'!D$509,1,0)</f>
        <v>0</v>
      </c>
      <c r="C487" s="13">
        <f>IF('Tables info'!$E481 = 'Tables info'!$D$510,1,0)</f>
        <v>0</v>
      </c>
      <c r="D487" s="13">
        <f>IF('Tables info'!$E481 = 'Tables info'!D$511,1,0)</f>
        <v>0</v>
      </c>
      <c r="E487" s="13">
        <f>IF('Tables info'!$E481 = 'Tables info'!D$512,1,0)</f>
        <v>0</v>
      </c>
      <c r="F487" s="13">
        <f>IF('Tables info'!$E481 = 'Tables info'!D$513,1,0)</f>
        <v>0</v>
      </c>
      <c r="G487" s="13">
        <f>IF('Tables info'!$E481 = 'Tables info'!D$514,1,0)</f>
        <v>0</v>
      </c>
      <c r="H487" s="13">
        <f>IF('Tables info'!$E481 = 'Tables info'!D$515,1, )</f>
        <v>0</v>
      </c>
      <c r="I487" s="13">
        <f>IF('Tables info'!$E481 = 'Tables info'!D$516,1,0)</f>
        <v>0</v>
      </c>
      <c r="J487" s="13">
        <f>IF('Tables info'!$E481 = 'Tables info'!D$517,1,0)</f>
        <v>0</v>
      </c>
      <c r="K487" s="13">
        <f>IF('Tables info'!$E481 = 'Tables info'!D$518,1,0)</f>
        <v>0</v>
      </c>
      <c r="L487" s="13">
        <f>IF('Tables info'!$E481 = 'Tables info'!D$519,1,0)</f>
        <v>0</v>
      </c>
      <c r="M487" s="13">
        <f>IF('Tables info'!$E481 = 'Tables info'!D$520,1,0)</f>
        <v>0</v>
      </c>
      <c r="N487" s="13">
        <f>IF('Tables info'!$E481 = 'Tables info'!D$521,1,0)</f>
        <v>0</v>
      </c>
      <c r="O487" s="13">
        <f>IF('Tables info'!$E481 = 'Tables info'!D$522,1,0)</f>
        <v>0</v>
      </c>
      <c r="P487" s="13">
        <f>IF('Tables info'!$E481 = 'Tables info'!D$523,1,0)</f>
        <v>0</v>
      </c>
      <c r="Q487" s="13">
        <f>IF('Tables info'!$E481 = 'Tables info'!D$524,1,0)</f>
        <v>0</v>
      </c>
      <c r="R487" s="13">
        <f>IF('Tables info'!$E481 = 'Tables info'!D$525,1,0)</f>
        <v>0</v>
      </c>
      <c r="S487" s="13">
        <f>IF('Tables info'!$E481 = 'Tables info'!D$526,1,0)</f>
        <v>0</v>
      </c>
    </row>
    <row r="488" spans="1:19">
      <c r="A488" t="str">
        <f>'Tables info'!C482</f>
        <v>XGBUO</v>
      </c>
      <c r="B488" s="13">
        <f>IF('Tables info'!E482 = 'Tables info'!D$509,1,0)</f>
        <v>0</v>
      </c>
      <c r="C488" s="13">
        <f>IF('Tables info'!$E482 = 'Tables info'!$D$510,1,0)</f>
        <v>0</v>
      </c>
      <c r="D488" s="13">
        <f>IF('Tables info'!$E482 = 'Tables info'!D$511,1,0)</f>
        <v>0</v>
      </c>
      <c r="E488" s="13">
        <f>IF('Tables info'!$E482 = 'Tables info'!D$512,1,0)</f>
        <v>0</v>
      </c>
      <c r="F488" s="13">
        <f>IF('Tables info'!$E482 = 'Tables info'!D$513,1,0)</f>
        <v>0</v>
      </c>
      <c r="G488" s="13">
        <f>IF('Tables info'!$E482 = 'Tables info'!D$514,1,0)</f>
        <v>0</v>
      </c>
      <c r="H488" s="13">
        <f>IF('Tables info'!$E482 = 'Tables info'!D$515,1, )</f>
        <v>0</v>
      </c>
      <c r="I488" s="13">
        <f>IF('Tables info'!$E482 = 'Tables info'!D$516,1,0)</f>
        <v>0</v>
      </c>
      <c r="J488" s="13">
        <f>IF('Tables info'!$E482 = 'Tables info'!D$517,1,0)</f>
        <v>0</v>
      </c>
      <c r="K488" s="13">
        <f>IF('Tables info'!$E482 = 'Tables info'!D$518,1,0)</f>
        <v>0</v>
      </c>
      <c r="L488" s="13">
        <f>IF('Tables info'!$E482 = 'Tables info'!D$519,1,0)</f>
        <v>0</v>
      </c>
      <c r="M488" s="13">
        <f>IF('Tables info'!$E482 = 'Tables info'!D$520,1,0)</f>
        <v>0</v>
      </c>
      <c r="N488" s="13">
        <f>IF('Tables info'!$E482 = 'Tables info'!D$521,1,0)</f>
        <v>0</v>
      </c>
      <c r="O488" s="13">
        <f>IF('Tables info'!$E482 = 'Tables info'!D$522,1,0)</f>
        <v>0</v>
      </c>
      <c r="P488" s="13">
        <f>IF('Tables info'!$E482 = 'Tables info'!D$523,1,0)</f>
        <v>1</v>
      </c>
      <c r="Q488" s="13">
        <f>IF('Tables info'!$E482 = 'Tables info'!D$524,1,0)</f>
        <v>0</v>
      </c>
      <c r="R488" s="13">
        <f>IF('Tables info'!$E482 = 'Tables info'!D$525,1,0)</f>
        <v>0</v>
      </c>
      <c r="S488" s="13">
        <f>IF('Tables info'!$E482 = 'Tables info'!D$526,1,0)</f>
        <v>0</v>
      </c>
    </row>
    <row r="489" spans="1:19">
      <c r="A489" t="str">
        <f>'Tables info'!C483</f>
        <v>XGDCL</v>
      </c>
      <c r="B489" s="13">
        <f>IF('Tables info'!E483 = 'Tables info'!D$509,1,0)</f>
        <v>0</v>
      </c>
      <c r="C489" s="13">
        <f>IF('Tables info'!$E483 = 'Tables info'!$D$510,1,0)</f>
        <v>0</v>
      </c>
      <c r="D489" s="13">
        <f>IF('Tables info'!$E483 = 'Tables info'!D$511,1,0)</f>
        <v>0</v>
      </c>
      <c r="E489" s="13">
        <f>IF('Tables info'!$E483 = 'Tables info'!D$512,1,0)</f>
        <v>0</v>
      </c>
      <c r="F489" s="13">
        <f>IF('Tables info'!$E483 = 'Tables info'!D$513,1,0)</f>
        <v>0</v>
      </c>
      <c r="G489" s="13">
        <f>IF('Tables info'!$E483 = 'Tables info'!D$514,1,0)</f>
        <v>0</v>
      </c>
      <c r="H489" s="13">
        <f>IF('Tables info'!$E483 = 'Tables info'!D$515,1, )</f>
        <v>0</v>
      </c>
      <c r="I489" s="13">
        <f>IF('Tables info'!$E483 = 'Tables info'!D$516,1,0)</f>
        <v>0</v>
      </c>
      <c r="J489" s="13">
        <f>IF('Tables info'!$E483 = 'Tables info'!D$517,1,0)</f>
        <v>0</v>
      </c>
      <c r="K489" s="13">
        <f>IF('Tables info'!$E483 = 'Tables info'!D$518,1,0)</f>
        <v>0</v>
      </c>
      <c r="L489" s="13">
        <f>IF('Tables info'!$E483 = 'Tables info'!D$519,1,0)</f>
        <v>0</v>
      </c>
      <c r="M489" s="13">
        <f>IF('Tables info'!$E483 = 'Tables info'!D$520,1,0)</f>
        <v>0</v>
      </c>
      <c r="N489" s="13">
        <f>IF('Tables info'!$E483 = 'Tables info'!D$521,1,0)</f>
        <v>0</v>
      </c>
      <c r="O489" s="13">
        <f>IF('Tables info'!$E483 = 'Tables info'!D$522,1,0)</f>
        <v>0</v>
      </c>
      <c r="P489" s="13">
        <f>IF('Tables info'!$E483 = 'Tables info'!D$523,1,0)</f>
        <v>0</v>
      </c>
      <c r="Q489" s="13">
        <f>IF('Tables info'!$E483 = 'Tables info'!D$524,1,0)</f>
        <v>0</v>
      </c>
      <c r="R489" s="13">
        <f>IF('Tables info'!$E483 = 'Tables info'!D$525,1,0)</f>
        <v>0</v>
      </c>
      <c r="S489" s="13">
        <f>IF('Tables info'!$E483 = 'Tables info'!D$526,1,0)</f>
        <v>0</v>
      </c>
    </row>
    <row r="490" spans="1:19">
      <c r="A490" t="str">
        <f>'Tables info'!C484</f>
        <v>XGDCS</v>
      </c>
      <c r="B490" s="13">
        <f>IF('Tables info'!E484 = 'Tables info'!D$509,1,0)</f>
        <v>0</v>
      </c>
      <c r="C490" s="13">
        <f>IF('Tables info'!$E484 = 'Tables info'!$D$510,1,0)</f>
        <v>0</v>
      </c>
      <c r="D490" s="13">
        <f>IF('Tables info'!$E484 = 'Tables info'!D$511,1,0)</f>
        <v>0</v>
      </c>
      <c r="E490" s="13">
        <f>IF('Tables info'!$E484 = 'Tables info'!D$512,1,0)</f>
        <v>0</v>
      </c>
      <c r="F490" s="13">
        <f>IF('Tables info'!$E484 = 'Tables info'!D$513,1,0)</f>
        <v>0</v>
      </c>
      <c r="G490" s="13">
        <f>IF('Tables info'!$E484 = 'Tables info'!D$514,1,0)</f>
        <v>0</v>
      </c>
      <c r="H490" s="13">
        <f>IF('Tables info'!$E484 = 'Tables info'!D$515,1, )</f>
        <v>0</v>
      </c>
      <c r="I490" s="13">
        <f>IF('Tables info'!$E484 = 'Tables info'!D$516,1,0)</f>
        <v>0</v>
      </c>
      <c r="J490" s="13">
        <f>IF('Tables info'!$E484 = 'Tables info'!D$517,1,0)</f>
        <v>0</v>
      </c>
      <c r="K490" s="13">
        <f>IF('Tables info'!$E484 = 'Tables info'!D$518,1,0)</f>
        <v>0</v>
      </c>
      <c r="L490" s="13">
        <f>IF('Tables info'!$E484 = 'Tables info'!D$519,1,0)</f>
        <v>0</v>
      </c>
      <c r="M490" s="13">
        <f>IF('Tables info'!$E484 = 'Tables info'!D$520,1,0)</f>
        <v>0</v>
      </c>
      <c r="N490" s="13">
        <f>IF('Tables info'!$E484 = 'Tables info'!D$521,1,0)</f>
        <v>0</v>
      </c>
      <c r="O490" s="13">
        <f>IF('Tables info'!$E484 = 'Tables info'!D$522,1,0)</f>
        <v>0</v>
      </c>
      <c r="P490" s="13">
        <f>IF('Tables info'!$E484 = 'Tables info'!D$523,1,0)</f>
        <v>1</v>
      </c>
      <c r="Q490" s="13">
        <f>IF('Tables info'!$E484 = 'Tables info'!D$524,1,0)</f>
        <v>0</v>
      </c>
      <c r="R490" s="13">
        <f>IF('Tables info'!$E484 = 'Tables info'!D$525,1,0)</f>
        <v>0</v>
      </c>
      <c r="S490" s="13">
        <f>IF('Tables info'!$E484 = 'Tables info'!D$526,1,0)</f>
        <v>0</v>
      </c>
    </row>
    <row r="491" spans="1:19">
      <c r="A491" t="str">
        <f>'Tables info'!C485</f>
        <v>XGMVL</v>
      </c>
      <c r="B491" s="13">
        <f>IF('Tables info'!E485 = 'Tables info'!D$509,1,0)</f>
        <v>0</v>
      </c>
      <c r="C491" s="13">
        <f>IF('Tables info'!$E485 = 'Tables info'!$D$510,1,0)</f>
        <v>0</v>
      </c>
      <c r="D491" s="13">
        <f>IF('Tables info'!$E485 = 'Tables info'!D$511,1,0)</f>
        <v>0</v>
      </c>
      <c r="E491" s="13">
        <f>IF('Tables info'!$E485 = 'Tables info'!D$512,1,0)</f>
        <v>0</v>
      </c>
      <c r="F491" s="13">
        <f>IF('Tables info'!$E485 = 'Tables info'!D$513,1,0)</f>
        <v>0</v>
      </c>
      <c r="G491" s="13">
        <f>IF('Tables info'!$E485 = 'Tables info'!D$514,1,0)</f>
        <v>0</v>
      </c>
      <c r="H491" s="13">
        <f>IF('Tables info'!$E485 = 'Tables info'!D$515,1, )</f>
        <v>0</v>
      </c>
      <c r="I491" s="13">
        <f>IF('Tables info'!$E485 = 'Tables info'!D$516,1,0)</f>
        <v>0</v>
      </c>
      <c r="J491" s="13">
        <f>IF('Tables info'!$E485 = 'Tables info'!D$517,1,0)</f>
        <v>0</v>
      </c>
      <c r="K491" s="13">
        <f>IF('Tables info'!$E485 = 'Tables info'!D$518,1,0)</f>
        <v>0</v>
      </c>
      <c r="L491" s="13">
        <f>IF('Tables info'!$E485 = 'Tables info'!D$519,1,0)</f>
        <v>0</v>
      </c>
      <c r="M491" s="13">
        <f>IF('Tables info'!$E485 = 'Tables info'!D$520,1,0)</f>
        <v>0</v>
      </c>
      <c r="N491" s="13">
        <f>IF('Tables info'!$E485 = 'Tables info'!D$521,1,0)</f>
        <v>0</v>
      </c>
      <c r="O491" s="13">
        <f>IF('Tables info'!$E485 = 'Tables info'!D$522,1,0)</f>
        <v>0</v>
      </c>
      <c r="P491" s="13">
        <f>IF('Tables info'!$E485 = 'Tables info'!D$523,1,0)</f>
        <v>0</v>
      </c>
      <c r="Q491" s="13">
        <f>IF('Tables info'!$E485 = 'Tables info'!D$524,1,0)</f>
        <v>0</v>
      </c>
      <c r="R491" s="13">
        <f>IF('Tables info'!$E485 = 'Tables info'!D$525,1,0)</f>
        <v>0</v>
      </c>
      <c r="S491" s="13">
        <f>IF('Tables info'!$E485 = 'Tables info'!D$526,1,0)</f>
        <v>0</v>
      </c>
    </row>
    <row r="492" spans="1:19">
      <c r="A492" t="str">
        <f>'Tables info'!C486</f>
        <v>XGMVO</v>
      </c>
      <c r="B492" s="13">
        <f>IF('Tables info'!E486 = 'Tables info'!D$509,1,0)</f>
        <v>0</v>
      </c>
      <c r="C492" s="13">
        <f>IF('Tables info'!$E486 = 'Tables info'!$D$510,1,0)</f>
        <v>0</v>
      </c>
      <c r="D492" s="13">
        <f>IF('Tables info'!$E486 = 'Tables info'!D$511,1,0)</f>
        <v>0</v>
      </c>
      <c r="E492" s="13">
        <f>IF('Tables info'!$E486 = 'Tables info'!D$512,1,0)</f>
        <v>0</v>
      </c>
      <c r="F492" s="13">
        <f>IF('Tables info'!$E486 = 'Tables info'!D$513,1,0)</f>
        <v>0</v>
      </c>
      <c r="G492" s="13">
        <f>IF('Tables info'!$E486 = 'Tables info'!D$514,1,0)</f>
        <v>0</v>
      </c>
      <c r="H492" s="13">
        <f>IF('Tables info'!$E486 = 'Tables info'!D$515,1, )</f>
        <v>0</v>
      </c>
      <c r="I492" s="13">
        <f>IF('Tables info'!$E486 = 'Tables info'!D$516,1,0)</f>
        <v>0</v>
      </c>
      <c r="J492" s="13">
        <f>IF('Tables info'!$E486 = 'Tables info'!D$517,1,0)</f>
        <v>0</v>
      </c>
      <c r="K492" s="13">
        <f>IF('Tables info'!$E486 = 'Tables info'!D$518,1,0)</f>
        <v>0</v>
      </c>
      <c r="L492" s="13">
        <f>IF('Tables info'!$E486 = 'Tables info'!D$519,1,0)</f>
        <v>0</v>
      </c>
      <c r="M492" s="13">
        <f>IF('Tables info'!$E486 = 'Tables info'!D$520,1,0)</f>
        <v>0</v>
      </c>
      <c r="N492" s="13">
        <f>IF('Tables info'!$E486 = 'Tables info'!D$521,1,0)</f>
        <v>0</v>
      </c>
      <c r="O492" s="13">
        <f>IF('Tables info'!$E486 = 'Tables info'!D$522,1,0)</f>
        <v>0</v>
      </c>
      <c r="P492" s="13">
        <f>IF('Tables info'!$E486 = 'Tables info'!D$523,1,0)</f>
        <v>1</v>
      </c>
      <c r="Q492" s="13">
        <f>IF('Tables info'!$E486 = 'Tables info'!D$524,1,0)</f>
        <v>0</v>
      </c>
      <c r="R492" s="13">
        <f>IF('Tables info'!$E486 = 'Tables info'!D$525,1,0)</f>
        <v>0</v>
      </c>
      <c r="S492" s="13">
        <f>IF('Tables info'!$E486 = 'Tables info'!D$526,1,0)</f>
        <v>0</v>
      </c>
    </row>
    <row r="493" spans="1:19">
      <c r="A493" t="str">
        <f>'Tables info'!C487</f>
        <v>XGPAL</v>
      </c>
      <c r="B493" s="13">
        <f>IF('Tables info'!E487 = 'Tables info'!D$509,1,0)</f>
        <v>0</v>
      </c>
      <c r="C493" s="13">
        <f>IF('Tables info'!$E487 = 'Tables info'!$D$510,1,0)</f>
        <v>0</v>
      </c>
      <c r="D493" s="13">
        <f>IF('Tables info'!$E487 = 'Tables info'!D$511,1,0)</f>
        <v>0</v>
      </c>
      <c r="E493" s="13">
        <f>IF('Tables info'!$E487 = 'Tables info'!D$512,1,0)</f>
        <v>0</v>
      </c>
      <c r="F493" s="13">
        <f>IF('Tables info'!$E487 = 'Tables info'!D$513,1,0)</f>
        <v>0</v>
      </c>
      <c r="G493" s="13">
        <f>IF('Tables info'!$E487 = 'Tables info'!D$514,1,0)</f>
        <v>0</v>
      </c>
      <c r="H493" s="13">
        <f>IF('Tables info'!$E487 = 'Tables info'!D$515,1, )</f>
        <v>0</v>
      </c>
      <c r="I493" s="13">
        <f>IF('Tables info'!$E487 = 'Tables info'!D$516,1,0)</f>
        <v>0</v>
      </c>
      <c r="J493" s="13">
        <f>IF('Tables info'!$E487 = 'Tables info'!D$517,1,0)</f>
        <v>0</v>
      </c>
      <c r="K493" s="13">
        <f>IF('Tables info'!$E487 = 'Tables info'!D$518,1,0)</f>
        <v>0</v>
      </c>
      <c r="L493" s="13">
        <f>IF('Tables info'!$E487 = 'Tables info'!D$519,1,0)</f>
        <v>0</v>
      </c>
      <c r="M493" s="13">
        <f>IF('Tables info'!$E487 = 'Tables info'!D$520,1,0)</f>
        <v>0</v>
      </c>
      <c r="N493" s="13">
        <f>IF('Tables info'!$E487 = 'Tables info'!D$521,1,0)</f>
        <v>0</v>
      </c>
      <c r="O493" s="13">
        <f>IF('Tables info'!$E487 = 'Tables info'!D$522,1,0)</f>
        <v>0</v>
      </c>
      <c r="P493" s="13">
        <f>IF('Tables info'!$E487 = 'Tables info'!D$523,1,0)</f>
        <v>0</v>
      </c>
      <c r="Q493" s="13">
        <f>IF('Tables info'!$E487 = 'Tables info'!D$524,1,0)</f>
        <v>0</v>
      </c>
      <c r="R493" s="13">
        <f>IF('Tables info'!$E487 = 'Tables info'!D$525,1,0)</f>
        <v>0</v>
      </c>
      <c r="S493" s="13">
        <f>IF('Tables info'!$E487 = 'Tables info'!D$526,1,0)</f>
        <v>0</v>
      </c>
    </row>
    <row r="494" spans="1:19">
      <c r="A494" t="str">
        <f>'Tables info'!C488</f>
        <v>XGPAO</v>
      </c>
      <c r="B494" s="13">
        <f>IF('Tables info'!E488 = 'Tables info'!D$509,1,0)</f>
        <v>0</v>
      </c>
      <c r="C494" s="13">
        <f>IF('Tables info'!$E488 = 'Tables info'!$D$510,1,0)</f>
        <v>0</v>
      </c>
      <c r="D494" s="13">
        <f>IF('Tables info'!$E488 = 'Tables info'!D$511,1,0)</f>
        <v>0</v>
      </c>
      <c r="E494" s="13">
        <f>IF('Tables info'!$E488 = 'Tables info'!D$512,1,0)</f>
        <v>0</v>
      </c>
      <c r="F494" s="13">
        <f>IF('Tables info'!$E488 = 'Tables info'!D$513,1,0)</f>
        <v>0</v>
      </c>
      <c r="G494" s="13">
        <f>IF('Tables info'!$E488 = 'Tables info'!D$514,1,0)</f>
        <v>0</v>
      </c>
      <c r="H494" s="13">
        <f>IF('Tables info'!$E488 = 'Tables info'!D$515,1, )</f>
        <v>0</v>
      </c>
      <c r="I494" s="13">
        <f>IF('Tables info'!$E488 = 'Tables info'!D$516,1,0)</f>
        <v>0</v>
      </c>
      <c r="J494" s="13">
        <f>IF('Tables info'!$E488 = 'Tables info'!D$517,1,0)</f>
        <v>0</v>
      </c>
      <c r="K494" s="13">
        <f>IF('Tables info'!$E488 = 'Tables info'!D$518,1,0)</f>
        <v>0</v>
      </c>
      <c r="L494" s="13">
        <f>IF('Tables info'!$E488 = 'Tables info'!D$519,1,0)</f>
        <v>0</v>
      </c>
      <c r="M494" s="13">
        <f>IF('Tables info'!$E488 = 'Tables info'!D$520,1,0)</f>
        <v>0</v>
      </c>
      <c r="N494" s="13">
        <f>IF('Tables info'!$E488 = 'Tables info'!D$521,1,0)</f>
        <v>0</v>
      </c>
      <c r="O494" s="13">
        <f>IF('Tables info'!$E488 = 'Tables info'!D$522,1,0)</f>
        <v>0</v>
      </c>
      <c r="P494" s="13">
        <f>IF('Tables info'!$E488 = 'Tables info'!D$523,1,0)</f>
        <v>1</v>
      </c>
      <c r="Q494" s="13">
        <f>IF('Tables info'!$E488 = 'Tables info'!D$524,1,0)</f>
        <v>0</v>
      </c>
      <c r="R494" s="13">
        <f>IF('Tables info'!$E488 = 'Tables info'!D$525,1,0)</f>
        <v>0</v>
      </c>
      <c r="S494" s="13">
        <f>IF('Tables info'!$E488 = 'Tables info'!D$526,1,0)</f>
        <v>0</v>
      </c>
    </row>
    <row r="495" spans="1:19">
      <c r="A495" t="str">
        <f>'Tables info'!C489</f>
        <v>XGPML</v>
      </c>
      <c r="B495" s="13">
        <f>IF('Tables info'!E489 = 'Tables info'!D$509,1,0)</f>
        <v>0</v>
      </c>
      <c r="C495" s="13">
        <f>IF('Tables info'!$E489 = 'Tables info'!$D$510,1,0)</f>
        <v>0</v>
      </c>
      <c r="D495" s="13">
        <f>IF('Tables info'!$E489 = 'Tables info'!D$511,1,0)</f>
        <v>0</v>
      </c>
      <c r="E495" s="13">
        <f>IF('Tables info'!$E489 = 'Tables info'!D$512,1,0)</f>
        <v>0</v>
      </c>
      <c r="F495" s="13">
        <f>IF('Tables info'!$E489 = 'Tables info'!D$513,1,0)</f>
        <v>0</v>
      </c>
      <c r="G495" s="13">
        <f>IF('Tables info'!$E489 = 'Tables info'!D$514,1,0)</f>
        <v>0</v>
      </c>
      <c r="H495" s="13">
        <f>IF('Tables info'!$E489 = 'Tables info'!D$515,1, )</f>
        <v>0</v>
      </c>
      <c r="I495" s="13">
        <f>IF('Tables info'!$E489 = 'Tables info'!D$516,1,0)</f>
        <v>0</v>
      </c>
      <c r="J495" s="13">
        <f>IF('Tables info'!$E489 = 'Tables info'!D$517,1,0)</f>
        <v>0</v>
      </c>
      <c r="K495" s="13">
        <f>IF('Tables info'!$E489 = 'Tables info'!D$518,1,0)</f>
        <v>0</v>
      </c>
      <c r="L495" s="13">
        <f>IF('Tables info'!$E489 = 'Tables info'!D$519,1,0)</f>
        <v>0</v>
      </c>
      <c r="M495" s="13">
        <f>IF('Tables info'!$E489 = 'Tables info'!D$520,1,0)</f>
        <v>0</v>
      </c>
      <c r="N495" s="13">
        <f>IF('Tables info'!$E489 = 'Tables info'!D$521,1,0)</f>
        <v>0</v>
      </c>
      <c r="O495" s="13">
        <f>IF('Tables info'!$E489 = 'Tables info'!D$522,1,0)</f>
        <v>0</v>
      </c>
      <c r="P495" s="13">
        <f>IF('Tables info'!$E489 = 'Tables info'!D$523,1,0)</f>
        <v>0</v>
      </c>
      <c r="Q495" s="13">
        <f>IF('Tables info'!$E489 = 'Tables info'!D$524,1,0)</f>
        <v>0</v>
      </c>
      <c r="R495" s="13">
        <f>IF('Tables info'!$E489 = 'Tables info'!D$525,1,0)</f>
        <v>0</v>
      </c>
      <c r="S495" s="13">
        <f>IF('Tables info'!$E489 = 'Tables info'!D$526,1,0)</f>
        <v>0</v>
      </c>
    </row>
    <row r="496" spans="1:19">
      <c r="A496" t="str">
        <f>'Tables info'!C490</f>
        <v>XGPMO</v>
      </c>
      <c r="B496" s="13">
        <f>IF('Tables info'!E490 = 'Tables info'!D$509,1,0)</f>
        <v>0</v>
      </c>
      <c r="C496" s="13">
        <f>IF('Tables info'!$E490 = 'Tables info'!$D$510,1,0)</f>
        <v>0</v>
      </c>
      <c r="D496" s="13">
        <f>IF('Tables info'!$E490 = 'Tables info'!D$511,1,0)</f>
        <v>0</v>
      </c>
      <c r="E496" s="13">
        <f>IF('Tables info'!$E490 = 'Tables info'!D$512,1,0)</f>
        <v>0</v>
      </c>
      <c r="F496" s="13">
        <f>IF('Tables info'!$E490 = 'Tables info'!D$513,1,0)</f>
        <v>0</v>
      </c>
      <c r="G496" s="13">
        <f>IF('Tables info'!$E490 = 'Tables info'!D$514,1,0)</f>
        <v>0</v>
      </c>
      <c r="H496" s="13">
        <f>IF('Tables info'!$E490 = 'Tables info'!D$515,1, )</f>
        <v>0</v>
      </c>
      <c r="I496" s="13">
        <f>IF('Tables info'!$E490 = 'Tables info'!D$516,1,0)</f>
        <v>0</v>
      </c>
      <c r="J496" s="13">
        <f>IF('Tables info'!$E490 = 'Tables info'!D$517,1,0)</f>
        <v>0</v>
      </c>
      <c r="K496" s="13">
        <f>IF('Tables info'!$E490 = 'Tables info'!D$518,1,0)</f>
        <v>0</v>
      </c>
      <c r="L496" s="13">
        <f>IF('Tables info'!$E490 = 'Tables info'!D$519,1,0)</f>
        <v>0</v>
      </c>
      <c r="M496" s="13">
        <f>IF('Tables info'!$E490 = 'Tables info'!D$520,1,0)</f>
        <v>0</v>
      </c>
      <c r="N496" s="13">
        <f>IF('Tables info'!$E490 = 'Tables info'!D$521,1,0)</f>
        <v>0</v>
      </c>
      <c r="O496" s="13">
        <f>IF('Tables info'!$E490 = 'Tables info'!D$522,1,0)</f>
        <v>0</v>
      </c>
      <c r="P496" s="13">
        <f>IF('Tables info'!$E490 = 'Tables info'!D$523,1,0)</f>
        <v>1</v>
      </c>
      <c r="Q496" s="13">
        <f>IF('Tables info'!$E490 = 'Tables info'!D$524,1,0)</f>
        <v>0</v>
      </c>
      <c r="R496" s="13">
        <f>IF('Tables info'!$E490 = 'Tables info'!D$525,1,0)</f>
        <v>0</v>
      </c>
      <c r="S496" s="13">
        <f>IF('Tables info'!$E490 = 'Tables info'!D$526,1,0)</f>
        <v>0</v>
      </c>
    </row>
    <row r="497" spans="1:19">
      <c r="A497" t="str">
        <f>'Tables info'!C491</f>
        <v>XHVBO</v>
      </c>
      <c r="B497" s="13">
        <f>IF('Tables info'!E491 = 'Tables info'!D$509,1,0)</f>
        <v>0</v>
      </c>
      <c r="C497" s="13">
        <f>IF('Tables info'!$E491 = 'Tables info'!$D$510,1,0)</f>
        <v>0</v>
      </c>
      <c r="D497" s="13">
        <f>IF('Tables info'!$E491 = 'Tables info'!D$511,1,0)</f>
        <v>0</v>
      </c>
      <c r="E497" s="13">
        <f>IF('Tables info'!$E491 = 'Tables info'!D$512,1,0)</f>
        <v>0</v>
      </c>
      <c r="F497" s="13">
        <f>IF('Tables info'!$E491 = 'Tables info'!D$513,1,0)</f>
        <v>0</v>
      </c>
      <c r="G497" s="13">
        <f>IF('Tables info'!$E491 = 'Tables info'!D$514,1,0)</f>
        <v>0</v>
      </c>
      <c r="H497" s="13">
        <f>IF('Tables info'!$E491 = 'Tables info'!D$515,1, )</f>
        <v>0</v>
      </c>
      <c r="I497" s="13">
        <f>IF('Tables info'!$E491 = 'Tables info'!D$516,1,0)</f>
        <v>0</v>
      </c>
      <c r="J497" s="13">
        <f>IF('Tables info'!$E491 = 'Tables info'!D$517,1,0)</f>
        <v>0</v>
      </c>
      <c r="K497" s="13">
        <f>IF('Tables info'!$E491 = 'Tables info'!D$518,1,0)</f>
        <v>0</v>
      </c>
      <c r="L497" s="13">
        <f>IF('Tables info'!$E491 = 'Tables info'!D$519,1,0)</f>
        <v>0</v>
      </c>
      <c r="M497" s="13">
        <f>IF('Tables info'!$E491 = 'Tables info'!D$520,1,0)</f>
        <v>0</v>
      </c>
      <c r="N497" s="13">
        <f>IF('Tables info'!$E491 = 'Tables info'!D$521,1,0)</f>
        <v>0</v>
      </c>
      <c r="O497" s="13">
        <f>IF('Tables info'!$E491 = 'Tables info'!D$522,1,0)</f>
        <v>0</v>
      </c>
      <c r="P497" s="13">
        <f>IF('Tables info'!$E491 = 'Tables info'!D$523,1,0)</f>
        <v>1</v>
      </c>
      <c r="Q497" s="13">
        <f>IF('Tables info'!$E491 = 'Tables info'!D$524,1,0)</f>
        <v>0</v>
      </c>
      <c r="R497" s="13">
        <f>IF('Tables info'!$E491 = 'Tables info'!D$525,1,0)</f>
        <v>0</v>
      </c>
      <c r="S497" s="13">
        <f>IF('Tables info'!$E491 = 'Tables info'!D$526,1,0)</f>
        <v>0</v>
      </c>
    </row>
  </sheetData>
  <conditionalFormatting sqref="B2:S497">
    <cfRule type="cellIs" dxfId="23" priority="1" operator="equal">
      <formula>1</formula>
    </cfRule>
    <cfRule type="cellIs" dxfId="22" priority="2" operator="equal">
      <formula>"d"</formula>
    </cfRule>
    <cfRule type="cellIs" dxfId="21" priority="3" operator="equal">
      <formula>"u"</formula>
    </cfRule>
    <cfRule type="cellIs" dxfId="20" priority="4" operator="equal">
      <formula>"r"</formula>
    </cfRule>
    <cfRule type="cellIs" dxfId="19" priority="5" operator="equal">
      <formula>"c"</formula>
    </cfRule>
  </conditionalFormatting>
  <dataValidations count="1">
    <dataValidation type="list" allowBlank="1" showInputMessage="1" showErrorMessage="1" sqref="A1">
      <formula1>$B$1:$P$1</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O147"/>
  <sheetViews>
    <sheetView workbookViewId="0">
      <selection activeCell="A19" sqref="A19"/>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22720</v>
      </c>
      <c r="O1" s="9"/>
    </row>
    <row r="2" spans="1:15">
      <c r="A2" t="s">
        <v>21960</v>
      </c>
    </row>
    <row r="3" spans="1:15">
      <c r="A3" t="s">
        <v>22711</v>
      </c>
    </row>
    <row r="4" spans="1:15">
      <c r="A4" t="s">
        <v>22721</v>
      </c>
    </row>
    <row r="5" spans="1:15">
      <c r="A5" t="s">
        <v>22716</v>
      </c>
    </row>
    <row r="6" spans="1:15">
      <c r="A6" t="s">
        <v>22723</v>
      </c>
    </row>
    <row r="7" spans="1:15">
      <c r="A7" t="s">
        <v>22710</v>
      </c>
    </row>
    <row r="8" spans="1:15">
      <c r="A8" t="s">
        <v>22717</v>
      </c>
    </row>
    <row r="9" spans="1:15">
      <c r="A9" t="s">
        <v>22722</v>
      </c>
      <c r="B9" s="9"/>
    </row>
    <row r="10" spans="1:15">
      <c r="A10" t="s">
        <v>22708</v>
      </c>
    </row>
    <row r="11" spans="1:15">
      <c r="A11" t="s">
        <v>22715</v>
      </c>
    </row>
    <row r="12" spans="1:15">
      <c r="A12" t="s">
        <v>22726</v>
      </c>
    </row>
    <row r="13" spans="1:15">
      <c r="A13" t="s">
        <v>22724</v>
      </c>
    </row>
    <row r="14" spans="1:15">
      <c r="A14" t="s">
        <v>22713</v>
      </c>
    </row>
    <row r="15" spans="1:15">
      <c r="A15" t="s">
        <v>22725</v>
      </c>
    </row>
    <row r="16" spans="1:15">
      <c r="A16" t="s">
        <v>22719</v>
      </c>
    </row>
    <row r="17" spans="1:1">
      <c r="A17" t="s">
        <v>22585</v>
      </c>
    </row>
    <row r="18" spans="1:1">
      <c r="A18" t="s">
        <v>22714</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22623</v>
      </c>
      <c r="C1" s="8" t="s">
        <v>22631</v>
      </c>
    </row>
    <row r="2" spans="1:7">
      <c r="A2" s="8"/>
      <c r="C2" s="8"/>
    </row>
    <row r="3" spans="1:7">
      <c r="A3" s="27" t="s">
        <v>22585</v>
      </c>
      <c r="B3" s="27"/>
    </row>
    <row r="4" spans="1:7">
      <c r="B4" t="s">
        <v>22587</v>
      </c>
    </row>
    <row r="5" spans="1:7">
      <c r="B5" t="s">
        <v>22624</v>
      </c>
      <c r="G5" s="10"/>
    </row>
    <row r="6" spans="1:7">
      <c r="B6" t="s">
        <v>22625</v>
      </c>
    </row>
    <row r="7" spans="1:7">
      <c r="B7" t="s">
        <v>22626</v>
      </c>
    </row>
    <row r="8" spans="1:7">
      <c r="B8" t="s">
        <v>22627</v>
      </c>
    </row>
    <row r="9" spans="1:7">
      <c r="B9" t="s">
        <v>22628</v>
      </c>
    </row>
    <row r="10" spans="1:7">
      <c r="B10" t="s">
        <v>22588</v>
      </c>
    </row>
    <row r="11" spans="1:7">
      <c r="B11" t="s">
        <v>22629</v>
      </c>
    </row>
    <row r="13" spans="1:7">
      <c r="A13" s="27" t="s">
        <v>21959</v>
      </c>
      <c r="B13" s="27"/>
    </row>
    <row r="14" spans="1:7">
      <c r="B14" t="s">
        <v>22589</v>
      </c>
    </row>
    <row r="15" spans="1:7">
      <c r="B15" t="s">
        <v>22592</v>
      </c>
    </row>
    <row r="16" spans="1:7">
      <c r="B16" t="s">
        <v>22590</v>
      </c>
    </row>
    <row r="17" spans="1:2">
      <c r="B17" t="s">
        <v>22591</v>
      </c>
    </row>
    <row r="18" spans="1:2">
      <c r="B18" t="s">
        <v>22605</v>
      </c>
    </row>
    <row r="20" spans="1:2">
      <c r="A20" s="27" t="s">
        <v>21960</v>
      </c>
      <c r="B20" s="27"/>
    </row>
    <row r="21" spans="1:2">
      <c r="B21" t="s">
        <v>22593</v>
      </c>
    </row>
    <row r="22" spans="1:2">
      <c r="B22" t="s">
        <v>22595</v>
      </c>
    </row>
    <row r="23" spans="1:2">
      <c r="B23" t="s">
        <v>22594</v>
      </c>
    </row>
    <row r="24" spans="1:2">
      <c r="B24" t="s">
        <v>22596</v>
      </c>
    </row>
    <row r="25" spans="1:2">
      <c r="B25" t="s">
        <v>22597</v>
      </c>
    </row>
    <row r="26" spans="1:2">
      <c r="B26" t="s">
        <v>22598</v>
      </c>
    </row>
    <row r="28" spans="1:2">
      <c r="A28" s="27" t="s">
        <v>21961</v>
      </c>
      <c r="B28" s="27"/>
    </row>
    <row r="29" spans="1:2">
      <c r="B29" t="s">
        <v>22599</v>
      </c>
    </row>
    <row r="30" spans="1:2">
      <c r="B30" t="s">
        <v>22600</v>
      </c>
    </row>
    <row r="31" spans="1:2">
      <c r="B31" s="15" t="s">
        <v>22601</v>
      </c>
    </row>
    <row r="32" spans="1:2">
      <c r="B32" t="s">
        <v>22602</v>
      </c>
    </row>
    <row r="33" spans="1:2">
      <c r="B33" t="s">
        <v>22603</v>
      </c>
    </row>
    <row r="35" spans="1:2">
      <c r="A35" s="27" t="s">
        <v>21958</v>
      </c>
      <c r="B35" s="27"/>
    </row>
    <row r="36" spans="1:2">
      <c r="B36" t="s">
        <v>22604</v>
      </c>
    </row>
    <row r="37" spans="1:2">
      <c r="B37" t="s">
        <v>22630</v>
      </c>
    </row>
    <row r="38" spans="1:2">
      <c r="B38" t="s">
        <v>22605</v>
      </c>
    </row>
    <row r="39" spans="1:2">
      <c r="B39" t="s">
        <v>22606</v>
      </c>
    </row>
    <row r="40" spans="1:2">
      <c r="B40" s="16" t="s">
        <v>22607</v>
      </c>
    </row>
    <row r="41" spans="1:2">
      <c r="B41" s="16" t="s">
        <v>22608</v>
      </c>
    </row>
    <row r="42" spans="1:2">
      <c r="B42" s="16" t="s">
        <v>21965</v>
      </c>
    </row>
    <row r="44" spans="1:2">
      <c r="A44" s="27" t="s">
        <v>22444</v>
      </c>
      <c r="B44" s="27"/>
    </row>
    <row r="45" spans="1:2">
      <c r="B45" t="s">
        <v>22609</v>
      </c>
    </row>
    <row r="46" spans="1:2">
      <c r="B46" t="s">
        <v>22610</v>
      </c>
    </row>
    <row r="47" spans="1:2">
      <c r="B47" t="s">
        <v>22611</v>
      </c>
    </row>
    <row r="48" spans="1:2">
      <c r="B48" t="s">
        <v>22612</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Guidelines</vt:lpstr>
      <vt:lpstr>LAA IFS</vt:lpstr>
      <vt:lpstr>Work progress</vt:lpstr>
      <vt:lpstr>Database</vt:lpstr>
      <vt:lpstr>Tables info</vt:lpstr>
      <vt:lpstr>Cross ref</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Vande Cavey, Dirk</cp:lastModifiedBy>
  <dcterms:created xsi:type="dcterms:W3CDTF">2011-11-30T08:36:13Z</dcterms:created>
  <dcterms:modified xsi:type="dcterms:W3CDTF">2012-01-02T09:29:21Z</dcterms:modified>
</cp:coreProperties>
</file>