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F:\repos\ir_tools\ir_tools\data_formats\meta_data_record\"/>
    </mc:Choice>
  </mc:AlternateContent>
  <xr:revisionPtr revIDLastSave="0" documentId="13_ncr:1_{2FAF3ABF-EB4E-42AE-B974-6A2ABF3BDC9C}" xr6:coauthVersionLast="47" xr6:coauthVersionMax="47" xr10:uidLastSave="{00000000-0000-0000-0000-000000000000}"/>
  <bookViews>
    <workbookView xWindow="-108" yWindow="-108" windowWidth="23256" windowHeight="12576" xr2:uid="{00000000-000D-0000-FFFF-FFFF00000000}"/>
  </bookViews>
  <sheets>
    <sheet name="IRCAM Velox_81kL_0102A18CH_FAS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5" i="1" l="1"/>
  <c r="G65" i="1" s="1"/>
  <c r="G64" i="1"/>
  <c r="D64" i="1"/>
  <c r="D63" i="1"/>
  <c r="G63" i="1" s="1"/>
  <c r="D62" i="1"/>
  <c r="G62" i="1" s="1"/>
  <c r="D61" i="1"/>
  <c r="G61" i="1" s="1"/>
  <c r="G60" i="1"/>
  <c r="D60" i="1"/>
  <c r="D59" i="1"/>
  <c r="G59" i="1" s="1"/>
  <c r="D58" i="1"/>
  <c r="G58" i="1" s="1"/>
  <c r="D57" i="1"/>
  <c r="G57" i="1" s="1"/>
  <c r="G56" i="1"/>
  <c r="D56" i="1"/>
  <c r="G55" i="1"/>
  <c r="E55" i="1"/>
  <c r="G54" i="1"/>
  <c r="E54" i="1"/>
  <c r="G53" i="1"/>
  <c r="E53" i="1"/>
  <c r="G52" i="1"/>
  <c r="E52" i="1"/>
  <c r="G51" i="1"/>
  <c r="E51" i="1"/>
  <c r="G50" i="1"/>
  <c r="E50" i="1"/>
  <c r="G49" i="1"/>
  <c r="E49" i="1"/>
  <c r="G48" i="1"/>
  <c r="E48" i="1"/>
  <c r="G47" i="1"/>
  <c r="E47" i="1"/>
  <c r="G46" i="1"/>
  <c r="E46" i="1"/>
  <c r="G45" i="1"/>
  <c r="E45" i="1"/>
  <c r="G44" i="1"/>
  <c r="E44" i="1"/>
  <c r="G43" i="1"/>
  <c r="E43" i="1"/>
  <c r="G42" i="1"/>
  <c r="E42" i="1"/>
  <c r="E41" i="1"/>
  <c r="G41" i="1" s="1"/>
  <c r="G40" i="1"/>
  <c r="E40" i="1"/>
  <c r="E39" i="1"/>
  <c r="G39" i="1" s="1"/>
  <c r="E38" i="1"/>
  <c r="G38" i="1" s="1"/>
  <c r="E37" i="1"/>
  <c r="G37" i="1" s="1"/>
  <c r="G36" i="1"/>
  <c r="E36" i="1"/>
  <c r="E35" i="1"/>
  <c r="G35" i="1" s="1"/>
  <c r="E34" i="1"/>
  <c r="G34" i="1" s="1"/>
  <c r="E33" i="1"/>
  <c r="G33" i="1" s="1"/>
  <c r="G32" i="1"/>
  <c r="E32" i="1"/>
  <c r="E31" i="1"/>
  <c r="G31" i="1" s="1"/>
  <c r="E30" i="1"/>
  <c r="G30" i="1" s="1"/>
  <c r="E29" i="1"/>
  <c r="G29" i="1" s="1"/>
  <c r="G28" i="1"/>
  <c r="E28" i="1"/>
  <c r="E27" i="1"/>
  <c r="G27" i="1" s="1"/>
  <c r="E26" i="1"/>
  <c r="G26" i="1" s="1"/>
  <c r="E25" i="1"/>
  <c r="G25" i="1" s="1"/>
  <c r="G24" i="1"/>
  <c r="E24" i="1"/>
  <c r="E23" i="1"/>
  <c r="G23" i="1" s="1"/>
  <c r="E22" i="1"/>
  <c r="G22" i="1" s="1"/>
  <c r="E21" i="1"/>
  <c r="G21" i="1" s="1"/>
  <c r="G20" i="1"/>
  <c r="E20" i="1"/>
  <c r="E19" i="1"/>
  <c r="G19" i="1" s="1"/>
  <c r="E18" i="1"/>
  <c r="G18" i="1" s="1"/>
  <c r="E17" i="1"/>
  <c r="G17" i="1" s="1"/>
  <c r="G16" i="1"/>
  <c r="E16" i="1"/>
  <c r="E15" i="1"/>
  <c r="G15" i="1" s="1"/>
  <c r="E14" i="1"/>
  <c r="G14" i="1" s="1"/>
  <c r="E13" i="1"/>
  <c r="G13" i="1" s="1"/>
  <c r="G12" i="1"/>
  <c r="E12" i="1"/>
  <c r="E11" i="1"/>
  <c r="G11" i="1" s="1"/>
  <c r="E10" i="1"/>
  <c r="G10" i="1" s="1"/>
  <c r="E9" i="1"/>
  <c r="G9" i="1" s="1"/>
  <c r="G8" i="1"/>
  <c r="E8" i="1"/>
  <c r="E7" i="1"/>
  <c r="G7" i="1" s="1"/>
  <c r="E6" i="1"/>
  <c r="G6" i="1" s="1"/>
</calcChain>
</file>

<file path=xl/sharedStrings.xml><?xml version="1.0" encoding="utf-8"?>
<sst xmlns="http://schemas.openxmlformats.org/spreadsheetml/2006/main" count="335" uniqueCount="50">
  <si>
    <t># Record of IRCAM Velox 81kL 0102A Operating Settings</t>
  </si>
  <si>
    <t># The table below records when the acquisition setting of the camera were changed</t>
  </si>
  <si>
    <t># Camera</t>
  </si>
  <si>
    <t>IRCAM Velox_81kL_0102A18CH_FAST</t>
  </si>
  <si>
    <t>Rotate images 90 deg after reading for correct orrientation</t>
  </si>
  <si>
    <t># Control PC</t>
  </si>
  <si>
    <t>H0012</t>
  </si>
  <si>
    <t>Not using calcam detector_window conventions</t>
  </si>
  <si>
    <t>Shot</t>
  </si>
  <si>
    <t>Date</t>
  </si>
  <si>
    <t>Integration time [ms]</t>
  </si>
  <si>
    <t>Frame rate [Hz]</t>
  </si>
  <si>
    <t>Frame interval [us]</t>
  </si>
  <si>
    <t>Number of frames</t>
  </si>
  <si>
    <t>Duration [s]</t>
  </si>
  <si>
    <t>t_start [s]</t>
  </si>
  <si>
    <t>detector_window [top, left, height, width]</t>
  </si>
  <si>
    <t>Lens [mm]</t>
  </si>
  <si>
    <t>View</t>
  </si>
  <si>
    <t>ND_filter</t>
  </si>
  <si>
    <t>Issues</t>
  </si>
  <si>
    <t>Comments</t>
  </si>
  <si>
    <t>[0, 0, 256, 320]</t>
  </si>
  <si>
    <t>25mm</t>
  </si>
  <si>
    <t>HL04_A-tangential_1</t>
  </si>
  <si>
    <t>None</t>
  </si>
  <si>
    <t xml:space="preserve"> </t>
  </si>
  <si>
    <t>First diverted plasma</t>
  </si>
  <si>
    <t>Not sure what pulse the integration time was changed on</t>
  </si>
  <si>
    <t>Currently not managed to get a plasma to divert on this day. Continuing to work on it. Camera running OK.</t>
  </si>
  <si>
    <t>Had to restart PC/camera to fix triggering</t>
  </si>
  <si>
    <t>Increase frame rate in Works. Changed max frames to keep 1s duration, so clear from file what the frame rate is. Need to verify frame rate is stable this high (max ~435)</t>
  </si>
  <si>
    <t>Works framerate set to 430Hz, but clock pulse rate not updated so frame rate still ~400Hz</t>
  </si>
  <si>
    <t>Memory error caused short recording?</t>
  </si>
  <si>
    <t>Restored frame rate to 400Hz to match datac clock</t>
  </si>
  <si>
    <t>?</t>
  </si>
  <si>
    <t>Max number of frames increased to cover shots over 1s long</t>
  </si>
  <si>
    <t>First plasmas after TF fault fixed</t>
  </si>
  <si>
    <t>Max frames changed to 480 some time after this?</t>
  </si>
  <si>
    <t>Shots getting longer</t>
  </si>
  <si>
    <t>[106, 192, 150, 128]</t>
  </si>
  <si>
    <t>Max frames changed to 480 some time before this? No NUC saved with file</t>
  </si>
  <si>
    <t>Test datac software with detector sub-window</t>
  </si>
  <si>
    <t>No NUC saved with file</t>
  </si>
  <si>
    <t>Test increased frame rate with subwindow (min interval 738us)</t>
  </si>
  <si>
    <t>Back to standard settings</t>
  </si>
  <si>
    <t>[83, 64, 95, 192]</t>
  </si>
  <si>
    <t>45409  didn't make it to super-x phase</t>
  </si>
  <si>
    <t>Test subwindowed on T5 with datac software, no NUC or BPR applied</t>
  </si>
  <si>
    <t>Back to standard settings in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</si>
</sst>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u/>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14" fontId="0" fillId="0" borderId="0" xfId="0" applyNumberFormat="1"/>
    <xf numFmtId="0" fontId="2" fillId="0" borderId="0" xfId="0" applyFont="1"/>
    <xf numFmtId="0" fontId="0" fillId="0" borderId="0" xfId="0" applyAlignment="1">
      <alignment wrapText="1"/>
    </xf>
    <xf numFmtId="0" fontId="2" fillId="0" borderId="0" xfId="0" applyFont="1" applyAlignment="1">
      <alignment wrapText="1"/>
    </xf>
    <xf numFmtId="0" fontId="0" fillId="0" borderId="0" xfId="0"/>
    <xf numFmtId="164" fontId="0" fillId="0" borderId="0" xfId="0" applyNumberFormat="1"/>
    <xf numFmtId="1" fontId="0" fillId="0" borderId="0" xfId="0" applyNumberFormat="1"/>
    <xf numFmtId="0" fontId="3" fillId="0" borderId="0" xfId="0" applyFont="1" applyAlignment="1">
      <alignment wrapText="1"/>
    </xf>
    <xf numFmtId="0" fontId="4" fillId="0" borderId="0" xfId="0" applyFont="1"/>
    <xf numFmtId="0" fontId="5" fillId="0" borderId="0" xfId="0" applyFont="1"/>
    <xf numFmtId="1"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5"/>
  <sheetViews>
    <sheetView tabSelected="1" workbookViewId="0">
      <pane xSplit="1" ySplit="5" topLeftCell="I48" activePane="bottomRight" state="frozen"/>
      <selection pane="topRight" activeCell="B1" sqref="B1"/>
      <selection pane="bottomLeft" activeCell="A6" sqref="A6"/>
      <selection pane="bottomRight" activeCell="M66" sqref="M66:N66"/>
    </sheetView>
  </sheetViews>
  <sheetFormatPr defaultRowHeight="15" x14ac:dyDescent="0.25"/>
  <cols>
    <col min="1" max="1" width="12.7109375" style="6" customWidth="1"/>
    <col min="2" max="2" width="12.28515625" style="6" customWidth="1"/>
    <col min="3" max="3" width="13.28515625" style="6" customWidth="1"/>
    <col min="4" max="4" width="11.28515625" style="6" customWidth="1"/>
    <col min="5" max="5" width="12.140625" style="6" customWidth="1"/>
    <col min="6" max="6" width="12.85546875" style="6" customWidth="1"/>
    <col min="7" max="7" width="9.28515625" style="6" customWidth="1"/>
    <col min="8" max="8" width="7.140625" style="6" customWidth="1"/>
    <col min="9" max="9" width="21.42578125" style="6" customWidth="1"/>
    <col min="10" max="10" width="7.42578125" style="6" customWidth="1"/>
    <col min="11" max="11" width="18.85546875" style="6" bestFit="1" customWidth="1"/>
    <col min="12" max="12" width="8.85546875" style="6" bestFit="1" customWidth="1"/>
    <col min="13" max="13" width="38.42578125" style="6" customWidth="1"/>
    <col min="14" max="14" width="82.140625" style="6" customWidth="1"/>
  </cols>
  <sheetData>
    <row r="1" spans="1:15" x14ac:dyDescent="0.25">
      <c r="A1" s="1" t="s">
        <v>0</v>
      </c>
    </row>
    <row r="2" spans="1:15" x14ac:dyDescent="0.25">
      <c r="A2" t="s">
        <v>1</v>
      </c>
    </row>
    <row r="3" spans="1:15" x14ac:dyDescent="0.25">
      <c r="A3" t="s">
        <v>2</v>
      </c>
      <c r="B3" t="s">
        <v>3</v>
      </c>
      <c r="F3" s="3"/>
      <c r="G3" s="3"/>
      <c r="I3" t="s">
        <v>4</v>
      </c>
    </row>
    <row r="4" spans="1:15" x14ac:dyDescent="0.25">
      <c r="A4" t="s">
        <v>5</v>
      </c>
      <c r="B4" s="11" t="s">
        <v>6</v>
      </c>
      <c r="I4" t="s">
        <v>7</v>
      </c>
    </row>
    <row r="5" spans="1:15" ht="28.9" customHeight="1" x14ac:dyDescent="0.25">
      <c r="A5" s="9" t="s">
        <v>8</v>
      </c>
      <c r="B5" s="9" t="s">
        <v>9</v>
      </c>
      <c r="C5" s="9" t="s">
        <v>10</v>
      </c>
      <c r="D5" s="9" t="s">
        <v>11</v>
      </c>
      <c r="E5" s="9" t="s">
        <v>12</v>
      </c>
      <c r="F5" s="9" t="s">
        <v>13</v>
      </c>
      <c r="G5" s="9" t="s">
        <v>14</v>
      </c>
      <c r="H5" s="9" t="s">
        <v>15</v>
      </c>
      <c r="I5" s="9" t="s">
        <v>16</v>
      </c>
      <c r="J5" s="9" t="s">
        <v>17</v>
      </c>
      <c r="K5" s="9" t="s">
        <v>18</v>
      </c>
      <c r="L5" s="9" t="s">
        <v>19</v>
      </c>
      <c r="M5" s="9" t="s">
        <v>20</v>
      </c>
      <c r="N5" s="9" t="s">
        <v>21</v>
      </c>
    </row>
    <row r="6" spans="1:15" x14ac:dyDescent="0.25">
      <c r="A6">
        <v>43123</v>
      </c>
      <c r="B6" s="2">
        <v>44224</v>
      </c>
      <c r="C6">
        <v>0.4</v>
      </c>
      <c r="D6">
        <v>400</v>
      </c>
      <c r="E6" s="8">
        <f t="shared" ref="E6:E37" si="0">1000000/D6</f>
        <v>2500</v>
      </c>
      <c r="F6" s="8">
        <v>400</v>
      </c>
      <c r="G6">
        <f t="shared" ref="G6:G41" si="1">F6*E6*0.000001</f>
        <v>1</v>
      </c>
      <c r="H6">
        <v>-0.1</v>
      </c>
      <c r="I6" t="s">
        <v>22</v>
      </c>
      <c r="J6" t="s">
        <v>23</v>
      </c>
      <c r="K6" t="s">
        <v>24</v>
      </c>
      <c r="L6" t="s">
        <v>25</v>
      </c>
      <c r="M6" s="4" t="s">
        <v>26</v>
      </c>
      <c r="N6" s="4" t="s">
        <v>27</v>
      </c>
      <c r="O6" s="4"/>
    </row>
    <row r="7" spans="1:15" x14ac:dyDescent="0.25">
      <c r="A7">
        <v>43123</v>
      </c>
      <c r="B7" s="2">
        <v>44224</v>
      </c>
      <c r="C7">
        <v>0.4</v>
      </c>
      <c r="D7">
        <v>400</v>
      </c>
      <c r="E7" s="8">
        <f t="shared" si="0"/>
        <v>2500</v>
      </c>
      <c r="F7" s="8">
        <v>400</v>
      </c>
      <c r="G7">
        <f t="shared" si="1"/>
        <v>1</v>
      </c>
      <c r="H7">
        <v>-0.1</v>
      </c>
      <c r="I7" t="s">
        <v>22</v>
      </c>
      <c r="J7" t="s">
        <v>23</v>
      </c>
      <c r="K7" t="s">
        <v>24</v>
      </c>
      <c r="L7" t="s">
        <v>25</v>
      </c>
      <c r="M7" s="4" t="s">
        <v>26</v>
      </c>
      <c r="N7" s="4"/>
      <c r="O7" s="4"/>
    </row>
    <row r="8" spans="1:15" x14ac:dyDescent="0.25">
      <c r="A8">
        <v>43159</v>
      </c>
      <c r="B8" s="2">
        <v>44226</v>
      </c>
      <c r="C8">
        <v>0.25</v>
      </c>
      <c r="D8">
        <v>400</v>
      </c>
      <c r="E8" s="8">
        <f t="shared" si="0"/>
        <v>2500</v>
      </c>
      <c r="F8" s="8">
        <v>400</v>
      </c>
      <c r="G8">
        <f t="shared" si="1"/>
        <v>1</v>
      </c>
      <c r="H8">
        <v>-0.1</v>
      </c>
      <c r="I8" t="s">
        <v>22</v>
      </c>
      <c r="J8" t="s">
        <v>23</v>
      </c>
      <c r="K8" t="s">
        <v>24</v>
      </c>
      <c r="L8" t="s">
        <v>25</v>
      </c>
      <c r="M8" s="4" t="s">
        <v>26</v>
      </c>
      <c r="N8" s="5" t="s">
        <v>28</v>
      </c>
      <c r="O8" s="4"/>
    </row>
    <row r="9" spans="1:15" x14ac:dyDescent="0.25">
      <c r="A9">
        <v>43303</v>
      </c>
      <c r="B9" s="2">
        <v>44237</v>
      </c>
      <c r="C9">
        <v>0.25</v>
      </c>
      <c r="D9">
        <v>400</v>
      </c>
      <c r="E9" s="8">
        <f t="shared" si="0"/>
        <v>2500</v>
      </c>
      <c r="F9" s="8">
        <v>400</v>
      </c>
      <c r="G9">
        <f t="shared" si="1"/>
        <v>1</v>
      </c>
      <c r="H9">
        <v>-0.1</v>
      </c>
      <c r="I9" t="s">
        <v>22</v>
      </c>
      <c r="J9" t="s">
        <v>23</v>
      </c>
      <c r="K9" t="s">
        <v>24</v>
      </c>
      <c r="L9" t="s">
        <v>25</v>
      </c>
      <c r="M9" s="4" t="s">
        <v>26</v>
      </c>
      <c r="N9" s="4"/>
      <c r="O9" s="4"/>
    </row>
    <row r="10" spans="1:15" x14ac:dyDescent="0.25">
      <c r="A10">
        <v>43304</v>
      </c>
      <c r="B10" s="2">
        <v>44237</v>
      </c>
      <c r="C10">
        <v>0.25</v>
      </c>
      <c r="D10">
        <v>400</v>
      </c>
      <c r="E10" s="8">
        <f t="shared" si="0"/>
        <v>2500</v>
      </c>
      <c r="F10" s="8">
        <v>400</v>
      </c>
      <c r="G10">
        <f t="shared" si="1"/>
        <v>1</v>
      </c>
      <c r="H10">
        <v>-0.1</v>
      </c>
      <c r="I10" t="s">
        <v>22</v>
      </c>
      <c r="J10" t="s">
        <v>23</v>
      </c>
      <c r="K10" t="s">
        <v>24</v>
      </c>
      <c r="L10" t="s">
        <v>25</v>
      </c>
      <c r="M10" s="4" t="s">
        <v>26</v>
      </c>
      <c r="N10" s="4"/>
      <c r="O10" s="4"/>
    </row>
    <row r="11" spans="1:15" x14ac:dyDescent="0.25">
      <c r="A11">
        <v>43305</v>
      </c>
      <c r="B11" s="2">
        <v>44237</v>
      </c>
      <c r="C11">
        <v>0.25</v>
      </c>
      <c r="D11">
        <v>400</v>
      </c>
      <c r="E11" s="8">
        <f t="shared" si="0"/>
        <v>2500</v>
      </c>
      <c r="F11" s="8">
        <v>400</v>
      </c>
      <c r="G11">
        <f t="shared" si="1"/>
        <v>1</v>
      </c>
      <c r="H11">
        <v>-0.1</v>
      </c>
      <c r="I11" t="s">
        <v>22</v>
      </c>
      <c r="J11" t="s">
        <v>23</v>
      </c>
      <c r="K11" t="s">
        <v>24</v>
      </c>
      <c r="L11" t="s">
        <v>25</v>
      </c>
      <c r="M11" s="4" t="s">
        <v>26</v>
      </c>
      <c r="N11" s="4"/>
      <c r="O11" s="4"/>
    </row>
    <row r="12" spans="1:15" x14ac:dyDescent="0.25">
      <c r="A12">
        <v>43306</v>
      </c>
      <c r="B12" s="2">
        <v>44237</v>
      </c>
      <c r="C12">
        <v>0.25</v>
      </c>
      <c r="D12">
        <v>400</v>
      </c>
      <c r="E12" s="8">
        <f t="shared" si="0"/>
        <v>2500</v>
      </c>
      <c r="F12" s="8">
        <v>400</v>
      </c>
      <c r="G12">
        <f t="shared" si="1"/>
        <v>1</v>
      </c>
      <c r="H12">
        <v>-0.1</v>
      </c>
      <c r="I12" t="s">
        <v>22</v>
      </c>
      <c r="J12" t="s">
        <v>23</v>
      </c>
      <c r="K12" t="s">
        <v>24</v>
      </c>
      <c r="L12" t="s">
        <v>25</v>
      </c>
      <c r="M12" s="4" t="s">
        <v>26</v>
      </c>
      <c r="N12" s="4"/>
      <c r="O12" s="4"/>
    </row>
    <row r="13" spans="1:15" x14ac:dyDescent="0.25">
      <c r="A13">
        <v>43311</v>
      </c>
      <c r="B13" s="2">
        <v>44238</v>
      </c>
      <c r="C13">
        <v>0.25</v>
      </c>
      <c r="D13">
        <v>400</v>
      </c>
      <c r="E13" s="8">
        <f t="shared" si="0"/>
        <v>2500</v>
      </c>
      <c r="F13" s="8">
        <v>400</v>
      </c>
      <c r="G13">
        <f t="shared" si="1"/>
        <v>1</v>
      </c>
      <c r="H13">
        <v>-0.1</v>
      </c>
      <c r="I13" t="s">
        <v>22</v>
      </c>
      <c r="J13" t="s">
        <v>23</v>
      </c>
      <c r="K13" t="s">
        <v>24</v>
      </c>
      <c r="L13" t="s">
        <v>25</v>
      </c>
      <c r="M13" s="4" t="s">
        <v>26</v>
      </c>
      <c r="N13" s="4"/>
      <c r="O13" s="4"/>
    </row>
    <row r="14" spans="1:15" x14ac:dyDescent="0.25">
      <c r="A14">
        <v>43312</v>
      </c>
      <c r="B14" s="2">
        <v>44238</v>
      </c>
      <c r="C14">
        <v>0.25</v>
      </c>
      <c r="D14">
        <v>400</v>
      </c>
      <c r="E14" s="8">
        <f t="shared" si="0"/>
        <v>2500</v>
      </c>
      <c r="F14" s="8">
        <v>400</v>
      </c>
      <c r="G14">
        <f t="shared" si="1"/>
        <v>1</v>
      </c>
      <c r="H14">
        <v>-0.1</v>
      </c>
      <c r="I14" t="s">
        <v>22</v>
      </c>
      <c r="J14" t="s">
        <v>23</v>
      </c>
      <c r="K14" t="s">
        <v>24</v>
      </c>
      <c r="L14" t="s">
        <v>25</v>
      </c>
      <c r="M14" s="4" t="s">
        <v>26</v>
      </c>
      <c r="N14" s="4"/>
      <c r="O14" s="4"/>
    </row>
    <row r="15" spans="1:15" x14ac:dyDescent="0.25">
      <c r="A15">
        <v>43330</v>
      </c>
      <c r="B15" s="2">
        <v>44242</v>
      </c>
      <c r="C15">
        <v>0.25</v>
      </c>
      <c r="D15">
        <v>400</v>
      </c>
      <c r="E15" s="8">
        <f t="shared" si="0"/>
        <v>2500</v>
      </c>
      <c r="F15" s="8">
        <v>400</v>
      </c>
      <c r="G15">
        <f t="shared" si="1"/>
        <v>1</v>
      </c>
      <c r="H15">
        <v>-0.1</v>
      </c>
      <c r="I15" t="s">
        <v>22</v>
      </c>
      <c r="J15" t="s">
        <v>23</v>
      </c>
      <c r="K15" t="s">
        <v>24</v>
      </c>
      <c r="L15" t="s">
        <v>25</v>
      </c>
      <c r="M15" s="4" t="s">
        <v>26</v>
      </c>
      <c r="N15" s="4"/>
      <c r="O15" s="4"/>
    </row>
    <row r="16" spans="1:15" x14ac:dyDescent="0.25">
      <c r="A16">
        <v>43412</v>
      </c>
      <c r="B16" s="2">
        <v>44245</v>
      </c>
      <c r="C16">
        <v>0.25</v>
      </c>
      <c r="D16">
        <v>400</v>
      </c>
      <c r="E16" s="8">
        <f t="shared" si="0"/>
        <v>2500</v>
      </c>
      <c r="F16" s="8">
        <v>400</v>
      </c>
      <c r="G16">
        <f t="shared" si="1"/>
        <v>1</v>
      </c>
      <c r="H16">
        <v>-0.1</v>
      </c>
      <c r="I16" t="s">
        <v>22</v>
      </c>
      <c r="J16" t="s">
        <v>23</v>
      </c>
      <c r="K16" t="s">
        <v>24</v>
      </c>
      <c r="L16" t="s">
        <v>25</v>
      </c>
      <c r="M16" s="4" t="s">
        <v>26</v>
      </c>
      <c r="N16" s="4"/>
      <c r="O16" s="4"/>
    </row>
    <row r="17" spans="1:15" x14ac:dyDescent="0.25">
      <c r="A17">
        <v>43451</v>
      </c>
      <c r="B17" s="2">
        <v>44249</v>
      </c>
      <c r="C17">
        <v>0.25</v>
      </c>
      <c r="D17">
        <v>400</v>
      </c>
      <c r="E17" s="8">
        <f t="shared" si="0"/>
        <v>2500</v>
      </c>
      <c r="F17" s="8">
        <v>400</v>
      </c>
      <c r="G17">
        <f t="shared" si="1"/>
        <v>1</v>
      </c>
      <c r="H17">
        <v>-0.1</v>
      </c>
      <c r="I17" t="s">
        <v>22</v>
      </c>
      <c r="J17" t="s">
        <v>23</v>
      </c>
      <c r="K17" t="s">
        <v>24</v>
      </c>
      <c r="L17" t="s">
        <v>25</v>
      </c>
      <c r="M17" s="4" t="s">
        <v>26</v>
      </c>
      <c r="N17" t="s">
        <v>29</v>
      </c>
      <c r="O17" s="4"/>
    </row>
    <row r="18" spans="1:15" x14ac:dyDescent="0.25">
      <c r="A18">
        <v>43517</v>
      </c>
      <c r="B18" s="2">
        <v>44251</v>
      </c>
      <c r="C18">
        <v>0.25</v>
      </c>
      <c r="D18">
        <v>400</v>
      </c>
      <c r="E18" s="8">
        <f t="shared" si="0"/>
        <v>2500</v>
      </c>
      <c r="F18" s="8">
        <v>400</v>
      </c>
      <c r="G18">
        <f t="shared" si="1"/>
        <v>1</v>
      </c>
      <c r="H18">
        <v>-0.1</v>
      </c>
      <c r="I18" t="s">
        <v>22</v>
      </c>
      <c r="J18" t="s">
        <v>23</v>
      </c>
      <c r="K18" t="s">
        <v>24</v>
      </c>
      <c r="L18" t="s">
        <v>25</v>
      </c>
      <c r="M18" s="4" t="s">
        <v>26</v>
      </c>
      <c r="N18" s="4"/>
      <c r="O18" s="4"/>
    </row>
    <row r="19" spans="1:15" x14ac:dyDescent="0.25">
      <c r="A19">
        <v>43528</v>
      </c>
      <c r="B19" s="2">
        <v>44252</v>
      </c>
      <c r="C19">
        <v>0.25</v>
      </c>
      <c r="D19" s="3">
        <v>400</v>
      </c>
      <c r="E19" s="8">
        <f t="shared" si="0"/>
        <v>2500</v>
      </c>
      <c r="F19" s="8">
        <v>400</v>
      </c>
      <c r="G19">
        <f t="shared" si="1"/>
        <v>1</v>
      </c>
      <c r="H19">
        <v>-0.1</v>
      </c>
      <c r="I19" t="s">
        <v>22</v>
      </c>
      <c r="J19" t="s">
        <v>23</v>
      </c>
      <c r="K19" t="s">
        <v>24</v>
      </c>
      <c r="L19" t="s">
        <v>25</v>
      </c>
      <c r="M19" s="4" t="s">
        <v>30</v>
      </c>
      <c r="N19" s="3" t="s">
        <v>31</v>
      </c>
      <c r="O19" s="4"/>
    </row>
    <row r="20" spans="1:15" x14ac:dyDescent="0.25">
      <c r="A20">
        <v>43530</v>
      </c>
      <c r="B20" s="2">
        <v>44252</v>
      </c>
      <c r="C20">
        <v>0.25</v>
      </c>
      <c r="D20" s="3">
        <v>400</v>
      </c>
      <c r="E20" s="8">
        <f t="shared" si="0"/>
        <v>2500</v>
      </c>
      <c r="F20" s="12">
        <v>430</v>
      </c>
      <c r="G20">
        <f t="shared" si="1"/>
        <v>1.075</v>
      </c>
      <c r="H20">
        <v>-0.1</v>
      </c>
      <c r="I20" t="s">
        <v>22</v>
      </c>
      <c r="J20" t="s">
        <v>23</v>
      </c>
      <c r="K20" t="s">
        <v>24</v>
      </c>
      <c r="L20" t="s">
        <v>25</v>
      </c>
      <c r="M20" s="4" t="s">
        <v>26</v>
      </c>
      <c r="N20" s="3"/>
      <c r="O20" s="4"/>
    </row>
    <row r="21" spans="1:15" x14ac:dyDescent="0.25">
      <c r="A21">
        <v>43543</v>
      </c>
      <c r="B21" s="2">
        <v>44252</v>
      </c>
      <c r="C21">
        <v>0.25</v>
      </c>
      <c r="D21" s="3">
        <v>400</v>
      </c>
      <c r="E21" s="8">
        <f t="shared" si="0"/>
        <v>2500</v>
      </c>
      <c r="F21" s="8">
        <v>430</v>
      </c>
      <c r="G21">
        <f t="shared" si="1"/>
        <v>1.075</v>
      </c>
      <c r="H21">
        <v>-0.1</v>
      </c>
      <c r="I21" t="s">
        <v>22</v>
      </c>
      <c r="J21" t="s">
        <v>23</v>
      </c>
      <c r="K21" t="s">
        <v>24</v>
      </c>
      <c r="L21" t="s">
        <v>25</v>
      </c>
      <c r="M21" s="3" t="s">
        <v>32</v>
      </c>
    </row>
    <row r="22" spans="1:15" x14ac:dyDescent="0.25">
      <c r="A22">
        <v>43544</v>
      </c>
      <c r="B22" s="2">
        <v>44252</v>
      </c>
      <c r="C22">
        <v>0.25</v>
      </c>
      <c r="D22" s="3">
        <v>400</v>
      </c>
      <c r="E22" s="8">
        <f t="shared" si="0"/>
        <v>2500</v>
      </c>
      <c r="F22" s="8">
        <v>430</v>
      </c>
      <c r="G22">
        <f t="shared" si="1"/>
        <v>1.075</v>
      </c>
      <c r="H22">
        <v>-0.1</v>
      </c>
      <c r="I22" t="s">
        <v>22</v>
      </c>
      <c r="J22" t="s">
        <v>23</v>
      </c>
      <c r="K22" t="s">
        <v>24</v>
      </c>
      <c r="L22" t="s">
        <v>25</v>
      </c>
      <c r="M22" s="3" t="s">
        <v>32</v>
      </c>
    </row>
    <row r="23" spans="1:15" x14ac:dyDescent="0.25">
      <c r="A23">
        <v>43545</v>
      </c>
      <c r="B23" s="2">
        <v>44252</v>
      </c>
      <c r="C23" s="3">
        <v>0.1</v>
      </c>
      <c r="D23" s="3">
        <v>400</v>
      </c>
      <c r="E23" s="8">
        <f t="shared" si="0"/>
        <v>2500</v>
      </c>
      <c r="F23" s="8">
        <v>430</v>
      </c>
      <c r="G23">
        <f t="shared" si="1"/>
        <v>1.075</v>
      </c>
      <c r="H23">
        <v>-0.1</v>
      </c>
      <c r="I23" t="s">
        <v>22</v>
      </c>
      <c r="J23" t="s">
        <v>23</v>
      </c>
      <c r="K23" t="s">
        <v>24</v>
      </c>
      <c r="L23" t="s">
        <v>25</v>
      </c>
      <c r="M23" s="3" t="s">
        <v>32</v>
      </c>
    </row>
    <row r="24" spans="1:15" x14ac:dyDescent="0.25">
      <c r="A24">
        <v>43550</v>
      </c>
      <c r="B24" s="2">
        <v>44253</v>
      </c>
      <c r="C24">
        <v>0.25</v>
      </c>
      <c r="D24" s="3">
        <v>400</v>
      </c>
      <c r="E24" s="8">
        <f t="shared" si="0"/>
        <v>2500</v>
      </c>
      <c r="F24" s="8">
        <v>430</v>
      </c>
      <c r="G24">
        <f t="shared" si="1"/>
        <v>1.075</v>
      </c>
      <c r="H24">
        <v>-0.1</v>
      </c>
      <c r="I24" t="s">
        <v>22</v>
      </c>
      <c r="J24" t="s">
        <v>23</v>
      </c>
      <c r="K24" t="s">
        <v>24</v>
      </c>
      <c r="L24" t="s">
        <v>25</v>
      </c>
      <c r="M24" s="3" t="s">
        <v>32</v>
      </c>
    </row>
    <row r="25" spans="1:15" x14ac:dyDescent="0.25">
      <c r="A25">
        <v>43586</v>
      </c>
      <c r="B25" s="2">
        <v>44254</v>
      </c>
      <c r="C25">
        <v>0.25</v>
      </c>
      <c r="D25" s="3">
        <v>400</v>
      </c>
      <c r="E25" s="8">
        <f t="shared" si="0"/>
        <v>2500</v>
      </c>
      <c r="F25" s="12">
        <v>550</v>
      </c>
      <c r="G25">
        <f t="shared" si="1"/>
        <v>1.375</v>
      </c>
      <c r="H25">
        <v>-0.1</v>
      </c>
      <c r="I25" t="s">
        <v>22</v>
      </c>
      <c r="J25" t="s">
        <v>23</v>
      </c>
      <c r="K25" t="s">
        <v>24</v>
      </c>
      <c r="L25" t="s">
        <v>25</v>
      </c>
      <c r="M25" s="3" t="s">
        <v>26</v>
      </c>
    </row>
    <row r="26" spans="1:15" x14ac:dyDescent="0.25">
      <c r="A26">
        <v>43592</v>
      </c>
      <c r="B26" s="2">
        <v>44254</v>
      </c>
      <c r="C26">
        <v>0.25</v>
      </c>
      <c r="D26" s="3">
        <v>400</v>
      </c>
      <c r="E26" s="8">
        <f t="shared" si="0"/>
        <v>2500</v>
      </c>
      <c r="F26" s="12">
        <v>317</v>
      </c>
      <c r="G26">
        <f t="shared" si="1"/>
        <v>0.79249999999999998</v>
      </c>
      <c r="H26">
        <v>-0.1</v>
      </c>
      <c r="I26" t="s">
        <v>22</v>
      </c>
      <c r="J26" t="s">
        <v>23</v>
      </c>
      <c r="K26" t="s">
        <v>24</v>
      </c>
      <c r="L26" t="s">
        <v>25</v>
      </c>
      <c r="M26" s="3" t="s">
        <v>33</v>
      </c>
    </row>
    <row r="27" spans="1:15" x14ac:dyDescent="0.25">
      <c r="A27">
        <v>43593</v>
      </c>
      <c r="B27" s="2">
        <v>44254</v>
      </c>
      <c r="C27">
        <v>0.25</v>
      </c>
      <c r="D27" s="3">
        <v>400</v>
      </c>
      <c r="E27" s="8">
        <f t="shared" si="0"/>
        <v>2500</v>
      </c>
      <c r="F27" s="12">
        <v>550</v>
      </c>
      <c r="G27">
        <f t="shared" si="1"/>
        <v>1.375</v>
      </c>
      <c r="H27">
        <v>-0.1</v>
      </c>
      <c r="I27" t="s">
        <v>22</v>
      </c>
      <c r="J27" t="s">
        <v>23</v>
      </c>
      <c r="K27" t="s">
        <v>24</v>
      </c>
      <c r="L27" t="s">
        <v>25</v>
      </c>
      <c r="M27" s="3" t="s">
        <v>26</v>
      </c>
    </row>
    <row r="28" spans="1:15" x14ac:dyDescent="0.25">
      <c r="A28">
        <v>43620</v>
      </c>
      <c r="B28" s="2">
        <v>44256</v>
      </c>
      <c r="C28">
        <v>0.25</v>
      </c>
      <c r="D28" s="10">
        <v>400</v>
      </c>
      <c r="E28" s="8">
        <f t="shared" si="0"/>
        <v>2500</v>
      </c>
      <c r="F28" s="8">
        <v>550</v>
      </c>
      <c r="G28">
        <f t="shared" si="1"/>
        <v>1.375</v>
      </c>
      <c r="H28">
        <v>-0.1</v>
      </c>
      <c r="I28" t="s">
        <v>22</v>
      </c>
      <c r="J28" t="s">
        <v>23</v>
      </c>
      <c r="K28" t="s">
        <v>24</v>
      </c>
      <c r="L28" t="s">
        <v>25</v>
      </c>
      <c r="M28" s="3" t="s">
        <v>26</v>
      </c>
      <c r="N28" t="s">
        <v>34</v>
      </c>
    </row>
    <row r="29" spans="1:15" x14ac:dyDescent="0.25">
      <c r="A29">
        <v>43622</v>
      </c>
      <c r="B29" s="2">
        <v>44255</v>
      </c>
      <c r="C29">
        <v>0.25</v>
      </c>
      <c r="D29" s="10">
        <v>400</v>
      </c>
      <c r="E29" s="8">
        <f t="shared" si="0"/>
        <v>2500</v>
      </c>
      <c r="F29" s="12">
        <v>400</v>
      </c>
      <c r="G29">
        <f t="shared" si="1"/>
        <v>1</v>
      </c>
      <c r="H29">
        <v>-0.1</v>
      </c>
      <c r="I29" t="s">
        <v>22</v>
      </c>
      <c r="J29" t="s">
        <v>23</v>
      </c>
      <c r="K29" t="s">
        <v>24</v>
      </c>
      <c r="L29" t="s">
        <v>25</v>
      </c>
      <c r="M29" s="3" t="s">
        <v>26</v>
      </c>
    </row>
    <row r="30" spans="1:15" x14ac:dyDescent="0.25">
      <c r="A30">
        <v>43648</v>
      </c>
      <c r="B30" s="2">
        <v>44257</v>
      </c>
      <c r="C30">
        <v>0.25</v>
      </c>
      <c r="D30" s="10">
        <v>400</v>
      </c>
      <c r="E30" s="8">
        <f t="shared" si="0"/>
        <v>2500</v>
      </c>
      <c r="F30" s="12">
        <v>158</v>
      </c>
      <c r="G30">
        <f t="shared" si="1"/>
        <v>0.39499999999999996</v>
      </c>
      <c r="H30">
        <v>-0.1</v>
      </c>
      <c r="I30" t="s">
        <v>22</v>
      </c>
      <c r="J30" t="s">
        <v>23</v>
      </c>
      <c r="K30" t="s">
        <v>24</v>
      </c>
      <c r="L30" t="s">
        <v>25</v>
      </c>
      <c r="M30" s="3" t="s">
        <v>33</v>
      </c>
    </row>
    <row r="31" spans="1:15" x14ac:dyDescent="0.25">
      <c r="A31">
        <v>43649</v>
      </c>
      <c r="B31" s="2">
        <v>44257</v>
      </c>
      <c r="C31">
        <v>0.25</v>
      </c>
      <c r="D31">
        <v>400</v>
      </c>
      <c r="E31" s="8">
        <f t="shared" si="0"/>
        <v>2500</v>
      </c>
      <c r="F31" s="8">
        <v>400</v>
      </c>
      <c r="G31">
        <f t="shared" si="1"/>
        <v>1</v>
      </c>
      <c r="H31">
        <v>-0.1</v>
      </c>
      <c r="I31" t="s">
        <v>22</v>
      </c>
      <c r="J31" t="s">
        <v>23</v>
      </c>
      <c r="K31" t="s">
        <v>24</v>
      </c>
      <c r="L31" t="s">
        <v>25</v>
      </c>
      <c r="M31" s="3" t="s">
        <v>26</v>
      </c>
    </row>
    <row r="32" spans="1:15" x14ac:dyDescent="0.25">
      <c r="A32">
        <v>43711</v>
      </c>
      <c r="B32" s="2">
        <v>44280</v>
      </c>
      <c r="C32">
        <v>0.25</v>
      </c>
      <c r="D32">
        <v>400</v>
      </c>
      <c r="E32" s="8">
        <f t="shared" si="0"/>
        <v>2500</v>
      </c>
      <c r="F32" s="8">
        <v>400</v>
      </c>
      <c r="G32">
        <f t="shared" si="1"/>
        <v>1</v>
      </c>
      <c r="H32">
        <v>-0.1</v>
      </c>
      <c r="I32" t="s">
        <v>22</v>
      </c>
      <c r="J32" t="s">
        <v>23</v>
      </c>
      <c r="K32" t="s">
        <v>24</v>
      </c>
      <c r="L32" t="s">
        <v>25</v>
      </c>
      <c r="M32" s="3" t="s">
        <v>26</v>
      </c>
    </row>
    <row r="33" spans="1:14" x14ac:dyDescent="0.25">
      <c r="A33">
        <v>43755</v>
      </c>
      <c r="B33" s="2">
        <v>44284</v>
      </c>
      <c r="C33">
        <v>0.25</v>
      </c>
      <c r="D33">
        <v>400</v>
      </c>
      <c r="E33" s="8">
        <f t="shared" si="0"/>
        <v>2500</v>
      </c>
      <c r="F33" s="12">
        <v>1</v>
      </c>
      <c r="G33">
        <f t="shared" si="1"/>
        <v>2.5000000000000001E-3</v>
      </c>
      <c r="H33">
        <v>-0.1</v>
      </c>
      <c r="I33" t="s">
        <v>22</v>
      </c>
      <c r="J33" t="s">
        <v>23</v>
      </c>
      <c r="K33" t="s">
        <v>24</v>
      </c>
      <c r="L33" t="s">
        <v>25</v>
      </c>
      <c r="M33" s="3" t="s">
        <v>35</v>
      </c>
    </row>
    <row r="34" spans="1:14" x14ac:dyDescent="0.25">
      <c r="A34">
        <v>43802</v>
      </c>
      <c r="B34" s="2">
        <v>44315</v>
      </c>
      <c r="C34">
        <v>0.25</v>
      </c>
      <c r="D34">
        <v>400</v>
      </c>
      <c r="E34" s="8">
        <f t="shared" si="0"/>
        <v>2500</v>
      </c>
      <c r="F34" s="12">
        <v>400</v>
      </c>
      <c r="G34">
        <f t="shared" si="1"/>
        <v>1</v>
      </c>
      <c r="H34">
        <v>-0.1</v>
      </c>
      <c r="I34" t="s">
        <v>22</v>
      </c>
      <c r="J34" t="s">
        <v>23</v>
      </c>
      <c r="K34" t="s">
        <v>24</v>
      </c>
      <c r="L34" t="s">
        <v>25</v>
      </c>
      <c r="M34" s="3" t="s">
        <v>36</v>
      </c>
      <c r="N34" t="s">
        <v>37</v>
      </c>
    </row>
    <row r="35" spans="1:14" x14ac:dyDescent="0.25">
      <c r="A35">
        <v>43855</v>
      </c>
      <c r="B35" s="2">
        <v>44321</v>
      </c>
      <c r="C35">
        <v>0.25</v>
      </c>
      <c r="D35">
        <v>400</v>
      </c>
      <c r="E35" s="8">
        <f t="shared" si="0"/>
        <v>2500</v>
      </c>
      <c r="F35" s="12">
        <v>480</v>
      </c>
      <c r="G35">
        <f t="shared" si="1"/>
        <v>1.2</v>
      </c>
      <c r="H35">
        <v>-0.1</v>
      </c>
      <c r="I35" t="s">
        <v>22</v>
      </c>
      <c r="J35" t="s">
        <v>23</v>
      </c>
      <c r="K35" t="s">
        <v>24</v>
      </c>
      <c r="L35" t="s">
        <v>25</v>
      </c>
      <c r="M35" s="3" t="s">
        <v>26</v>
      </c>
    </row>
    <row r="36" spans="1:14" x14ac:dyDescent="0.25">
      <c r="A36">
        <v>43926</v>
      </c>
      <c r="B36" s="2">
        <v>44328</v>
      </c>
      <c r="C36">
        <v>0.25</v>
      </c>
      <c r="D36">
        <v>400</v>
      </c>
      <c r="E36" s="8">
        <f t="shared" si="0"/>
        <v>2500</v>
      </c>
      <c r="F36" s="12">
        <v>441</v>
      </c>
      <c r="G36">
        <f t="shared" si="1"/>
        <v>1.1025</v>
      </c>
      <c r="H36">
        <v>-0.1</v>
      </c>
      <c r="I36" t="s">
        <v>22</v>
      </c>
      <c r="J36" t="s">
        <v>23</v>
      </c>
      <c r="K36" t="s">
        <v>24</v>
      </c>
      <c r="L36" t="s">
        <v>25</v>
      </c>
      <c r="M36" s="3" t="s">
        <v>35</v>
      </c>
    </row>
    <row r="37" spans="1:14" x14ac:dyDescent="0.25">
      <c r="A37">
        <v>43927</v>
      </c>
      <c r="B37" s="2">
        <v>44328</v>
      </c>
      <c r="C37">
        <v>0.25</v>
      </c>
      <c r="D37">
        <v>400</v>
      </c>
      <c r="E37" s="8">
        <f t="shared" si="0"/>
        <v>2500</v>
      </c>
      <c r="F37" s="12">
        <v>480</v>
      </c>
      <c r="G37">
        <f t="shared" si="1"/>
        <v>1.2</v>
      </c>
      <c r="H37">
        <v>-0.1</v>
      </c>
      <c r="I37" t="s">
        <v>22</v>
      </c>
      <c r="J37" t="s">
        <v>23</v>
      </c>
      <c r="K37" t="s">
        <v>24</v>
      </c>
      <c r="L37" t="s">
        <v>25</v>
      </c>
      <c r="M37" s="3" t="s">
        <v>26</v>
      </c>
    </row>
    <row r="38" spans="1:14" x14ac:dyDescent="0.25">
      <c r="A38">
        <v>44006</v>
      </c>
      <c r="B38" s="2">
        <v>44335</v>
      </c>
      <c r="C38">
        <v>0.25</v>
      </c>
      <c r="D38">
        <v>400</v>
      </c>
      <c r="E38" s="8">
        <f t="shared" ref="E38:E69" si="2">1000000/D38</f>
        <v>2500</v>
      </c>
      <c r="F38" s="12">
        <v>476</v>
      </c>
      <c r="G38">
        <f t="shared" si="1"/>
        <v>1.19</v>
      </c>
      <c r="H38">
        <v>-0.1</v>
      </c>
      <c r="I38" t="s">
        <v>22</v>
      </c>
      <c r="J38" t="s">
        <v>23</v>
      </c>
      <c r="K38" t="s">
        <v>24</v>
      </c>
      <c r="L38" t="s">
        <v>25</v>
      </c>
      <c r="M38" s="3" t="s">
        <v>35</v>
      </c>
    </row>
    <row r="39" spans="1:14" x14ac:dyDescent="0.25">
      <c r="A39">
        <v>44007</v>
      </c>
      <c r="B39" s="2">
        <v>44335</v>
      </c>
      <c r="C39">
        <v>0.25</v>
      </c>
      <c r="D39">
        <v>400</v>
      </c>
      <c r="E39" s="8">
        <f t="shared" si="2"/>
        <v>2500</v>
      </c>
      <c r="F39" s="12">
        <v>480</v>
      </c>
      <c r="G39">
        <f t="shared" si="1"/>
        <v>1.2</v>
      </c>
      <c r="H39">
        <v>-0.1</v>
      </c>
      <c r="I39" t="s">
        <v>22</v>
      </c>
      <c r="J39" t="s">
        <v>23</v>
      </c>
      <c r="K39" t="s">
        <v>24</v>
      </c>
      <c r="L39" t="s">
        <v>25</v>
      </c>
      <c r="M39" s="3" t="s">
        <v>26</v>
      </c>
    </row>
    <row r="40" spans="1:14" x14ac:dyDescent="0.25">
      <c r="A40">
        <v>44033</v>
      </c>
      <c r="B40" s="2">
        <v>44337</v>
      </c>
      <c r="C40">
        <v>0.25</v>
      </c>
      <c r="D40">
        <v>400</v>
      </c>
      <c r="E40" s="8">
        <f t="shared" si="2"/>
        <v>2500</v>
      </c>
      <c r="F40" s="12">
        <v>960</v>
      </c>
      <c r="G40">
        <f t="shared" si="1"/>
        <v>2.4</v>
      </c>
      <c r="H40">
        <v>-0.1</v>
      </c>
      <c r="I40" t="s">
        <v>22</v>
      </c>
      <c r="J40" t="s">
        <v>23</v>
      </c>
      <c r="K40" t="s">
        <v>24</v>
      </c>
      <c r="L40" t="s">
        <v>25</v>
      </c>
      <c r="M40" s="3" t="s">
        <v>26</v>
      </c>
    </row>
    <row r="41" spans="1:14" x14ac:dyDescent="0.25">
      <c r="A41">
        <v>44051</v>
      </c>
      <c r="B41" s="2">
        <v>44337</v>
      </c>
      <c r="C41">
        <v>0.25</v>
      </c>
      <c r="D41">
        <v>400</v>
      </c>
      <c r="E41" s="8">
        <f t="shared" si="2"/>
        <v>2500</v>
      </c>
      <c r="F41" s="12">
        <v>480</v>
      </c>
      <c r="G41">
        <f t="shared" si="1"/>
        <v>1.2</v>
      </c>
      <c r="H41">
        <v>-0.1</v>
      </c>
      <c r="I41" t="s">
        <v>22</v>
      </c>
      <c r="J41" t="s">
        <v>23</v>
      </c>
      <c r="K41" t="s">
        <v>24</v>
      </c>
      <c r="L41" t="s">
        <v>25</v>
      </c>
      <c r="M41" s="3" t="s">
        <v>26</v>
      </c>
    </row>
    <row r="42" spans="1:14" x14ac:dyDescent="0.25">
      <c r="A42">
        <v>44176</v>
      </c>
      <c r="B42" s="2">
        <v>44362</v>
      </c>
      <c r="C42">
        <v>0.25</v>
      </c>
      <c r="D42">
        <v>400</v>
      </c>
      <c r="E42" s="8">
        <f t="shared" si="2"/>
        <v>2500</v>
      </c>
      <c r="F42" s="8">
        <v>480</v>
      </c>
      <c r="G42">
        <f t="shared" ref="G42:G65" si="3">F42/D42</f>
        <v>1.2</v>
      </c>
      <c r="H42">
        <v>-0.1</v>
      </c>
      <c r="I42" t="s">
        <v>22</v>
      </c>
      <c r="J42" t="s">
        <v>23</v>
      </c>
      <c r="K42" t="s">
        <v>24</v>
      </c>
      <c r="L42" t="s">
        <v>25</v>
      </c>
      <c r="M42" s="3" t="s">
        <v>26</v>
      </c>
    </row>
    <row r="43" spans="1:14" x14ac:dyDescent="0.25">
      <c r="A43">
        <v>44283</v>
      </c>
      <c r="B43" s="2">
        <v>44370</v>
      </c>
      <c r="C43">
        <v>0.25</v>
      </c>
      <c r="D43">
        <v>400</v>
      </c>
      <c r="E43" s="8">
        <f t="shared" si="2"/>
        <v>2500</v>
      </c>
      <c r="F43" s="8">
        <v>400</v>
      </c>
      <c r="G43">
        <f t="shared" si="3"/>
        <v>1</v>
      </c>
      <c r="H43">
        <v>-0.1</v>
      </c>
      <c r="I43" t="s">
        <v>22</v>
      </c>
      <c r="J43" t="s">
        <v>23</v>
      </c>
      <c r="K43" t="s">
        <v>24</v>
      </c>
      <c r="L43" t="s">
        <v>25</v>
      </c>
      <c r="M43" s="3" t="s">
        <v>26</v>
      </c>
    </row>
    <row r="44" spans="1:14" x14ac:dyDescent="0.25">
      <c r="A44">
        <v>44294</v>
      </c>
      <c r="B44" s="2">
        <v>44371</v>
      </c>
      <c r="C44">
        <v>0.25</v>
      </c>
      <c r="D44">
        <v>400</v>
      </c>
      <c r="E44" s="8">
        <f t="shared" si="2"/>
        <v>2500</v>
      </c>
      <c r="F44" s="8">
        <v>480</v>
      </c>
      <c r="G44">
        <f t="shared" si="3"/>
        <v>1.2</v>
      </c>
      <c r="H44">
        <v>-0.1</v>
      </c>
      <c r="I44" t="s">
        <v>22</v>
      </c>
      <c r="J44" t="s">
        <v>23</v>
      </c>
      <c r="K44" t="s">
        <v>24</v>
      </c>
      <c r="L44" t="s">
        <v>25</v>
      </c>
      <c r="M44" s="3" t="s">
        <v>26</v>
      </c>
    </row>
    <row r="45" spans="1:14" x14ac:dyDescent="0.25">
      <c r="A45">
        <v>44317</v>
      </c>
      <c r="B45" s="2">
        <v>44372</v>
      </c>
      <c r="C45">
        <v>0.25</v>
      </c>
      <c r="D45">
        <v>400</v>
      </c>
      <c r="E45" s="8">
        <f t="shared" si="2"/>
        <v>2500</v>
      </c>
      <c r="F45" s="8">
        <v>400</v>
      </c>
      <c r="G45">
        <f t="shared" si="3"/>
        <v>1</v>
      </c>
      <c r="H45">
        <v>-0.1</v>
      </c>
      <c r="I45" t="s">
        <v>22</v>
      </c>
      <c r="J45" t="s">
        <v>23</v>
      </c>
      <c r="K45" t="s">
        <v>24</v>
      </c>
      <c r="L45" t="s">
        <v>25</v>
      </c>
      <c r="M45" s="3" t="s">
        <v>26</v>
      </c>
    </row>
    <row r="46" spans="1:14" x14ac:dyDescent="0.25">
      <c r="A46">
        <v>44367</v>
      </c>
      <c r="B46" s="2">
        <v>44377</v>
      </c>
      <c r="C46">
        <v>0.25</v>
      </c>
      <c r="D46">
        <v>400</v>
      </c>
      <c r="E46" s="8">
        <f t="shared" si="2"/>
        <v>2500</v>
      </c>
      <c r="F46" s="8">
        <v>480</v>
      </c>
      <c r="G46">
        <f t="shared" si="3"/>
        <v>1.2</v>
      </c>
      <c r="H46">
        <v>-0.1</v>
      </c>
      <c r="I46" t="s">
        <v>22</v>
      </c>
      <c r="J46" t="s">
        <v>23</v>
      </c>
      <c r="K46" t="s">
        <v>24</v>
      </c>
      <c r="L46" t="s">
        <v>25</v>
      </c>
      <c r="M46" t="s">
        <v>26</v>
      </c>
    </row>
    <row r="47" spans="1:14" x14ac:dyDescent="0.25">
      <c r="A47">
        <v>44537</v>
      </c>
      <c r="B47" s="2">
        <v>44404</v>
      </c>
      <c r="C47">
        <v>0.25</v>
      </c>
      <c r="D47">
        <v>400</v>
      </c>
      <c r="E47" s="8">
        <f t="shared" si="2"/>
        <v>2500</v>
      </c>
      <c r="F47" s="8">
        <v>400</v>
      </c>
      <c r="G47">
        <f t="shared" si="3"/>
        <v>1</v>
      </c>
      <c r="H47">
        <v>-0.1</v>
      </c>
      <c r="I47" t="s">
        <v>22</v>
      </c>
      <c r="J47" t="s">
        <v>23</v>
      </c>
      <c r="K47" t="s">
        <v>24</v>
      </c>
      <c r="L47" t="s">
        <v>25</v>
      </c>
      <c r="M47" t="s">
        <v>26</v>
      </c>
    </row>
    <row r="48" spans="1:14" x14ac:dyDescent="0.25">
      <c r="A48">
        <v>44549</v>
      </c>
      <c r="B48" s="2">
        <v>44405</v>
      </c>
      <c r="C48">
        <v>0.25</v>
      </c>
      <c r="D48">
        <v>400</v>
      </c>
      <c r="E48" s="8">
        <f t="shared" si="2"/>
        <v>2500</v>
      </c>
      <c r="F48" s="8">
        <v>480</v>
      </c>
      <c r="G48">
        <f t="shared" si="3"/>
        <v>1.2</v>
      </c>
      <c r="H48">
        <v>-0.1</v>
      </c>
      <c r="I48" t="s">
        <v>22</v>
      </c>
      <c r="J48" t="s">
        <v>23</v>
      </c>
      <c r="K48" t="s">
        <v>24</v>
      </c>
      <c r="L48" t="s">
        <v>25</v>
      </c>
      <c r="M48" t="s">
        <v>26</v>
      </c>
    </row>
    <row r="49" spans="1:14" x14ac:dyDescent="0.25">
      <c r="A49">
        <v>44550</v>
      </c>
      <c r="B49" s="2">
        <v>44405</v>
      </c>
      <c r="C49">
        <v>0.25</v>
      </c>
      <c r="D49">
        <v>400</v>
      </c>
      <c r="E49" s="8">
        <f t="shared" si="2"/>
        <v>2500</v>
      </c>
      <c r="F49" s="12">
        <v>500</v>
      </c>
      <c r="G49">
        <f t="shared" si="3"/>
        <v>1.25</v>
      </c>
      <c r="H49">
        <v>-0.1</v>
      </c>
      <c r="I49" t="s">
        <v>22</v>
      </c>
      <c r="J49" t="s">
        <v>23</v>
      </c>
      <c r="K49" t="s">
        <v>24</v>
      </c>
      <c r="L49" t="s">
        <v>25</v>
      </c>
      <c r="M49" s="3" t="s">
        <v>38</v>
      </c>
      <c r="N49" t="s">
        <v>39</v>
      </c>
    </row>
    <row r="50" spans="1:14" x14ac:dyDescent="0.25">
      <c r="A50">
        <v>44593</v>
      </c>
      <c r="B50" s="2">
        <v>44412</v>
      </c>
      <c r="C50">
        <v>0.25</v>
      </c>
      <c r="D50">
        <v>400</v>
      </c>
      <c r="E50" s="8">
        <f t="shared" si="2"/>
        <v>2500</v>
      </c>
      <c r="F50" s="12">
        <v>400</v>
      </c>
      <c r="G50">
        <f t="shared" si="3"/>
        <v>1</v>
      </c>
      <c r="H50">
        <v>-0.1</v>
      </c>
      <c r="I50" t="s">
        <v>22</v>
      </c>
      <c r="J50" t="s">
        <v>23</v>
      </c>
      <c r="K50" t="s">
        <v>24</v>
      </c>
      <c r="L50" t="s">
        <v>25</v>
      </c>
      <c r="M50" s="3" t="s">
        <v>26</v>
      </c>
    </row>
    <row r="51" spans="1:14" x14ac:dyDescent="0.25">
      <c r="A51">
        <v>44793</v>
      </c>
      <c r="B51" s="2">
        <v>44432</v>
      </c>
      <c r="C51">
        <v>0.25</v>
      </c>
      <c r="D51">
        <v>400</v>
      </c>
      <c r="E51" s="8">
        <f t="shared" si="2"/>
        <v>2500</v>
      </c>
      <c r="F51" s="12">
        <v>480</v>
      </c>
      <c r="G51">
        <f t="shared" si="3"/>
        <v>1.2</v>
      </c>
      <c r="H51">
        <v>-0.1</v>
      </c>
      <c r="I51" t="s">
        <v>22</v>
      </c>
      <c r="J51" t="s">
        <v>23</v>
      </c>
      <c r="K51" t="s">
        <v>24</v>
      </c>
      <c r="L51" t="s">
        <v>25</v>
      </c>
      <c r="M51" s="3" t="s">
        <v>26</v>
      </c>
    </row>
    <row r="52" spans="1:14" x14ac:dyDescent="0.25">
      <c r="A52">
        <v>44814</v>
      </c>
      <c r="B52" s="2">
        <v>44434</v>
      </c>
      <c r="C52">
        <v>0.25</v>
      </c>
      <c r="D52">
        <v>400</v>
      </c>
      <c r="E52" s="8">
        <f t="shared" si="2"/>
        <v>2500</v>
      </c>
      <c r="F52" s="12">
        <v>500</v>
      </c>
      <c r="G52">
        <f t="shared" si="3"/>
        <v>1.25</v>
      </c>
      <c r="H52">
        <v>-0.1</v>
      </c>
      <c r="I52" t="s">
        <v>22</v>
      </c>
      <c r="J52" t="s">
        <v>23</v>
      </c>
      <c r="K52" t="s">
        <v>24</v>
      </c>
      <c r="L52" t="s">
        <v>25</v>
      </c>
      <c r="M52" s="3" t="s">
        <v>26</v>
      </c>
    </row>
    <row r="53" spans="1:14" x14ac:dyDescent="0.25">
      <c r="A53">
        <v>44852</v>
      </c>
      <c r="B53" s="2">
        <v>44440</v>
      </c>
      <c r="C53">
        <v>0.25</v>
      </c>
      <c r="D53">
        <v>400</v>
      </c>
      <c r="E53" s="8">
        <f t="shared" si="2"/>
        <v>2500</v>
      </c>
      <c r="F53" s="12">
        <v>480</v>
      </c>
      <c r="G53">
        <f t="shared" si="3"/>
        <v>1.2</v>
      </c>
      <c r="H53">
        <v>-0.1</v>
      </c>
      <c r="I53" t="s">
        <v>22</v>
      </c>
      <c r="J53" t="s">
        <v>23</v>
      </c>
      <c r="K53" t="s">
        <v>24</v>
      </c>
      <c r="L53" t="s">
        <v>25</v>
      </c>
      <c r="M53" s="3" t="s">
        <v>26</v>
      </c>
    </row>
    <row r="54" spans="1:14" x14ac:dyDescent="0.25">
      <c r="A54">
        <v>44957</v>
      </c>
      <c r="B54" s="2">
        <v>44456</v>
      </c>
      <c r="C54">
        <v>0.25</v>
      </c>
      <c r="D54">
        <v>400</v>
      </c>
      <c r="E54" s="8">
        <f t="shared" si="2"/>
        <v>2500</v>
      </c>
      <c r="F54" s="12">
        <v>400</v>
      </c>
      <c r="G54">
        <f t="shared" si="3"/>
        <v>1</v>
      </c>
      <c r="H54">
        <v>-0.1</v>
      </c>
      <c r="I54" t="s">
        <v>22</v>
      </c>
      <c r="J54" t="s">
        <v>23</v>
      </c>
      <c r="K54" t="s">
        <v>24</v>
      </c>
      <c r="L54" t="s">
        <v>25</v>
      </c>
      <c r="M54" s="3" t="s">
        <v>26</v>
      </c>
    </row>
    <row r="55" spans="1:14" x14ac:dyDescent="0.25">
      <c r="A55">
        <v>44971</v>
      </c>
      <c r="B55" s="2">
        <v>44460</v>
      </c>
      <c r="C55">
        <v>0.25</v>
      </c>
      <c r="D55">
        <v>400</v>
      </c>
      <c r="E55" s="8">
        <f t="shared" si="2"/>
        <v>2500</v>
      </c>
      <c r="F55" s="12">
        <v>480</v>
      </c>
      <c r="G55">
        <f t="shared" si="3"/>
        <v>1.2</v>
      </c>
      <c r="H55">
        <v>-0.1</v>
      </c>
      <c r="I55" t="s">
        <v>22</v>
      </c>
      <c r="J55" t="s">
        <v>23</v>
      </c>
      <c r="K55" t="s">
        <v>24</v>
      </c>
      <c r="L55" t="s">
        <v>25</v>
      </c>
      <c r="M55" s="3" t="s">
        <v>26</v>
      </c>
    </row>
    <row r="56" spans="1:14" x14ac:dyDescent="0.25">
      <c r="A56">
        <v>45237</v>
      </c>
      <c r="B56" s="2">
        <v>44481</v>
      </c>
      <c r="C56">
        <v>0.25</v>
      </c>
      <c r="D56" s="7">
        <f t="shared" ref="D56:D65" si="4">1/(E56/1000000)</f>
        <v>400</v>
      </c>
      <c r="E56">
        <v>2500</v>
      </c>
      <c r="F56" s="8">
        <v>480</v>
      </c>
      <c r="G56">
        <f t="shared" si="3"/>
        <v>1.2</v>
      </c>
      <c r="H56">
        <v>-0.1</v>
      </c>
      <c r="I56" t="s">
        <v>40</v>
      </c>
      <c r="J56" t="s">
        <v>23</v>
      </c>
      <c r="K56" t="s">
        <v>24</v>
      </c>
      <c r="L56" t="s">
        <v>25</v>
      </c>
      <c r="M56" t="s">
        <v>41</v>
      </c>
      <c r="N56" t="s">
        <v>42</v>
      </c>
    </row>
    <row r="57" spans="1:14" x14ac:dyDescent="0.25">
      <c r="A57">
        <v>45238</v>
      </c>
      <c r="B57" s="2">
        <v>44481</v>
      </c>
      <c r="C57">
        <v>0.25</v>
      </c>
      <c r="D57" s="7">
        <f t="shared" si="4"/>
        <v>1333.3333333333333</v>
      </c>
      <c r="E57">
        <v>750</v>
      </c>
      <c r="F57" s="8">
        <v>2133</v>
      </c>
      <c r="G57">
        <f t="shared" si="3"/>
        <v>1.59975</v>
      </c>
      <c r="H57">
        <v>-0.1</v>
      </c>
      <c r="I57" t="s">
        <v>40</v>
      </c>
      <c r="J57" t="s">
        <v>23</v>
      </c>
      <c r="K57" t="s">
        <v>24</v>
      </c>
      <c r="L57" t="s">
        <v>25</v>
      </c>
      <c r="M57" t="s">
        <v>43</v>
      </c>
      <c r="N57" t="s">
        <v>44</v>
      </c>
    </row>
    <row r="58" spans="1:14" x14ac:dyDescent="0.25">
      <c r="A58">
        <v>45239</v>
      </c>
      <c r="B58" s="2">
        <v>44481</v>
      </c>
      <c r="C58">
        <v>0.25</v>
      </c>
      <c r="D58" s="7">
        <f t="shared" si="4"/>
        <v>400</v>
      </c>
      <c r="E58">
        <v>2500</v>
      </c>
      <c r="F58" s="8">
        <v>640</v>
      </c>
      <c r="G58">
        <f t="shared" si="3"/>
        <v>1.6</v>
      </c>
      <c r="H58">
        <v>-0.1</v>
      </c>
      <c r="I58" t="s">
        <v>22</v>
      </c>
      <c r="J58" t="s">
        <v>23</v>
      </c>
      <c r="K58" t="s">
        <v>24</v>
      </c>
      <c r="L58" t="s">
        <v>25</v>
      </c>
      <c r="M58" s="3" t="s">
        <v>26</v>
      </c>
      <c r="N58" t="s">
        <v>45</v>
      </c>
    </row>
    <row r="59" spans="1:14" x14ac:dyDescent="0.25">
      <c r="A59">
        <v>45240</v>
      </c>
      <c r="B59" s="2">
        <v>44481</v>
      </c>
      <c r="C59">
        <v>0.25</v>
      </c>
      <c r="D59" s="7">
        <f t="shared" si="4"/>
        <v>400</v>
      </c>
      <c r="E59">
        <v>2500</v>
      </c>
      <c r="F59" s="8">
        <v>480</v>
      </c>
      <c r="G59">
        <f t="shared" si="3"/>
        <v>1.2</v>
      </c>
      <c r="H59">
        <v>-0.1</v>
      </c>
      <c r="I59" t="s">
        <v>22</v>
      </c>
      <c r="J59" t="s">
        <v>23</v>
      </c>
      <c r="K59" t="s">
        <v>24</v>
      </c>
      <c r="L59" t="s">
        <v>25</v>
      </c>
      <c r="M59" s="3" t="s">
        <v>26</v>
      </c>
      <c r="N59" t="s">
        <v>45</v>
      </c>
    </row>
    <row r="60" spans="1:14" x14ac:dyDescent="0.25">
      <c r="A60">
        <v>45326</v>
      </c>
      <c r="B60" s="2">
        <v>44488</v>
      </c>
      <c r="C60">
        <v>0.25</v>
      </c>
      <c r="D60" s="7">
        <f t="shared" si="4"/>
        <v>400</v>
      </c>
      <c r="E60">
        <v>2500</v>
      </c>
      <c r="F60" s="8">
        <v>520</v>
      </c>
      <c r="G60">
        <f t="shared" si="3"/>
        <v>1.3</v>
      </c>
      <c r="H60">
        <v>-0.1</v>
      </c>
      <c r="I60" t="s">
        <v>22</v>
      </c>
      <c r="J60" t="s">
        <v>23</v>
      </c>
      <c r="K60" t="s">
        <v>24</v>
      </c>
      <c r="L60" t="s">
        <v>25</v>
      </c>
      <c r="M60" s="3" t="s">
        <v>26</v>
      </c>
    </row>
    <row r="61" spans="1:14" x14ac:dyDescent="0.25">
      <c r="A61">
        <v>45332</v>
      </c>
      <c r="B61" s="2">
        <v>44488</v>
      </c>
      <c r="C61">
        <v>0.25</v>
      </c>
      <c r="D61" s="7">
        <f t="shared" si="4"/>
        <v>400</v>
      </c>
      <c r="E61">
        <v>2500</v>
      </c>
      <c r="F61" s="8">
        <v>480</v>
      </c>
      <c r="G61">
        <f t="shared" si="3"/>
        <v>1.2</v>
      </c>
      <c r="H61">
        <v>-0.1</v>
      </c>
      <c r="I61" t="s">
        <v>22</v>
      </c>
      <c r="J61" t="s">
        <v>23</v>
      </c>
      <c r="K61" t="s">
        <v>24</v>
      </c>
      <c r="L61" t="s">
        <v>25</v>
      </c>
      <c r="M61" s="3" t="s">
        <v>26</v>
      </c>
    </row>
    <row r="62" spans="1:14" x14ac:dyDescent="0.25">
      <c r="A62">
        <v>45362</v>
      </c>
      <c r="B62" s="2">
        <v>44489</v>
      </c>
      <c r="C62">
        <v>0.25</v>
      </c>
      <c r="D62" s="7">
        <f t="shared" si="4"/>
        <v>400</v>
      </c>
      <c r="E62">
        <v>2500</v>
      </c>
      <c r="F62" s="8">
        <v>520</v>
      </c>
      <c r="G62">
        <f t="shared" si="3"/>
        <v>1.3</v>
      </c>
      <c r="H62">
        <v>-0.1</v>
      </c>
      <c r="I62" t="s">
        <v>22</v>
      </c>
      <c r="J62" t="s">
        <v>23</v>
      </c>
      <c r="K62" t="s">
        <v>24</v>
      </c>
      <c r="L62" t="s">
        <v>25</v>
      </c>
      <c r="M62" s="3" t="s">
        <v>26</v>
      </c>
    </row>
    <row r="63" spans="1:14" x14ac:dyDescent="0.25">
      <c r="A63">
        <v>45363</v>
      </c>
      <c r="B63" s="2">
        <v>44489</v>
      </c>
      <c r="C63">
        <v>0.25</v>
      </c>
      <c r="D63" s="7">
        <f t="shared" si="4"/>
        <v>400</v>
      </c>
      <c r="E63">
        <v>2500</v>
      </c>
      <c r="F63" s="8">
        <v>560</v>
      </c>
      <c r="G63">
        <f t="shared" si="3"/>
        <v>1.4</v>
      </c>
      <c r="H63">
        <v>-0.1</v>
      </c>
      <c r="I63" t="s">
        <v>22</v>
      </c>
      <c r="J63" t="s">
        <v>23</v>
      </c>
      <c r="K63" t="s">
        <v>24</v>
      </c>
      <c r="L63" t="s">
        <v>25</v>
      </c>
      <c r="M63" s="3" t="s">
        <v>26</v>
      </c>
    </row>
    <row r="64" spans="1:14" x14ac:dyDescent="0.25">
      <c r="A64">
        <v>45409</v>
      </c>
      <c r="B64" s="2">
        <v>44494</v>
      </c>
      <c r="C64">
        <v>0.25</v>
      </c>
      <c r="D64" s="7">
        <f t="shared" si="4"/>
        <v>1333.3333333333333</v>
      </c>
      <c r="E64">
        <v>750</v>
      </c>
      <c r="F64" s="8">
        <v>2133</v>
      </c>
      <c r="G64">
        <f t="shared" si="3"/>
        <v>1.59975</v>
      </c>
      <c r="H64">
        <v>-0.1</v>
      </c>
      <c r="I64" t="s">
        <v>46</v>
      </c>
      <c r="J64" t="s">
        <v>23</v>
      </c>
      <c r="K64" t="s">
        <v>24</v>
      </c>
      <c r="L64" t="s">
        <v>25</v>
      </c>
      <c r="M64" t="s">
        <v>47</v>
      </c>
      <c r="N64" t="s">
        <v>48</v>
      </c>
    </row>
    <row r="65" spans="1:14" x14ac:dyDescent="0.25">
      <c r="A65">
        <v>45410</v>
      </c>
      <c r="B65" s="2">
        <v>44494</v>
      </c>
      <c r="C65">
        <v>0.25</v>
      </c>
      <c r="D65" s="7">
        <f t="shared" si="4"/>
        <v>400</v>
      </c>
      <c r="E65">
        <v>2500</v>
      </c>
      <c r="F65" s="8">
        <v>560</v>
      </c>
      <c r="G65">
        <f t="shared" si="3"/>
        <v>1.4</v>
      </c>
      <c r="H65">
        <v>-0.1</v>
      </c>
      <c r="I65" t="s">
        <v>22</v>
      </c>
      <c r="J65" t="s">
        <v>23</v>
      </c>
      <c r="K65" t="s">
        <v>24</v>
      </c>
      <c r="L65" t="s">
        <v>25</v>
      </c>
      <c r="M65" s="3" t="s">
        <v>26</v>
      </c>
      <c r="N65" t="s">
        <v>49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IRCAM Velox_81kL_0102A18CH_FAST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 Admin</dc:creator>
  <cp:lastModifiedBy>Farley, Tom</cp:lastModifiedBy>
  <dcterms:created xsi:type="dcterms:W3CDTF">2021-02-10T14:09:14Z</dcterms:created>
  <dcterms:modified xsi:type="dcterms:W3CDTF">2022-01-28T13:18:47Z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2759de7-3255-46b5-8dfe-736652f9c6c1_Enabled">
    <vt:lpwstr>true</vt:lpwstr>
  </property>
  <property fmtid="{D5CDD505-2E9C-101B-9397-08002B2CF9AE}" pid="3" name="MSIP_Label_22759de7-3255-46b5-8dfe-736652f9c6c1_SetDate">
    <vt:lpwstr>2022-01-27T11:08:45Z</vt:lpwstr>
  </property>
  <property fmtid="{D5CDD505-2E9C-101B-9397-08002B2CF9AE}" pid="4" name="MSIP_Label_22759de7-3255-46b5-8dfe-736652f9c6c1_Method">
    <vt:lpwstr>Standard</vt:lpwstr>
  </property>
  <property fmtid="{D5CDD505-2E9C-101B-9397-08002B2CF9AE}" pid="5" name="MSIP_Label_22759de7-3255-46b5-8dfe-736652f9c6c1_Name">
    <vt:lpwstr>22759de7-3255-46b5-8dfe-736652f9c6c1</vt:lpwstr>
  </property>
  <property fmtid="{D5CDD505-2E9C-101B-9397-08002B2CF9AE}" pid="6" name="MSIP_Label_22759de7-3255-46b5-8dfe-736652f9c6c1_SiteId">
    <vt:lpwstr>c6ac664b-ae27-4d5d-b4e6-bb5717196fc7</vt:lpwstr>
  </property>
  <property fmtid="{D5CDD505-2E9C-101B-9397-08002B2CF9AE}" pid="7" name="MSIP_Label_22759de7-3255-46b5-8dfe-736652f9c6c1_ActionId">
    <vt:lpwstr>ad6686b8-04df-4993-bf18-3db7b7b1e2d3</vt:lpwstr>
  </property>
  <property fmtid="{D5CDD505-2E9C-101B-9397-08002B2CF9AE}" pid="8" name="MSIP_Label_22759de7-3255-46b5-8dfe-736652f9c6c1_ContentBits">
    <vt:lpwstr>0</vt:lpwstr>
  </property>
</Properties>
</file>