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kaeauk-my.sharepoint.com/personal/tom_farley_ukaea_uk/Documents/IR/Control_PC_files/LWIR_PC_files/"/>
    </mc:Choice>
  </mc:AlternateContent>
  <xr:revisionPtr revIDLastSave="179" documentId="8_{44DD1048-1996-4A49-AA39-E0E2C873DB90}" xr6:coauthVersionLast="47" xr6:coauthVersionMax="47" xr10:uidLastSave="{0D9BD60A-89E0-4CBB-BD6A-D5CCEE8E396A}"/>
  <bookViews>
    <workbookView xWindow="28680" yWindow="-120" windowWidth="29040" windowHeight="15840" xr2:uid="{26026E25-2E4A-4680-AAAD-7DBC79133BD5}"/>
  </bookViews>
  <sheets>
    <sheet name="IRCAM Velox_81kL_0102A18CH_FA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8" i="1"/>
  <c r="E9" i="1"/>
  <c r="E10" i="1"/>
  <c r="E11" i="1"/>
  <c r="E12" i="1"/>
  <c r="E13" i="1"/>
  <c r="E14" i="1"/>
  <c r="E15" i="1"/>
  <c r="E16" i="1"/>
  <c r="E17" i="1"/>
  <c r="E18" i="1"/>
  <c r="E19" i="1"/>
  <c r="E20" i="1"/>
  <c r="E21" i="1"/>
  <c r="E22" i="1"/>
  <c r="E23" i="1"/>
  <c r="E24" i="1"/>
  <c r="E25" i="1"/>
  <c r="E26" i="1"/>
  <c r="E27" i="1"/>
  <c r="G27" i="1" s="1"/>
  <c r="E28" i="1"/>
  <c r="E29" i="1"/>
  <c r="E6" i="1"/>
  <c r="F6" i="1"/>
  <c r="G6" i="1" s="1"/>
  <c r="D37" i="1"/>
  <c r="G37" i="1" s="1"/>
  <c r="D36" i="1"/>
  <c r="F36" i="1" s="1"/>
  <c r="D35" i="1"/>
  <c r="G35" i="1" s="1"/>
  <c r="G29" i="1"/>
  <c r="G28" i="1"/>
  <c r="D34" i="1"/>
  <c r="G34" i="1" s="1"/>
  <c r="D33" i="1"/>
  <c r="F33" i="1" s="1"/>
  <c r="D32" i="1"/>
  <c r="F32" i="1" s="1"/>
  <c r="D30" i="1"/>
  <c r="F30" i="1" s="1"/>
  <c r="D31" i="1"/>
  <c r="F31" i="1" s="1"/>
  <c r="F26" i="1"/>
  <c r="G26" i="1" s="1"/>
  <c r="F24" i="1"/>
  <c r="F25" i="1"/>
  <c r="F22" i="1"/>
  <c r="F23" i="1"/>
  <c r="F21" i="1"/>
  <c r="F20" i="1"/>
  <c r="F8" i="1"/>
  <c r="F9" i="1"/>
  <c r="G9" i="1" s="1"/>
  <c r="F10" i="1"/>
  <c r="G10" i="1" s="1"/>
  <c r="F11" i="1"/>
  <c r="F12" i="1"/>
  <c r="G12" i="1" s="1"/>
  <c r="F13" i="1"/>
  <c r="G13" i="1" s="1"/>
  <c r="F14" i="1"/>
  <c r="G14" i="1" s="1"/>
  <c r="F15" i="1"/>
  <c r="G15" i="1" s="1"/>
  <c r="F16" i="1"/>
  <c r="F17" i="1"/>
  <c r="G17" i="1" s="1"/>
  <c r="F18" i="1"/>
  <c r="G18" i="1" s="1"/>
  <c r="F19" i="1"/>
  <c r="F7" i="1"/>
  <c r="G21" i="1" l="1"/>
  <c r="G20" i="1"/>
  <c r="G24" i="1"/>
  <c r="G16" i="1"/>
  <c r="G8" i="1"/>
  <c r="G7" i="1"/>
  <c r="G22" i="1"/>
  <c r="G19" i="1"/>
  <c r="G11" i="1"/>
  <c r="G25" i="1"/>
  <c r="G23" i="1"/>
</calcChain>
</file>

<file path=xl/sharedStrings.xml><?xml version="1.0" encoding="utf-8"?>
<sst xmlns="http://schemas.openxmlformats.org/spreadsheetml/2006/main" count="140" uniqueCount="45">
  <si>
    <t>IRCAM Velox_81kL_0102A18CH_FAST</t>
  </si>
  <si>
    <t>Pulse</t>
  </si>
  <si>
    <t>Date</t>
  </si>
  <si>
    <t>Integration time [ms]</t>
  </si>
  <si>
    <t>Frame rate [Hz]</t>
  </si>
  <si>
    <t>Comments</t>
  </si>
  <si>
    <t>Not sure what pulse the integration time was changed on</t>
  </si>
  <si>
    <t>t_start [s]</t>
  </si>
  <si>
    <t>detector_window [top, left, hight, width]</t>
  </si>
  <si>
    <t>[0, 0, 256, 320]</t>
  </si>
  <si>
    <t>Currently not managed to get a plasma to divert on this day. Continuing to work on it. Camera running OK.</t>
  </si>
  <si>
    <t>Max frames</t>
  </si>
  <si>
    <t># Record of IRCAM Velox 81kL 0102A Operating Settings</t>
  </si>
  <si>
    <t># The table below records when the acquisition setting of the camera were changed</t>
  </si>
  <si>
    <t># Camera</t>
  </si>
  <si>
    <t>#</t>
  </si>
  <si>
    <t>Issues</t>
  </si>
  <si>
    <t>Had to restart PC/camera to fix triggering</t>
  </si>
  <si>
    <t>Restored frame rate to 400Hz to match datac clock</t>
  </si>
  <si>
    <t>First plasmas after TF fault fixed</t>
  </si>
  <si>
    <t>Max number of frames increased to cover shots over 1s long</t>
  </si>
  <si>
    <t>Shots getting longer</t>
  </si>
  <si>
    <t>Duration [s]</t>
  </si>
  <si>
    <t>Test datac software with detector sub-window</t>
  </si>
  <si>
    <t>[106, 192, 150, 128]</t>
  </si>
  <si>
    <t>Frame interval [us]</t>
  </si>
  <si>
    <t>Test increased frame rate with subwindow (min interval 738us)</t>
  </si>
  <si>
    <t>No NUC saved with file</t>
  </si>
  <si>
    <t>Back to standard settings</t>
  </si>
  <si>
    <t>[83, 64, 95, 192]</t>
  </si>
  <si>
    <t>Test subwindowed on T5 with datac software, no NUC or BPR applied</t>
  </si>
  <si>
    <t>Back to standard settings in Works</t>
  </si>
  <si>
    <t>45409  didn't make it to super-x phase</t>
  </si>
  <si>
    <t>Max frames changed to 480 some time after this?</t>
  </si>
  <si>
    <r>
      <rPr>
        <sz val="11"/>
        <color rgb="FFFF0000"/>
        <rFont val="Calibri"/>
        <family val="2"/>
        <scheme val="minor"/>
      </rPr>
      <t>Max frames changed to 480 some time before this?</t>
    </r>
    <r>
      <rPr>
        <sz val="11"/>
        <color theme="1"/>
        <rFont val="Calibri"/>
        <family val="2"/>
        <scheme val="minor"/>
      </rPr>
      <t xml:space="preserve"> No NUC saved with file</t>
    </r>
  </si>
  <si>
    <t>First diverted plasma</t>
  </si>
  <si>
    <t>Lens [mm]</t>
  </si>
  <si>
    <t>View</t>
  </si>
  <si>
    <t>HL04_A-tangential_1</t>
  </si>
  <si>
    <t>Rotate images 90 deg after reading for correct orrientation</t>
  </si>
  <si>
    <t>Not using calcam detector_window conventions</t>
  </si>
  <si>
    <t>ND_filter</t>
  </si>
  <si>
    <t>None</t>
  </si>
  <si>
    <t>Works framerate set to 430Hz, but clock pulse rate not updated so frame rate still ~400Hz</t>
  </si>
  <si>
    <t>Increase frame rate in Works. Changed max frames to keep 1s duration, so clear from file what the frame rate is. Need to verify frame rate is stable this high (max ~435)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</si>
</sst>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1"/>
      <color theme="1"/>
      <name val="Calibri"/>
      <family val="2"/>
      <scheme val="minor"/>
    </font>
    <font>
      <b/>
      <u/>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xf numFmtId="164" fontId="0" fillId="0" borderId="0" xfId="0" applyNumberFormat="1"/>
    <xf numFmtId="1" fontId="0" fillId="0" borderId="0" xfId="0" applyNumberFormat="1"/>
    <xf numFmtId="165" fontId="0" fillId="0" borderId="0" xfId="0" applyNumberFormat="1"/>
    <xf numFmtId="0" fontId="3"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D553-10CD-4BDA-B0DF-A8B069452D16}">
  <dimension ref="A1:O37"/>
  <sheetViews>
    <sheetView tabSelected="1" workbookViewId="0">
      <pane xSplit="1" ySplit="5" topLeftCell="B6" activePane="bottomRight" state="frozen"/>
      <selection pane="topRight" activeCell="B1" sqref="B1"/>
      <selection pane="bottomLeft" activeCell="A6" sqref="A6"/>
      <selection pane="bottomRight" activeCell="F29" sqref="F29"/>
    </sheetView>
  </sheetViews>
  <sheetFormatPr defaultRowHeight="14.4" x14ac:dyDescent="0.3"/>
  <cols>
    <col min="2" max="2" width="34.109375" bestFit="1" customWidth="1"/>
    <col min="3" max="3" width="20.109375" bestFit="1" customWidth="1"/>
    <col min="4" max="4" width="14.6640625" bestFit="1" customWidth="1"/>
    <col min="5" max="5" width="18" bestFit="1" customWidth="1"/>
    <col min="6" max="6" width="14.6640625" customWidth="1"/>
    <col min="7" max="7" width="11.44140625" bestFit="1" customWidth="1"/>
    <col min="8" max="8" width="9.44140625" bestFit="1" customWidth="1"/>
    <col min="9" max="9" width="20.44140625" customWidth="1"/>
    <col min="10" max="10" width="10" bestFit="1" customWidth="1"/>
    <col min="11" max="11" width="18.88671875" bestFit="1" customWidth="1"/>
    <col min="12" max="12" width="8.88671875" bestFit="1" customWidth="1"/>
    <col min="13" max="13" width="38.44140625" customWidth="1"/>
    <col min="14" max="14" width="82.109375" customWidth="1"/>
  </cols>
  <sheetData>
    <row r="1" spans="1:15" x14ac:dyDescent="0.3">
      <c r="A1" s="1" t="s">
        <v>12</v>
      </c>
    </row>
    <row r="2" spans="1:15" x14ac:dyDescent="0.3">
      <c r="A2" s="7" t="s">
        <v>13</v>
      </c>
    </row>
    <row r="3" spans="1:15" x14ac:dyDescent="0.3">
      <c r="A3" t="s">
        <v>14</v>
      </c>
      <c r="B3" t="s">
        <v>0</v>
      </c>
      <c r="F3" s="4"/>
      <c r="G3" s="4"/>
      <c r="I3" t="s">
        <v>39</v>
      </c>
    </row>
    <row r="4" spans="1:15" x14ac:dyDescent="0.3">
      <c r="A4" t="s">
        <v>15</v>
      </c>
      <c r="I4" t="s">
        <v>40</v>
      </c>
    </row>
    <row r="5" spans="1:15" ht="28.8" x14ac:dyDescent="0.3">
      <c r="A5" s="3" t="s">
        <v>1</v>
      </c>
      <c r="B5" s="3" t="s">
        <v>2</v>
      </c>
      <c r="C5" s="3" t="s">
        <v>3</v>
      </c>
      <c r="D5" s="3" t="s">
        <v>4</v>
      </c>
      <c r="E5" s="3" t="s">
        <v>25</v>
      </c>
      <c r="F5" s="3" t="s">
        <v>11</v>
      </c>
      <c r="G5" s="3" t="s">
        <v>22</v>
      </c>
      <c r="H5" s="3" t="s">
        <v>7</v>
      </c>
      <c r="I5" s="11" t="s">
        <v>8</v>
      </c>
      <c r="J5" s="3" t="s">
        <v>36</v>
      </c>
      <c r="K5" s="3" t="s">
        <v>37</v>
      </c>
      <c r="L5" s="3" t="s">
        <v>41</v>
      </c>
      <c r="M5" s="3" t="s">
        <v>16</v>
      </c>
      <c r="N5" s="3" t="s">
        <v>5</v>
      </c>
    </row>
    <row r="6" spans="1:15" x14ac:dyDescent="0.3">
      <c r="A6">
        <v>43123</v>
      </c>
      <c r="B6" s="2">
        <v>44224</v>
      </c>
      <c r="C6">
        <v>0.4</v>
      </c>
      <c r="D6">
        <v>400</v>
      </c>
      <c r="E6" s="9">
        <f>1000000/D6</f>
        <v>2500</v>
      </c>
      <c r="F6">
        <f>D6</f>
        <v>400</v>
      </c>
      <c r="G6">
        <f>F6*E6*0.000001</f>
        <v>1</v>
      </c>
      <c r="H6">
        <v>-0.1</v>
      </c>
      <c r="I6" t="s">
        <v>9</v>
      </c>
      <c r="J6">
        <v>25</v>
      </c>
      <c r="K6" t="s">
        <v>38</v>
      </c>
      <c r="L6" t="s">
        <v>42</v>
      </c>
      <c r="M6" s="5"/>
      <c r="N6" s="5" t="s">
        <v>35</v>
      </c>
      <c r="O6" s="5"/>
    </row>
    <row r="7" spans="1:15" x14ac:dyDescent="0.3">
      <c r="A7">
        <v>43123</v>
      </c>
      <c r="B7" s="2">
        <v>44224</v>
      </c>
      <c r="C7">
        <v>0.4</v>
      </c>
      <c r="D7">
        <v>400</v>
      </c>
      <c r="E7" s="9">
        <f t="shared" ref="E7:E29" si="0">1000000/D7</f>
        <v>2500</v>
      </c>
      <c r="F7">
        <f>D7</f>
        <v>400</v>
      </c>
      <c r="G7">
        <f t="shared" ref="G7:G27" si="1">F7*E7*0.000001</f>
        <v>1</v>
      </c>
      <c r="H7">
        <v>-0.1</v>
      </c>
      <c r="I7" t="s">
        <v>9</v>
      </c>
      <c r="J7">
        <v>25</v>
      </c>
      <c r="K7" t="s">
        <v>38</v>
      </c>
      <c r="L7" t="s">
        <v>42</v>
      </c>
      <c r="M7" s="5"/>
      <c r="N7" s="5"/>
      <c r="O7" s="5"/>
    </row>
    <row r="8" spans="1:15" x14ac:dyDescent="0.3">
      <c r="A8">
        <v>43159</v>
      </c>
      <c r="B8" s="2">
        <v>44226</v>
      </c>
      <c r="C8">
        <v>0.25</v>
      </c>
      <c r="D8">
        <v>400</v>
      </c>
      <c r="E8" s="9">
        <f t="shared" si="0"/>
        <v>2500</v>
      </c>
      <c r="F8">
        <f t="shared" ref="F8:F23" si="2">D8</f>
        <v>400</v>
      </c>
      <c r="G8">
        <f t="shared" si="1"/>
        <v>1</v>
      </c>
      <c r="H8">
        <v>-0.1</v>
      </c>
      <c r="I8" t="s">
        <v>9</v>
      </c>
      <c r="J8">
        <v>25</v>
      </c>
      <c r="K8" t="s">
        <v>38</v>
      </c>
      <c r="L8" t="s">
        <v>42</v>
      </c>
      <c r="M8" s="5"/>
      <c r="N8" s="6" t="s">
        <v>6</v>
      </c>
      <c r="O8" s="5"/>
    </row>
    <row r="9" spans="1:15" x14ac:dyDescent="0.3">
      <c r="A9">
        <v>43303</v>
      </c>
      <c r="B9" s="2">
        <v>44237</v>
      </c>
      <c r="C9">
        <v>0.25</v>
      </c>
      <c r="D9">
        <v>400</v>
      </c>
      <c r="E9" s="9">
        <f t="shared" si="0"/>
        <v>2500</v>
      </c>
      <c r="F9">
        <f t="shared" si="2"/>
        <v>400</v>
      </c>
      <c r="G9">
        <f t="shared" si="1"/>
        <v>1</v>
      </c>
      <c r="H9">
        <v>-0.1</v>
      </c>
      <c r="I9" t="s">
        <v>9</v>
      </c>
      <c r="J9">
        <v>25</v>
      </c>
      <c r="K9" t="s">
        <v>38</v>
      </c>
      <c r="L9" t="s">
        <v>42</v>
      </c>
      <c r="M9" s="5"/>
      <c r="N9" s="5"/>
      <c r="O9" s="5"/>
    </row>
    <row r="10" spans="1:15" x14ac:dyDescent="0.3">
      <c r="A10">
        <v>43304</v>
      </c>
      <c r="B10" s="2">
        <v>44237</v>
      </c>
      <c r="C10">
        <v>0.25</v>
      </c>
      <c r="D10">
        <v>400</v>
      </c>
      <c r="E10" s="9">
        <f t="shared" si="0"/>
        <v>2500</v>
      </c>
      <c r="F10">
        <f t="shared" si="2"/>
        <v>400</v>
      </c>
      <c r="G10">
        <f t="shared" si="1"/>
        <v>1</v>
      </c>
      <c r="H10">
        <v>-0.1</v>
      </c>
      <c r="I10" t="s">
        <v>9</v>
      </c>
      <c r="J10">
        <v>25</v>
      </c>
      <c r="K10" t="s">
        <v>38</v>
      </c>
      <c r="L10" t="s">
        <v>42</v>
      </c>
      <c r="M10" s="5"/>
      <c r="N10" s="5"/>
      <c r="O10" s="5"/>
    </row>
    <row r="11" spans="1:15" x14ac:dyDescent="0.3">
      <c r="A11">
        <v>43305</v>
      </c>
      <c r="B11" s="2">
        <v>44237</v>
      </c>
      <c r="C11">
        <v>0.25</v>
      </c>
      <c r="D11">
        <v>400</v>
      </c>
      <c r="E11" s="9">
        <f t="shared" si="0"/>
        <v>2500</v>
      </c>
      <c r="F11">
        <f t="shared" si="2"/>
        <v>400</v>
      </c>
      <c r="G11">
        <f t="shared" si="1"/>
        <v>1</v>
      </c>
      <c r="H11">
        <v>-0.1</v>
      </c>
      <c r="I11" t="s">
        <v>9</v>
      </c>
      <c r="J11">
        <v>25</v>
      </c>
      <c r="K11" t="s">
        <v>38</v>
      </c>
      <c r="L11" t="s">
        <v>42</v>
      </c>
      <c r="M11" s="5"/>
      <c r="N11" s="5"/>
      <c r="O11" s="5"/>
    </row>
    <row r="12" spans="1:15" x14ac:dyDescent="0.3">
      <c r="A12">
        <v>43306</v>
      </c>
      <c r="B12" s="2">
        <v>44237</v>
      </c>
      <c r="C12">
        <v>0.25</v>
      </c>
      <c r="D12">
        <v>400</v>
      </c>
      <c r="E12" s="9">
        <f t="shared" si="0"/>
        <v>2500</v>
      </c>
      <c r="F12">
        <f t="shared" si="2"/>
        <v>400</v>
      </c>
      <c r="G12">
        <f t="shared" si="1"/>
        <v>1</v>
      </c>
      <c r="H12">
        <v>-0.1</v>
      </c>
      <c r="I12" t="s">
        <v>9</v>
      </c>
      <c r="J12">
        <v>25</v>
      </c>
      <c r="K12" t="s">
        <v>38</v>
      </c>
      <c r="L12" t="s">
        <v>42</v>
      </c>
      <c r="M12" s="5"/>
      <c r="N12" s="5"/>
      <c r="O12" s="5"/>
    </row>
    <row r="13" spans="1:15" x14ac:dyDescent="0.3">
      <c r="A13">
        <v>43311</v>
      </c>
      <c r="B13" s="2">
        <v>44238</v>
      </c>
      <c r="C13">
        <v>0.25</v>
      </c>
      <c r="D13">
        <v>400</v>
      </c>
      <c r="E13" s="9">
        <f t="shared" si="0"/>
        <v>2500</v>
      </c>
      <c r="F13">
        <f t="shared" si="2"/>
        <v>400</v>
      </c>
      <c r="G13">
        <f t="shared" si="1"/>
        <v>1</v>
      </c>
      <c r="H13">
        <v>-0.1</v>
      </c>
      <c r="I13" t="s">
        <v>9</v>
      </c>
      <c r="J13">
        <v>25</v>
      </c>
      <c r="K13" t="s">
        <v>38</v>
      </c>
      <c r="L13" t="s">
        <v>42</v>
      </c>
      <c r="M13" s="5"/>
      <c r="N13" s="5"/>
      <c r="O13" s="5"/>
    </row>
    <row r="14" spans="1:15" x14ac:dyDescent="0.3">
      <c r="A14">
        <v>43312</v>
      </c>
      <c r="B14" s="2">
        <v>44238</v>
      </c>
      <c r="C14">
        <v>0.25</v>
      </c>
      <c r="D14">
        <v>400</v>
      </c>
      <c r="E14" s="9">
        <f t="shared" si="0"/>
        <v>2500</v>
      </c>
      <c r="F14">
        <f t="shared" si="2"/>
        <v>400</v>
      </c>
      <c r="G14">
        <f t="shared" si="1"/>
        <v>1</v>
      </c>
      <c r="H14">
        <v>-0.1</v>
      </c>
      <c r="I14" t="s">
        <v>9</v>
      </c>
      <c r="J14">
        <v>25</v>
      </c>
      <c r="K14" t="s">
        <v>38</v>
      </c>
      <c r="L14" t="s">
        <v>42</v>
      </c>
      <c r="M14" s="5"/>
      <c r="N14" s="5"/>
      <c r="O14" s="5"/>
    </row>
    <row r="15" spans="1:15" x14ac:dyDescent="0.3">
      <c r="A15">
        <v>43330</v>
      </c>
      <c r="B15" s="2">
        <v>44242</v>
      </c>
      <c r="C15">
        <v>0.25</v>
      </c>
      <c r="D15">
        <v>400</v>
      </c>
      <c r="E15" s="9">
        <f t="shared" si="0"/>
        <v>2500</v>
      </c>
      <c r="F15">
        <f t="shared" si="2"/>
        <v>400</v>
      </c>
      <c r="G15">
        <f t="shared" si="1"/>
        <v>1</v>
      </c>
      <c r="H15">
        <v>-0.1</v>
      </c>
      <c r="I15" t="s">
        <v>9</v>
      </c>
      <c r="J15">
        <v>25</v>
      </c>
      <c r="K15" t="s">
        <v>38</v>
      </c>
      <c r="L15" t="s">
        <v>42</v>
      </c>
      <c r="M15" s="5"/>
      <c r="N15" s="5"/>
      <c r="O15" s="5"/>
    </row>
    <row r="16" spans="1:15" x14ac:dyDescent="0.3">
      <c r="A16">
        <v>43412</v>
      </c>
      <c r="B16" s="2">
        <v>44245</v>
      </c>
      <c r="C16">
        <v>0.25</v>
      </c>
      <c r="D16">
        <v>400</v>
      </c>
      <c r="E16" s="9">
        <f t="shared" si="0"/>
        <v>2500</v>
      </c>
      <c r="F16">
        <f t="shared" si="2"/>
        <v>400</v>
      </c>
      <c r="G16">
        <f t="shared" si="1"/>
        <v>1</v>
      </c>
      <c r="H16">
        <v>-0.1</v>
      </c>
      <c r="I16" t="s">
        <v>9</v>
      </c>
      <c r="J16">
        <v>25</v>
      </c>
      <c r="K16" t="s">
        <v>38</v>
      </c>
      <c r="L16" t="s">
        <v>42</v>
      </c>
      <c r="M16" s="5"/>
      <c r="N16" s="5"/>
      <c r="O16" s="5"/>
    </row>
    <row r="17" spans="1:15" ht="28.8" x14ac:dyDescent="0.3">
      <c r="A17">
        <v>43451</v>
      </c>
      <c r="B17" s="2">
        <v>44249</v>
      </c>
      <c r="C17">
        <v>0.25</v>
      </c>
      <c r="D17">
        <v>400</v>
      </c>
      <c r="E17" s="9">
        <f t="shared" si="0"/>
        <v>2500</v>
      </c>
      <c r="F17">
        <f t="shared" si="2"/>
        <v>400</v>
      </c>
      <c r="G17">
        <f t="shared" si="1"/>
        <v>1</v>
      </c>
      <c r="H17">
        <v>-0.1</v>
      </c>
      <c r="I17" t="s">
        <v>9</v>
      </c>
      <c r="J17">
        <v>25</v>
      </c>
      <c r="K17" t="s">
        <v>38</v>
      </c>
      <c r="L17" t="s">
        <v>42</v>
      </c>
      <c r="M17" s="5"/>
      <c r="N17" s="5" t="s">
        <v>10</v>
      </c>
      <c r="O17" s="5"/>
    </row>
    <row r="18" spans="1:15" x14ac:dyDescent="0.3">
      <c r="A18">
        <v>43517</v>
      </c>
      <c r="B18" s="2">
        <v>44251</v>
      </c>
      <c r="C18">
        <v>0.25</v>
      </c>
      <c r="D18">
        <v>400</v>
      </c>
      <c r="E18" s="9">
        <f t="shared" si="0"/>
        <v>2500</v>
      </c>
      <c r="F18">
        <f t="shared" si="2"/>
        <v>400</v>
      </c>
      <c r="G18">
        <f t="shared" si="1"/>
        <v>1</v>
      </c>
      <c r="H18">
        <v>-0.1</v>
      </c>
      <c r="I18" t="s">
        <v>9</v>
      </c>
      <c r="J18">
        <v>25</v>
      </c>
      <c r="K18" t="s">
        <v>38</v>
      </c>
      <c r="L18" t="s">
        <v>42</v>
      </c>
      <c r="M18" s="5"/>
      <c r="N18" s="5"/>
      <c r="O18" s="5"/>
    </row>
    <row r="19" spans="1:15" x14ac:dyDescent="0.3">
      <c r="A19">
        <v>43528</v>
      </c>
      <c r="B19" s="2">
        <v>44252</v>
      </c>
      <c r="C19">
        <v>0.25</v>
      </c>
      <c r="D19" s="4">
        <v>400</v>
      </c>
      <c r="E19" s="10">
        <f t="shared" si="0"/>
        <v>2500</v>
      </c>
      <c r="F19" s="4">
        <f t="shared" si="2"/>
        <v>400</v>
      </c>
      <c r="G19">
        <f t="shared" si="1"/>
        <v>1</v>
      </c>
      <c r="H19">
        <v>-0.1</v>
      </c>
      <c r="I19" t="s">
        <v>9</v>
      </c>
      <c r="J19">
        <v>25</v>
      </c>
      <c r="K19" t="s">
        <v>38</v>
      </c>
      <c r="L19" t="s">
        <v>42</v>
      </c>
      <c r="M19" s="5" t="s">
        <v>17</v>
      </c>
      <c r="N19" s="4" t="s">
        <v>44</v>
      </c>
      <c r="O19" s="5"/>
    </row>
    <row r="20" spans="1:15" x14ac:dyDescent="0.3">
      <c r="A20">
        <v>43543</v>
      </c>
      <c r="B20" s="2">
        <v>44252</v>
      </c>
      <c r="C20">
        <v>0.25</v>
      </c>
      <c r="D20" s="4">
        <v>400</v>
      </c>
      <c r="E20" s="10">
        <f t="shared" si="0"/>
        <v>2500</v>
      </c>
      <c r="F20">
        <f t="shared" si="2"/>
        <v>400</v>
      </c>
      <c r="G20">
        <f t="shared" si="1"/>
        <v>1</v>
      </c>
      <c r="H20">
        <v>-0.1</v>
      </c>
      <c r="I20" t="s">
        <v>9</v>
      </c>
      <c r="J20">
        <v>25</v>
      </c>
      <c r="K20" t="s">
        <v>38</v>
      </c>
      <c r="L20" t="s">
        <v>42</v>
      </c>
      <c r="M20" s="4" t="s">
        <v>43</v>
      </c>
    </row>
    <row r="21" spans="1:15" x14ac:dyDescent="0.3">
      <c r="A21">
        <v>43544</v>
      </c>
      <c r="B21" s="2">
        <v>44252</v>
      </c>
      <c r="C21">
        <v>0.25</v>
      </c>
      <c r="D21" s="4">
        <v>400</v>
      </c>
      <c r="E21" s="10">
        <f t="shared" si="0"/>
        <v>2500</v>
      </c>
      <c r="F21">
        <f t="shared" si="2"/>
        <v>400</v>
      </c>
      <c r="G21">
        <f t="shared" si="1"/>
        <v>1</v>
      </c>
      <c r="H21">
        <v>-0.1</v>
      </c>
      <c r="I21" t="s">
        <v>9</v>
      </c>
      <c r="J21">
        <v>25</v>
      </c>
      <c r="K21" t="s">
        <v>38</v>
      </c>
      <c r="L21" t="s">
        <v>42</v>
      </c>
      <c r="M21" s="4" t="s">
        <v>43</v>
      </c>
    </row>
    <row r="22" spans="1:15" x14ac:dyDescent="0.3">
      <c r="A22">
        <v>43545</v>
      </c>
      <c r="B22" s="2">
        <v>44252</v>
      </c>
      <c r="C22" s="4">
        <v>0.1</v>
      </c>
      <c r="D22" s="4">
        <v>400</v>
      </c>
      <c r="E22" s="10">
        <f t="shared" si="0"/>
        <v>2500</v>
      </c>
      <c r="F22">
        <f t="shared" si="2"/>
        <v>400</v>
      </c>
      <c r="G22">
        <f t="shared" si="1"/>
        <v>1</v>
      </c>
      <c r="H22">
        <v>-0.1</v>
      </c>
      <c r="I22" t="s">
        <v>9</v>
      </c>
      <c r="J22">
        <v>25</v>
      </c>
      <c r="K22" t="s">
        <v>38</v>
      </c>
      <c r="L22" t="s">
        <v>42</v>
      </c>
      <c r="M22" s="4" t="s">
        <v>43</v>
      </c>
    </row>
    <row r="23" spans="1:15" x14ac:dyDescent="0.3">
      <c r="A23">
        <v>43550</v>
      </c>
      <c r="B23" s="2">
        <v>44253</v>
      </c>
      <c r="C23">
        <v>0.25</v>
      </c>
      <c r="D23" s="4">
        <v>400</v>
      </c>
      <c r="E23" s="10">
        <f t="shared" si="0"/>
        <v>2500</v>
      </c>
      <c r="F23">
        <f t="shared" si="2"/>
        <v>400</v>
      </c>
      <c r="G23">
        <f t="shared" si="1"/>
        <v>1</v>
      </c>
      <c r="H23">
        <v>-0.1</v>
      </c>
      <c r="I23" t="s">
        <v>9</v>
      </c>
      <c r="J23">
        <v>25</v>
      </c>
      <c r="K23" t="s">
        <v>38</v>
      </c>
      <c r="L23" t="s">
        <v>42</v>
      </c>
      <c r="M23" s="4" t="s">
        <v>43</v>
      </c>
    </row>
    <row r="24" spans="1:15" x14ac:dyDescent="0.3">
      <c r="A24">
        <v>43620</v>
      </c>
      <c r="B24" s="2">
        <v>44256</v>
      </c>
      <c r="C24">
        <v>0.25</v>
      </c>
      <c r="D24" s="12">
        <v>400</v>
      </c>
      <c r="E24" s="9">
        <f t="shared" si="0"/>
        <v>2500</v>
      </c>
      <c r="F24">
        <f>D24</f>
        <v>400</v>
      </c>
      <c r="G24">
        <f t="shared" si="1"/>
        <v>1</v>
      </c>
      <c r="H24">
        <v>-0.1</v>
      </c>
      <c r="I24" t="s">
        <v>9</v>
      </c>
      <c r="J24">
        <v>25</v>
      </c>
      <c r="K24" t="s">
        <v>38</v>
      </c>
      <c r="L24" t="s">
        <v>42</v>
      </c>
      <c r="N24" t="s">
        <v>18</v>
      </c>
    </row>
    <row r="25" spans="1:15" x14ac:dyDescent="0.3">
      <c r="A25">
        <v>43711</v>
      </c>
      <c r="B25" s="2">
        <v>44280</v>
      </c>
      <c r="C25">
        <v>0.25</v>
      </c>
      <c r="D25">
        <v>400</v>
      </c>
      <c r="E25" s="9">
        <f t="shared" si="0"/>
        <v>2500</v>
      </c>
      <c r="F25">
        <f>D25</f>
        <v>400</v>
      </c>
      <c r="G25">
        <f t="shared" si="1"/>
        <v>1</v>
      </c>
      <c r="H25">
        <v>-0.1</v>
      </c>
      <c r="I25" t="s">
        <v>9</v>
      </c>
      <c r="J25">
        <v>25</v>
      </c>
      <c r="K25" t="s">
        <v>38</v>
      </c>
      <c r="L25" t="s">
        <v>42</v>
      </c>
    </row>
    <row r="26" spans="1:15" x14ac:dyDescent="0.3">
      <c r="A26">
        <v>43754</v>
      </c>
      <c r="B26" s="2">
        <v>44284</v>
      </c>
      <c r="C26">
        <v>0.25</v>
      </c>
      <c r="D26">
        <v>400</v>
      </c>
      <c r="E26" s="9">
        <f t="shared" si="0"/>
        <v>2500</v>
      </c>
      <c r="F26">
        <f>D26</f>
        <v>400</v>
      </c>
      <c r="G26">
        <f t="shared" si="1"/>
        <v>1</v>
      </c>
      <c r="H26">
        <v>-0.1</v>
      </c>
      <c r="I26" t="s">
        <v>9</v>
      </c>
      <c r="J26">
        <v>25</v>
      </c>
      <c r="K26" t="s">
        <v>38</v>
      </c>
      <c r="L26" t="s">
        <v>42</v>
      </c>
    </row>
    <row r="27" spans="1:15" x14ac:dyDescent="0.3">
      <c r="A27">
        <v>43802</v>
      </c>
      <c r="B27" s="2">
        <v>44315</v>
      </c>
      <c r="C27">
        <v>0.25</v>
      </c>
      <c r="D27">
        <v>400</v>
      </c>
      <c r="E27" s="9">
        <f t="shared" si="0"/>
        <v>2500</v>
      </c>
      <c r="F27" s="4">
        <v>480</v>
      </c>
      <c r="G27">
        <f t="shared" si="1"/>
        <v>1.2</v>
      </c>
      <c r="H27">
        <v>-0.1</v>
      </c>
      <c r="I27" t="s">
        <v>9</v>
      </c>
      <c r="J27">
        <v>25</v>
      </c>
      <c r="K27" t="s">
        <v>38</v>
      </c>
      <c r="L27" t="s">
        <v>42</v>
      </c>
      <c r="M27" s="4" t="s">
        <v>20</v>
      </c>
      <c r="N27" t="s">
        <v>19</v>
      </c>
    </row>
    <row r="28" spans="1:15" x14ac:dyDescent="0.3">
      <c r="A28">
        <v>44176</v>
      </c>
      <c r="B28" s="2">
        <v>44362</v>
      </c>
      <c r="C28">
        <v>0.25</v>
      </c>
      <c r="D28">
        <v>400</v>
      </c>
      <c r="E28" s="9">
        <f t="shared" si="0"/>
        <v>2500</v>
      </c>
      <c r="F28">
        <v>480</v>
      </c>
      <c r="G28">
        <f>F28/D28</f>
        <v>1.2</v>
      </c>
      <c r="H28">
        <v>-0.1</v>
      </c>
      <c r="I28" t="s">
        <v>9</v>
      </c>
      <c r="J28">
        <v>25</v>
      </c>
      <c r="K28" t="s">
        <v>38</v>
      </c>
      <c r="L28" t="s">
        <v>42</v>
      </c>
    </row>
    <row r="29" spans="1:15" x14ac:dyDescent="0.3">
      <c r="A29">
        <v>44550</v>
      </c>
      <c r="B29" s="2">
        <v>44405</v>
      </c>
      <c r="C29">
        <v>0.25</v>
      </c>
      <c r="D29">
        <v>400</v>
      </c>
      <c r="E29" s="9">
        <f t="shared" si="0"/>
        <v>2500</v>
      </c>
      <c r="F29">
        <v>500</v>
      </c>
      <c r="G29">
        <f t="shared" ref="G29" si="3">F29/D29</f>
        <v>1.25</v>
      </c>
      <c r="H29">
        <v>-0.1</v>
      </c>
      <c r="I29" t="s">
        <v>9</v>
      </c>
      <c r="J29">
        <v>25</v>
      </c>
      <c r="K29" t="s">
        <v>38</v>
      </c>
      <c r="L29" t="s">
        <v>42</v>
      </c>
      <c r="M29" s="4" t="s">
        <v>33</v>
      </c>
      <c r="N29" t="s">
        <v>21</v>
      </c>
    </row>
    <row r="30" spans="1:15" x14ac:dyDescent="0.3">
      <c r="A30">
        <v>45237</v>
      </c>
      <c r="B30" s="2">
        <v>44481</v>
      </c>
      <c r="C30">
        <v>0.25</v>
      </c>
      <c r="D30" s="8">
        <f t="shared" ref="D30:D37" si="4">1/(E30/1000000)</f>
        <v>400</v>
      </c>
      <c r="E30">
        <v>2500</v>
      </c>
      <c r="F30">
        <f>D30*G30</f>
        <v>640</v>
      </c>
      <c r="G30">
        <v>1.6</v>
      </c>
      <c r="H30">
        <v>-0.1</v>
      </c>
      <c r="I30" t="s">
        <v>24</v>
      </c>
      <c r="J30">
        <v>25</v>
      </c>
      <c r="K30" t="s">
        <v>38</v>
      </c>
      <c r="L30" t="s">
        <v>42</v>
      </c>
      <c r="M30" t="s">
        <v>34</v>
      </c>
      <c r="N30" t="s">
        <v>23</v>
      </c>
    </row>
    <row r="31" spans="1:15" x14ac:dyDescent="0.3">
      <c r="A31">
        <v>45238</v>
      </c>
      <c r="B31" s="2">
        <v>44481</v>
      </c>
      <c r="C31">
        <v>0.25</v>
      </c>
      <c r="D31" s="8">
        <f t="shared" si="4"/>
        <v>1333.3333333333333</v>
      </c>
      <c r="E31">
        <v>750</v>
      </c>
      <c r="F31" s="9">
        <f>D31*G31</f>
        <v>2133.3333333333335</v>
      </c>
      <c r="G31">
        <v>1.6</v>
      </c>
      <c r="H31">
        <v>-0.1</v>
      </c>
      <c r="I31" t="s">
        <v>24</v>
      </c>
      <c r="J31">
        <v>25</v>
      </c>
      <c r="K31" t="s">
        <v>38</v>
      </c>
      <c r="L31" t="s">
        <v>42</v>
      </c>
      <c r="M31" t="s">
        <v>27</v>
      </c>
      <c r="N31" t="s">
        <v>26</v>
      </c>
    </row>
    <row r="32" spans="1:15" x14ac:dyDescent="0.3">
      <c r="A32">
        <v>45239</v>
      </c>
      <c r="B32" s="2">
        <v>44481</v>
      </c>
      <c r="C32">
        <v>0.25</v>
      </c>
      <c r="D32" s="8">
        <f t="shared" si="4"/>
        <v>400</v>
      </c>
      <c r="E32">
        <v>2500</v>
      </c>
      <c r="F32" s="9">
        <f>D32*G32</f>
        <v>640</v>
      </c>
      <c r="G32">
        <v>1.6</v>
      </c>
      <c r="H32">
        <v>-0.1</v>
      </c>
      <c r="I32" t="s">
        <v>9</v>
      </c>
      <c r="J32">
        <v>25</v>
      </c>
      <c r="K32" t="s">
        <v>38</v>
      </c>
      <c r="L32" t="s">
        <v>42</v>
      </c>
      <c r="N32" t="s">
        <v>28</v>
      </c>
    </row>
    <row r="33" spans="1:14" x14ac:dyDescent="0.3">
      <c r="A33">
        <v>45240</v>
      </c>
      <c r="B33" s="2">
        <v>44481</v>
      </c>
      <c r="C33">
        <v>0.25</v>
      </c>
      <c r="D33" s="8">
        <f t="shared" si="4"/>
        <v>400</v>
      </c>
      <c r="E33">
        <v>2500</v>
      </c>
      <c r="F33" s="9">
        <f>D33*G33</f>
        <v>640</v>
      </c>
      <c r="G33">
        <v>1.6</v>
      </c>
      <c r="H33">
        <v>-0.1</v>
      </c>
      <c r="I33" t="s">
        <v>9</v>
      </c>
      <c r="J33">
        <v>25</v>
      </c>
      <c r="K33" t="s">
        <v>38</v>
      </c>
      <c r="L33" t="s">
        <v>42</v>
      </c>
      <c r="N33" t="s">
        <v>28</v>
      </c>
    </row>
    <row r="34" spans="1:14" x14ac:dyDescent="0.3">
      <c r="A34">
        <v>45326</v>
      </c>
      <c r="B34" s="2">
        <v>44488</v>
      </c>
      <c r="C34">
        <v>0.25</v>
      </c>
      <c r="D34" s="8">
        <f t="shared" si="4"/>
        <v>400</v>
      </c>
      <c r="E34">
        <v>2500</v>
      </c>
      <c r="F34" s="9">
        <v>520</v>
      </c>
      <c r="G34">
        <f>F34/D34</f>
        <v>1.3</v>
      </c>
      <c r="H34">
        <v>-0.1</v>
      </c>
      <c r="I34" t="s">
        <v>9</v>
      </c>
      <c r="J34">
        <v>25</v>
      </c>
      <c r="K34" t="s">
        <v>38</v>
      </c>
      <c r="L34" t="s">
        <v>42</v>
      </c>
    </row>
    <row r="35" spans="1:14" x14ac:dyDescent="0.3">
      <c r="A35">
        <v>45362</v>
      </c>
      <c r="B35" s="2">
        <v>44489</v>
      </c>
      <c r="C35">
        <v>0.25</v>
      </c>
      <c r="D35" s="8">
        <f t="shared" si="4"/>
        <v>400</v>
      </c>
      <c r="E35">
        <v>2500</v>
      </c>
      <c r="F35" s="9">
        <v>560</v>
      </c>
      <c r="G35">
        <f>F35/D35</f>
        <v>1.4</v>
      </c>
      <c r="H35">
        <v>-0.1</v>
      </c>
      <c r="I35" t="s">
        <v>9</v>
      </c>
      <c r="J35">
        <v>25</v>
      </c>
      <c r="K35" t="s">
        <v>38</v>
      </c>
      <c r="L35" t="s">
        <v>42</v>
      </c>
    </row>
    <row r="36" spans="1:14" x14ac:dyDescent="0.3">
      <c r="A36">
        <v>45409</v>
      </c>
      <c r="B36" s="2">
        <v>44494</v>
      </c>
      <c r="C36">
        <v>0.25</v>
      </c>
      <c r="D36" s="8">
        <f t="shared" si="4"/>
        <v>1333.3333333333333</v>
      </c>
      <c r="E36">
        <v>750</v>
      </c>
      <c r="F36" s="9">
        <f>D36*G36</f>
        <v>2133.3333333333335</v>
      </c>
      <c r="G36">
        <v>1.6</v>
      </c>
      <c r="H36">
        <v>-0.1</v>
      </c>
      <c r="I36" t="s">
        <v>29</v>
      </c>
      <c r="J36">
        <v>25</v>
      </c>
      <c r="K36" t="s">
        <v>38</v>
      </c>
      <c r="L36" t="s">
        <v>42</v>
      </c>
      <c r="M36" t="s">
        <v>32</v>
      </c>
      <c r="N36" t="s">
        <v>30</v>
      </c>
    </row>
    <row r="37" spans="1:14" x14ac:dyDescent="0.3">
      <c r="A37">
        <v>45410</v>
      </c>
      <c r="B37" s="2">
        <v>44494</v>
      </c>
      <c r="C37">
        <v>0.25</v>
      </c>
      <c r="D37" s="8">
        <f t="shared" si="4"/>
        <v>400</v>
      </c>
      <c r="E37">
        <v>2500</v>
      </c>
      <c r="F37" s="9">
        <v>560</v>
      </c>
      <c r="G37">
        <f>F37/D37</f>
        <v>1.4</v>
      </c>
      <c r="H37">
        <v>-0.1</v>
      </c>
      <c r="I37" t="s">
        <v>9</v>
      </c>
      <c r="J37">
        <v>25</v>
      </c>
      <c r="K37" t="s">
        <v>38</v>
      </c>
      <c r="L37" t="s">
        <v>42</v>
      </c>
      <c r="N37" t="s">
        <v>31</v>
      </c>
    </row>
  </sheetData>
  <phoneticPr fontId="4" type="noConversion"/>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03B8ECFDD40043937B6ECC33B46815" ma:contentTypeVersion="13" ma:contentTypeDescription="Create a new document." ma:contentTypeScope="" ma:versionID="660f771c7114db6131b61235d308c1e9">
  <xsd:schema xmlns:xsd="http://www.w3.org/2001/XMLSchema" xmlns:xs="http://www.w3.org/2001/XMLSchema" xmlns:p="http://schemas.microsoft.com/office/2006/metadata/properties" xmlns:ns3="3cc1c52b-567e-4ca0-9b0a-cdf6f73b4509" xmlns:ns4="290810ab-a188-4c65-9602-b6938fb3d4ad" targetNamespace="http://schemas.microsoft.com/office/2006/metadata/properties" ma:root="true" ma:fieldsID="54faeaa0083a20a57d8b257111a26cf7" ns3:_="" ns4:_="">
    <xsd:import namespace="3cc1c52b-567e-4ca0-9b0a-cdf6f73b4509"/>
    <xsd:import namespace="290810ab-a188-4c65-9602-b6938fb3d4a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c1c52b-567e-4ca0-9b0a-cdf6f73b4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0810ab-a188-4c65-9602-b6938fb3d4a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A3E816-F2C1-429A-A7DD-403C659BA5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c1c52b-567e-4ca0-9b0a-cdf6f73b4509"/>
    <ds:schemaRef ds:uri="290810ab-a188-4c65-9602-b6938fb3d4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B308FC-F6FA-4CD8-855F-8211F57A4710}">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cc1c52b-567e-4ca0-9b0a-cdf6f73b4509"/>
    <ds:schemaRef ds:uri="290810ab-a188-4c65-9602-b6938fb3d4ad"/>
    <ds:schemaRef ds:uri="http://www.w3.org/XML/1998/namespace"/>
  </ds:schemaRefs>
</ds:datastoreItem>
</file>

<file path=customXml/itemProps3.xml><?xml version="1.0" encoding="utf-8"?>
<ds:datastoreItem xmlns:ds="http://schemas.openxmlformats.org/officeDocument/2006/customXml" ds:itemID="{F13AADC0-C76F-43FE-B945-C3124B4CF4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IRCAM Velox_81kL_0102A18CH_FAST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 Admin</dc:creator>
  <cp:lastModifiedBy>Farley, Tom</cp:lastModifiedBy>
  <dcterms:created xsi:type="dcterms:W3CDTF">2021-02-10T14:09:14Z</dcterms:created>
  <dcterms:modified xsi:type="dcterms:W3CDTF">2022-01-21T16:14:10Z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759de7-3255-46b5-8dfe-736652f9c6c1_Enabled">
    <vt:lpwstr>true</vt:lpwstr>
  </property>
  <property fmtid="{D5CDD505-2E9C-101B-9397-08002B2CF9AE}" pid="3" name="MSIP_Label_22759de7-3255-46b5-8dfe-736652f9c6c1_SetDate">
    <vt:lpwstr>2021-02-10T14:09:14Z</vt:lpwstr>
  </property>
  <property fmtid="{D5CDD505-2E9C-101B-9397-08002B2CF9AE}" pid="4" name="MSIP_Label_22759de7-3255-46b5-8dfe-736652f9c6c1_Method">
    <vt:lpwstr>Standard</vt:lpwstr>
  </property>
  <property fmtid="{D5CDD505-2E9C-101B-9397-08002B2CF9AE}" pid="5" name="MSIP_Label_22759de7-3255-46b5-8dfe-736652f9c6c1_Name">
    <vt:lpwstr>22759de7-3255-46b5-8dfe-736652f9c6c1</vt:lpwstr>
  </property>
  <property fmtid="{D5CDD505-2E9C-101B-9397-08002B2CF9AE}" pid="6" name="MSIP_Label_22759de7-3255-46b5-8dfe-736652f9c6c1_SiteId">
    <vt:lpwstr>c6ac664b-ae27-4d5d-b4e6-bb5717196fc7</vt:lpwstr>
  </property>
  <property fmtid="{D5CDD505-2E9C-101B-9397-08002B2CF9AE}" pid="7" name="MSIP_Label_22759de7-3255-46b5-8dfe-736652f9c6c1_ActionId">
    <vt:lpwstr>6c24ca86-ac14-4fff-aac7-f8aefe88a7b6</vt:lpwstr>
  </property>
  <property fmtid="{D5CDD505-2E9C-101B-9397-08002B2CF9AE}" pid="8" name="MSIP_Label_22759de7-3255-46b5-8dfe-736652f9c6c1_ContentBits">
    <vt:lpwstr>0</vt:lpwstr>
  </property>
  <property fmtid="{D5CDD505-2E9C-101B-9397-08002B2CF9AE}" pid="9" name="ContentTypeId">
    <vt:lpwstr>0x0101003D03B8ECFDD40043937B6ECC33B46815</vt:lpwstr>
  </property>
</Properties>
</file>