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576" windowWidth="23256" xWindow="-108" yWindow="-108"/>
  </bookViews>
  <sheets>
    <sheet xmlns:r="http://schemas.openxmlformats.org/officeDocument/2006/relationships" name="IRCAM Velox_81kL_0102A18CH_FAST" sheetId="1" state="visible" r:id="rId1"/>
  </sheets>
  <definedNames/>
  <calcPr calcId="191029" fullCalcOnLoad="1"/>
</workbook>
</file>

<file path=xl/styles.xml><?xml version="1.0" encoding="utf-8"?>
<styleSheet xmlns="http://schemas.openxmlformats.org/spreadsheetml/2006/main">
  <numFmts count="1">
    <numFmt formatCode="0.0" numFmtId="164"/>
  </numFmts>
  <fonts count="6">
    <font>
      <name val="Calibri"/>
      <family val="2"/>
      <color theme="1"/>
      <sz val="11"/>
      <scheme val="minor"/>
    </font>
    <font>
      <name val="Calibri"/>
      <family val="2"/>
      <b val="1"/>
      <color theme="1"/>
      <sz val="11"/>
      <u val="single"/>
      <scheme val="minor"/>
    </font>
    <font>
      <name val="Calibri"/>
      <family val="2"/>
      <color rgb="FFFF0000"/>
      <sz val="11"/>
      <scheme val="minor"/>
    </font>
    <font>
      <name val="Calibri"/>
      <family val="2"/>
      <b val="1"/>
      <color theme="1"/>
      <sz val="11"/>
      <scheme val="minor"/>
    </font>
    <font>
      <name val="Calibri"/>
      <family val="2"/>
      <sz val="11"/>
      <scheme val="minor"/>
    </font>
    <font>
      <name val="Calibri"/>
      <family val="2"/>
      <color rgb="FF000000"/>
      <sz val="11"/>
      <scheme val="minor"/>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borderId="0" fillId="0" fontId="1" numFmtId="0" pivotButton="0" quotePrefix="0" xfId="0"/>
    <xf borderId="0" fillId="0" fontId="0" numFmtId="14" pivotButton="0" quotePrefix="0" xfId="0"/>
    <xf borderId="0" fillId="0" fontId="2" numFmtId="0" pivotButton="0" quotePrefix="0" xfId="0"/>
    <xf applyAlignment="1" borderId="0" fillId="0" fontId="0" numFmtId="0" pivotButton="0" quotePrefix="0" xfId="0">
      <alignment wrapText="1"/>
    </xf>
    <xf applyAlignment="1" borderId="0" fillId="0" fontId="2" numFmtId="0" pivotButton="0" quotePrefix="0" xfId="0">
      <alignment wrapText="1"/>
    </xf>
    <xf borderId="0" fillId="0" fontId="0" numFmtId="0" pivotButton="0" quotePrefix="0" xfId="0"/>
    <xf borderId="0" fillId="0" fontId="0" numFmtId="164" pivotButton="0" quotePrefix="0" xfId="0"/>
    <xf borderId="0" fillId="0" fontId="0" numFmtId="1" pivotButton="0" quotePrefix="0" xfId="0"/>
    <xf applyAlignment="1" borderId="0" fillId="0" fontId="3" numFmtId="0" pivotButton="0" quotePrefix="0" xfId="0">
      <alignment wrapText="1"/>
    </xf>
    <xf borderId="0" fillId="0" fontId="4" numFmtId="0" pivotButton="0" quotePrefix="0" xfId="0"/>
    <xf borderId="0" fillId="0" fontId="5" numFmtId="0" pivotButton="0" quotePrefix="0" xfId="0"/>
    <xf borderId="0" fillId="0" fontId="2" numFmtId="1" pivotButton="0" quotePrefix="0" xfId="0"/>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65"/>
  <sheetViews>
    <sheetView tabSelected="1" workbookViewId="0">
      <pane activePane="bottomRight" state="frozen" topLeftCell="B46" xSplit="1" ySplit="5"/>
      <selection activeCell="B1" pane="topRight" sqref="B1"/>
      <selection activeCell="A6" pane="bottomLeft" sqref="A6"/>
      <selection activeCell="C67" pane="bottomRight" sqref="C67"/>
    </sheetView>
  </sheetViews>
  <sheetFormatPr baseColWidth="8" defaultRowHeight="14.4"/>
  <cols>
    <col customWidth="1" max="1" min="1" style="6" width="12.6640625"/>
    <col customWidth="1" max="2" min="2" style="6" width="12.33203125"/>
    <col customWidth="1" max="3" min="3" style="6" width="13.33203125"/>
    <col customWidth="1" max="4" min="4" style="6" width="11.33203125"/>
    <col customWidth="1" max="5" min="5" style="6" width="12.109375"/>
    <col customWidth="1" max="6" min="6" style="6" width="12.88671875"/>
    <col customWidth="1" max="7" min="7" style="6" width="9.33203125"/>
    <col customWidth="1" max="8" min="8" style="6" width="7.109375"/>
    <col customWidth="1" max="9" min="9" style="6" width="21.44140625"/>
    <col customWidth="1" max="10" min="10" style="6" width="7.44140625"/>
    <col bestFit="1" customWidth="1" max="11" min="11" style="6" width="18.88671875"/>
    <col bestFit="1" customWidth="1" max="12" min="12" style="6" width="8.88671875"/>
    <col customWidth="1" max="13" min="13" style="6" width="38.44140625"/>
    <col customWidth="1" max="14" min="14" style="6" width="82.109375"/>
  </cols>
  <sheetData>
    <row r="1">
      <c r="A1" s="1" t="inlineStr">
        <is>
          <t># Record of IRCAM Velox 81kL 0102A Operating Settings</t>
        </is>
      </c>
    </row>
    <row r="2">
      <c r="A2" t="inlineStr">
        <is>
          <t># The table below records when the acquisition setting of the camera were changed</t>
        </is>
      </c>
    </row>
    <row r="3">
      <c r="A3" t="inlineStr">
        <is>
          <t># Camera</t>
        </is>
      </c>
      <c r="B3" t="inlineStr">
        <is>
          <t>IRCAM Velox_81kL_0102A18CH_FAST</t>
        </is>
      </c>
      <c r="F3" s="3" t="n"/>
      <c r="G3" s="3" t="n"/>
      <c r="I3" t="inlineStr">
        <is>
          <t>Rotate images 90 deg after reading for correct orrientation</t>
        </is>
      </c>
    </row>
    <row r="4">
      <c r="A4" t="inlineStr">
        <is>
          <t># Control PC</t>
        </is>
      </c>
      <c r="B4" s="11" t="inlineStr">
        <is>
          <t>H0012</t>
        </is>
      </c>
      <c r="I4" t="inlineStr">
        <is>
          <t>Not using calcam detector_window conventions</t>
        </is>
      </c>
    </row>
    <row customHeight="1" ht="28.95" r="5" s="6">
      <c r="A5" s="9" t="inlineStr">
        <is>
          <t>Shot</t>
        </is>
      </c>
      <c r="B5" s="9" t="inlineStr">
        <is>
          <t>Date</t>
        </is>
      </c>
      <c r="C5" s="9" t="inlineStr">
        <is>
          <t>Integration time [us]</t>
        </is>
      </c>
      <c r="D5" s="9" t="inlineStr">
        <is>
          <t>Frame rate [Hz]</t>
        </is>
      </c>
      <c r="E5" s="9" t="inlineStr">
        <is>
          <t>Frame interval [us]</t>
        </is>
      </c>
      <c r="F5" s="9" t="inlineStr">
        <is>
          <t>Number of frames</t>
        </is>
      </c>
      <c r="G5" s="9" t="inlineStr">
        <is>
          <t>Duration [s]</t>
        </is>
      </c>
      <c r="H5" s="9" t="inlineStr">
        <is>
          <t>t_start [s]</t>
        </is>
      </c>
      <c r="I5" s="9" t="inlineStr">
        <is>
          <t>detector_window [top, left, height, width]</t>
        </is>
      </c>
      <c r="J5" s="9" t="inlineStr">
        <is>
          <t>Lens [mm]</t>
        </is>
      </c>
      <c r="K5" s="9" t="inlineStr">
        <is>
          <t>View</t>
        </is>
      </c>
      <c r="L5" s="9" t="inlineStr">
        <is>
          <t>ND_filter</t>
        </is>
      </c>
      <c r="M5" s="9" t="inlineStr">
        <is>
          <t>Issues</t>
        </is>
      </c>
      <c r="N5" s="9" t="inlineStr">
        <is>
          <t>Comments</t>
        </is>
      </c>
    </row>
    <row r="6">
      <c r="A6" t="n">
        <v>43123</v>
      </c>
      <c r="B6" s="2" t="n">
        <v>44224</v>
      </c>
      <c r="C6" t="n">
        <v>400</v>
      </c>
      <c r="D6" t="n">
        <v>400</v>
      </c>
      <c r="E6" s="8">
        <f>1000000/D6</f>
        <v/>
      </c>
      <c r="F6" s="8" t="n">
        <v>400</v>
      </c>
      <c r="G6">
        <f>F6*E6*0.000001</f>
        <v/>
      </c>
      <c r="H6" t="n">
        <v>-0.1</v>
      </c>
      <c r="I6" t="inlineStr">
        <is>
          <t>[0, 0, 256, 320]</t>
        </is>
      </c>
      <c r="J6" t="inlineStr">
        <is>
          <t>25mm</t>
        </is>
      </c>
      <c r="K6" t="inlineStr">
        <is>
          <t>HL04_A-tangential_1</t>
        </is>
      </c>
      <c r="L6" t="inlineStr">
        <is>
          <t>None</t>
        </is>
      </c>
      <c r="M6" s="4" t="inlineStr">
        <is>
          <t xml:space="preserve"> </t>
        </is>
      </c>
      <c r="N6" s="4" t="inlineStr">
        <is>
          <t>First diverted plasma</t>
        </is>
      </c>
      <c r="O6" s="4" t="n"/>
    </row>
    <row r="7">
      <c r="A7" t="n">
        <v>43123</v>
      </c>
      <c r="B7" s="2" t="n">
        <v>44224</v>
      </c>
      <c r="C7" t="n">
        <v>400</v>
      </c>
      <c r="D7" t="n">
        <v>400</v>
      </c>
      <c r="E7" s="8">
        <f>1000000/D7</f>
        <v/>
      </c>
      <c r="F7" s="8" t="n">
        <v>400</v>
      </c>
      <c r="G7">
        <f>F7*E7*0.000001</f>
        <v/>
      </c>
      <c r="H7" t="n">
        <v>-0.1</v>
      </c>
      <c r="I7" t="inlineStr">
        <is>
          <t>[0, 0, 256, 320]</t>
        </is>
      </c>
      <c r="J7" t="inlineStr">
        <is>
          <t>25mm</t>
        </is>
      </c>
      <c r="K7" t="inlineStr">
        <is>
          <t>HL04_A-tangential_1</t>
        </is>
      </c>
      <c r="L7" t="inlineStr">
        <is>
          <t>None</t>
        </is>
      </c>
      <c r="M7" s="4" t="inlineStr">
        <is>
          <t xml:space="preserve"> </t>
        </is>
      </c>
      <c r="N7" s="4" t="n"/>
      <c r="O7" s="4" t="n"/>
    </row>
    <row r="8">
      <c r="A8" t="n">
        <v>43159</v>
      </c>
      <c r="B8" s="2" t="n">
        <v>44226</v>
      </c>
      <c r="C8" t="n">
        <v>250</v>
      </c>
      <c r="D8" t="n">
        <v>400</v>
      </c>
      <c r="E8" s="8">
        <f>1000000/D8</f>
        <v/>
      </c>
      <c r="F8" s="8" t="n">
        <v>400</v>
      </c>
      <c r="G8">
        <f>F8*E8*0.000001</f>
        <v/>
      </c>
      <c r="H8" t="n">
        <v>-0.1</v>
      </c>
      <c r="I8" t="inlineStr">
        <is>
          <t>[0, 0, 256, 320]</t>
        </is>
      </c>
      <c r="J8" t="inlineStr">
        <is>
          <t>25mm</t>
        </is>
      </c>
      <c r="K8" t="inlineStr">
        <is>
          <t>HL04_A-tangential_1</t>
        </is>
      </c>
      <c r="L8" t="inlineStr">
        <is>
          <t>None</t>
        </is>
      </c>
      <c r="M8" s="4" t="inlineStr">
        <is>
          <t xml:space="preserve"> </t>
        </is>
      </c>
      <c r="N8" s="5" t="inlineStr">
        <is>
          <t>Not sure what pulse the integration time was changed on</t>
        </is>
      </c>
      <c r="O8" s="4" t="n"/>
    </row>
    <row r="9">
      <c r="A9" t="n">
        <v>43303</v>
      </c>
      <c r="B9" s="2" t="n">
        <v>44237</v>
      </c>
      <c r="C9" t="n">
        <v>250</v>
      </c>
      <c r="D9" t="n">
        <v>400</v>
      </c>
      <c r="E9" s="8">
        <f>1000000/D9</f>
        <v/>
      </c>
      <c r="F9" s="8" t="n">
        <v>400</v>
      </c>
      <c r="G9">
        <f>F9*E9*0.000001</f>
        <v/>
      </c>
      <c r="H9" t="n">
        <v>-0.1</v>
      </c>
      <c r="I9" t="inlineStr">
        <is>
          <t>[0, 0, 256, 320]</t>
        </is>
      </c>
      <c r="J9" t="inlineStr">
        <is>
          <t>25mm</t>
        </is>
      </c>
      <c r="K9" t="inlineStr">
        <is>
          <t>HL04_A-tangential_1</t>
        </is>
      </c>
      <c r="L9" t="inlineStr">
        <is>
          <t>None</t>
        </is>
      </c>
      <c r="M9" s="4" t="inlineStr">
        <is>
          <t xml:space="preserve"> </t>
        </is>
      </c>
      <c r="N9" s="4" t="n"/>
      <c r="O9" s="4" t="n"/>
    </row>
    <row r="10">
      <c r="A10" t="n">
        <v>43304</v>
      </c>
      <c r="B10" s="2" t="n">
        <v>44237</v>
      </c>
      <c r="C10" t="n">
        <v>250</v>
      </c>
      <c r="D10" t="n">
        <v>400</v>
      </c>
      <c r="E10" s="8">
        <f>1000000/D10</f>
        <v/>
      </c>
      <c r="F10" s="8" t="n">
        <v>400</v>
      </c>
      <c r="G10">
        <f>F10*E10*0.000001</f>
        <v/>
      </c>
      <c r="H10" t="n">
        <v>-0.1</v>
      </c>
      <c r="I10" t="inlineStr">
        <is>
          <t>[0, 0, 256, 320]</t>
        </is>
      </c>
      <c r="J10" t="inlineStr">
        <is>
          <t>25mm</t>
        </is>
      </c>
      <c r="K10" t="inlineStr">
        <is>
          <t>HL04_A-tangential_1</t>
        </is>
      </c>
      <c r="L10" t="inlineStr">
        <is>
          <t>None</t>
        </is>
      </c>
      <c r="M10" s="4" t="inlineStr">
        <is>
          <t xml:space="preserve"> </t>
        </is>
      </c>
      <c r="N10" s="4" t="n"/>
      <c r="O10" s="4" t="n"/>
    </row>
    <row r="11">
      <c r="A11" t="n">
        <v>43305</v>
      </c>
      <c r="B11" s="2" t="n">
        <v>44237</v>
      </c>
      <c r="C11" t="n">
        <v>250</v>
      </c>
      <c r="D11" t="n">
        <v>400</v>
      </c>
      <c r="E11" s="8">
        <f>1000000/D11</f>
        <v/>
      </c>
      <c r="F11" s="8" t="n">
        <v>400</v>
      </c>
      <c r="G11">
        <f>F11*E11*0.000001</f>
        <v/>
      </c>
      <c r="H11" t="n">
        <v>-0.1</v>
      </c>
      <c r="I11" t="inlineStr">
        <is>
          <t>[0, 0, 256, 320]</t>
        </is>
      </c>
      <c r="J11" t="inlineStr">
        <is>
          <t>25mm</t>
        </is>
      </c>
      <c r="K11" t="inlineStr">
        <is>
          <t>HL04_A-tangential_1</t>
        </is>
      </c>
      <c r="L11" t="inlineStr">
        <is>
          <t>None</t>
        </is>
      </c>
      <c r="M11" s="4" t="inlineStr">
        <is>
          <t xml:space="preserve"> </t>
        </is>
      </c>
      <c r="N11" s="4" t="n"/>
      <c r="O11" s="4" t="n"/>
    </row>
    <row r="12">
      <c r="A12" t="n">
        <v>43306</v>
      </c>
      <c r="B12" s="2" t="n">
        <v>44237</v>
      </c>
      <c r="C12" t="n">
        <v>250</v>
      </c>
      <c r="D12" t="n">
        <v>400</v>
      </c>
      <c r="E12" s="8">
        <f>1000000/D12</f>
        <v/>
      </c>
      <c r="F12" s="8" t="n">
        <v>400</v>
      </c>
      <c r="G12">
        <f>F12*E12*0.000001</f>
        <v/>
      </c>
      <c r="H12" t="n">
        <v>-0.1</v>
      </c>
      <c r="I12" t="inlineStr">
        <is>
          <t>[0, 0, 256, 320]</t>
        </is>
      </c>
      <c r="J12" t="inlineStr">
        <is>
          <t>25mm</t>
        </is>
      </c>
      <c r="K12" t="inlineStr">
        <is>
          <t>HL04_A-tangential_1</t>
        </is>
      </c>
      <c r="L12" t="inlineStr">
        <is>
          <t>None</t>
        </is>
      </c>
      <c r="M12" s="4" t="inlineStr">
        <is>
          <t xml:space="preserve"> </t>
        </is>
      </c>
      <c r="N12" s="4" t="n"/>
      <c r="O12" s="4" t="n"/>
    </row>
    <row r="13">
      <c r="A13" t="n">
        <v>43311</v>
      </c>
      <c r="B13" s="2" t="n">
        <v>44238</v>
      </c>
      <c r="C13" t="n">
        <v>250</v>
      </c>
      <c r="D13" t="n">
        <v>400</v>
      </c>
      <c r="E13" s="8">
        <f>1000000/D13</f>
        <v/>
      </c>
      <c r="F13" s="8" t="n">
        <v>400</v>
      </c>
      <c r="G13">
        <f>F13*E13*0.000001</f>
        <v/>
      </c>
      <c r="H13" t="n">
        <v>-0.1</v>
      </c>
      <c r="I13" t="inlineStr">
        <is>
          <t>[0, 0, 256, 320]</t>
        </is>
      </c>
      <c r="J13" t="inlineStr">
        <is>
          <t>25mm</t>
        </is>
      </c>
      <c r="K13" t="inlineStr">
        <is>
          <t>HL04_A-tangential_1</t>
        </is>
      </c>
      <c r="L13" t="inlineStr">
        <is>
          <t>None</t>
        </is>
      </c>
      <c r="M13" s="4" t="inlineStr">
        <is>
          <t xml:space="preserve"> </t>
        </is>
      </c>
      <c r="N13" s="4" t="n"/>
      <c r="O13" s="4" t="n"/>
    </row>
    <row r="14">
      <c r="A14" t="n">
        <v>43312</v>
      </c>
      <c r="B14" s="2" t="n">
        <v>44238</v>
      </c>
      <c r="C14" t="n">
        <v>250</v>
      </c>
      <c r="D14" t="n">
        <v>400</v>
      </c>
      <c r="E14" s="8">
        <f>1000000/D14</f>
        <v/>
      </c>
      <c r="F14" s="8" t="n">
        <v>400</v>
      </c>
      <c r="G14">
        <f>F14*E14*0.000001</f>
        <v/>
      </c>
      <c r="H14" t="n">
        <v>-0.1</v>
      </c>
      <c r="I14" t="inlineStr">
        <is>
          <t>[0, 0, 256, 320]</t>
        </is>
      </c>
      <c r="J14" t="inlineStr">
        <is>
          <t>25mm</t>
        </is>
      </c>
      <c r="K14" t="inlineStr">
        <is>
          <t>HL04_A-tangential_1</t>
        </is>
      </c>
      <c r="L14" t="inlineStr">
        <is>
          <t>None</t>
        </is>
      </c>
      <c r="M14" s="4" t="inlineStr">
        <is>
          <t xml:space="preserve"> </t>
        </is>
      </c>
      <c r="N14" s="4" t="n"/>
      <c r="O14" s="4" t="n"/>
    </row>
    <row r="15">
      <c r="A15" t="n">
        <v>43330</v>
      </c>
      <c r="B15" s="2" t="n">
        <v>44242</v>
      </c>
      <c r="C15" t="n">
        <v>250</v>
      </c>
      <c r="D15" t="n">
        <v>400</v>
      </c>
      <c r="E15" s="8">
        <f>1000000/D15</f>
        <v/>
      </c>
      <c r="F15" s="8" t="n">
        <v>400</v>
      </c>
      <c r="G15">
        <f>F15*E15*0.000001</f>
        <v/>
      </c>
      <c r="H15" t="n">
        <v>-0.1</v>
      </c>
      <c r="I15" t="inlineStr">
        <is>
          <t>[0, 0, 256, 320]</t>
        </is>
      </c>
      <c r="J15" t="inlineStr">
        <is>
          <t>25mm</t>
        </is>
      </c>
      <c r="K15" t="inlineStr">
        <is>
          <t>HL04_A-tangential_1</t>
        </is>
      </c>
      <c r="L15" t="inlineStr">
        <is>
          <t>None</t>
        </is>
      </c>
      <c r="M15" s="4" t="inlineStr">
        <is>
          <t xml:space="preserve"> </t>
        </is>
      </c>
      <c r="N15" s="4" t="n"/>
      <c r="O15" s="4" t="n"/>
    </row>
    <row r="16">
      <c r="A16" t="n">
        <v>43412</v>
      </c>
      <c r="B16" s="2" t="n">
        <v>44245</v>
      </c>
      <c r="C16" t="n">
        <v>250</v>
      </c>
      <c r="D16" t="n">
        <v>400</v>
      </c>
      <c r="E16" s="8">
        <f>1000000/D16</f>
        <v/>
      </c>
      <c r="F16" s="8" t="n">
        <v>400</v>
      </c>
      <c r="G16">
        <f>F16*E16*0.000001</f>
        <v/>
      </c>
      <c r="H16" t="n">
        <v>-0.1</v>
      </c>
      <c r="I16" t="inlineStr">
        <is>
          <t>[0, 0, 256, 320]</t>
        </is>
      </c>
      <c r="J16" t="inlineStr">
        <is>
          <t>25mm</t>
        </is>
      </c>
      <c r="K16" t="inlineStr">
        <is>
          <t>HL04_A-tangential_1</t>
        </is>
      </c>
      <c r="L16" t="inlineStr">
        <is>
          <t>None</t>
        </is>
      </c>
      <c r="M16" s="4" t="inlineStr">
        <is>
          <t xml:space="preserve"> </t>
        </is>
      </c>
      <c r="N16" s="4" t="n"/>
      <c r="O16" s="4" t="n"/>
    </row>
    <row r="17">
      <c r="A17" t="n">
        <v>43451</v>
      </c>
      <c r="B17" s="2" t="n">
        <v>44249</v>
      </c>
      <c r="C17" t="n">
        <v>250</v>
      </c>
      <c r="D17" t="n">
        <v>400</v>
      </c>
      <c r="E17" s="8">
        <f>1000000/D17</f>
        <v/>
      </c>
      <c r="F17" s="8" t="n">
        <v>400</v>
      </c>
      <c r="G17">
        <f>F17*E17*0.000001</f>
        <v/>
      </c>
      <c r="H17" t="n">
        <v>-0.1</v>
      </c>
      <c r="I17" t="inlineStr">
        <is>
          <t>[0, 0, 256, 320]</t>
        </is>
      </c>
      <c r="J17" t="inlineStr">
        <is>
          <t>25mm</t>
        </is>
      </c>
      <c r="K17" t="inlineStr">
        <is>
          <t>HL04_A-tangential_1</t>
        </is>
      </c>
      <c r="L17" t="inlineStr">
        <is>
          <t>None</t>
        </is>
      </c>
      <c r="M17" s="4" t="inlineStr">
        <is>
          <t xml:space="preserve"> </t>
        </is>
      </c>
      <c r="N17" t="inlineStr">
        <is>
          <t>Currently not managed to get a plasma to divert on this day. Continuing to work on it. Camera running OK.</t>
        </is>
      </c>
      <c r="O17" s="4" t="n"/>
    </row>
    <row r="18">
      <c r="A18" t="n">
        <v>43517</v>
      </c>
      <c r="B18" s="2" t="n">
        <v>44251</v>
      </c>
      <c r="C18" t="n">
        <v>250</v>
      </c>
      <c r="D18" t="n">
        <v>400</v>
      </c>
      <c r="E18" s="8">
        <f>1000000/D18</f>
        <v/>
      </c>
      <c r="F18" s="8" t="n">
        <v>400</v>
      </c>
      <c r="G18">
        <f>F18*E18*0.000001</f>
        <v/>
      </c>
      <c r="H18" t="n">
        <v>-0.1</v>
      </c>
      <c r="I18" t="inlineStr">
        <is>
          <t>[0, 0, 256, 320]</t>
        </is>
      </c>
      <c r="J18" t="inlineStr">
        <is>
          <t>25mm</t>
        </is>
      </c>
      <c r="K18" t="inlineStr">
        <is>
          <t>HL04_A-tangential_1</t>
        </is>
      </c>
      <c r="L18" t="inlineStr">
        <is>
          <t>None</t>
        </is>
      </c>
      <c r="M18" s="4" t="inlineStr">
        <is>
          <t xml:space="preserve"> </t>
        </is>
      </c>
      <c r="N18" s="4" t="n"/>
      <c r="O18" s="4" t="n"/>
    </row>
    <row r="19">
      <c r="A19" t="n">
        <v>43528</v>
      </c>
      <c r="B19" s="2" t="n">
        <v>44252</v>
      </c>
      <c r="C19" t="n">
        <v>250</v>
      </c>
      <c r="D19" s="3" t="n">
        <v>400</v>
      </c>
      <c r="E19" s="8">
        <f>1000000/D19</f>
        <v/>
      </c>
      <c r="F19" s="8" t="n">
        <v>400</v>
      </c>
      <c r="G19">
        <f>F19*E19*0.000001</f>
        <v/>
      </c>
      <c r="H19" t="n">
        <v>-0.1</v>
      </c>
      <c r="I19" t="inlineStr">
        <is>
          <t>[0, 0, 256, 320]</t>
        </is>
      </c>
      <c r="J19" t="inlineStr">
        <is>
          <t>25mm</t>
        </is>
      </c>
      <c r="K19" t="inlineStr">
        <is>
          <t>HL04_A-tangential_1</t>
        </is>
      </c>
      <c r="L19" t="inlineStr">
        <is>
          <t>None</t>
        </is>
      </c>
      <c r="M19" s="4" t="inlineStr">
        <is>
          <t>Had to restart PC/camera to fix triggering</t>
        </is>
      </c>
      <c r="N19" s="3" t="inlineStr">
        <is>
          <t>Increase frame rate in Works. Changed max frames to keep 1s duration, so clear from file what the frame rate is. Need to verify frame rate is stable this high (max ~435)</t>
        </is>
      </c>
      <c r="O19" s="4" t="n"/>
    </row>
    <row r="20">
      <c r="A20" t="n">
        <v>43530</v>
      </c>
      <c r="B20" s="2" t="n">
        <v>44252</v>
      </c>
      <c r="C20" t="n">
        <v>250</v>
      </c>
      <c r="D20" s="3" t="n">
        <v>400</v>
      </c>
      <c r="E20" s="8">
        <f>1000000/D20</f>
        <v/>
      </c>
      <c r="F20" s="12" t="n">
        <v>430</v>
      </c>
      <c r="G20">
        <f>F20*E20*0.000001</f>
        <v/>
      </c>
      <c r="H20" t="n">
        <v>-0.1</v>
      </c>
      <c r="I20" t="inlineStr">
        <is>
          <t>[0, 0, 256, 320]</t>
        </is>
      </c>
      <c r="J20" t="inlineStr">
        <is>
          <t>25mm</t>
        </is>
      </c>
      <c r="K20" t="inlineStr">
        <is>
          <t>HL04_A-tangential_1</t>
        </is>
      </c>
      <c r="L20" t="inlineStr">
        <is>
          <t>None</t>
        </is>
      </c>
      <c r="M20" s="4" t="inlineStr">
        <is>
          <t xml:space="preserve"> </t>
        </is>
      </c>
      <c r="N20" s="3" t="n"/>
      <c r="O20" s="4" t="n"/>
    </row>
    <row r="21">
      <c r="A21" t="n">
        <v>43543</v>
      </c>
      <c r="B21" s="2" t="n">
        <v>44252</v>
      </c>
      <c r="C21" t="n">
        <v>250</v>
      </c>
      <c r="D21" s="3" t="n">
        <v>400</v>
      </c>
      <c r="E21" s="8">
        <f>1000000/D21</f>
        <v/>
      </c>
      <c r="F21" s="8" t="n">
        <v>430</v>
      </c>
      <c r="G21">
        <f>F21*E21*0.000001</f>
        <v/>
      </c>
      <c r="H21" t="n">
        <v>-0.1</v>
      </c>
      <c r="I21" t="inlineStr">
        <is>
          <t>[0, 0, 256, 320]</t>
        </is>
      </c>
      <c r="J21" t="inlineStr">
        <is>
          <t>25mm</t>
        </is>
      </c>
      <c r="K21" t="inlineStr">
        <is>
          <t>HL04_A-tangential_1</t>
        </is>
      </c>
      <c r="L21" t="inlineStr">
        <is>
          <t>None</t>
        </is>
      </c>
      <c r="M21" s="3" t="inlineStr">
        <is>
          <t>Works framerate set to 430Hz, but clock pulse rate not updated so frame rate still ~400Hz</t>
        </is>
      </c>
    </row>
    <row r="22">
      <c r="A22" t="n">
        <v>43544</v>
      </c>
      <c r="B22" s="2" t="n">
        <v>44252</v>
      </c>
      <c r="C22" t="n">
        <v>250</v>
      </c>
      <c r="D22" s="3" t="n">
        <v>400</v>
      </c>
      <c r="E22" s="8">
        <f>1000000/D22</f>
        <v/>
      </c>
      <c r="F22" s="8" t="n">
        <v>430</v>
      </c>
      <c r="G22">
        <f>F22*E22*0.000001</f>
        <v/>
      </c>
      <c r="H22" t="n">
        <v>-0.1</v>
      </c>
      <c r="I22" t="inlineStr">
        <is>
          <t>[0, 0, 256, 320]</t>
        </is>
      </c>
      <c r="J22" t="inlineStr">
        <is>
          <t>25mm</t>
        </is>
      </c>
      <c r="K22" t="inlineStr">
        <is>
          <t>HL04_A-tangential_1</t>
        </is>
      </c>
      <c r="L22" t="inlineStr">
        <is>
          <t>None</t>
        </is>
      </c>
      <c r="M22" s="3" t="inlineStr">
        <is>
          <t>Works framerate set to 430Hz, but clock pulse rate not updated so frame rate still ~400Hz</t>
        </is>
      </c>
    </row>
    <row r="23">
      <c r="A23" t="n">
        <v>43545</v>
      </c>
      <c r="B23" s="2" t="n">
        <v>44252</v>
      </c>
      <c r="C23" s="3" t="n">
        <v>100</v>
      </c>
      <c r="D23" s="3" t="n">
        <v>400</v>
      </c>
      <c r="E23" s="8">
        <f>1000000/D23</f>
        <v/>
      </c>
      <c r="F23" s="8" t="n">
        <v>430</v>
      </c>
      <c r="G23">
        <f>F23*E23*0.000001</f>
        <v/>
      </c>
      <c r="H23" t="n">
        <v>-0.1</v>
      </c>
      <c r="I23" t="inlineStr">
        <is>
          <t>[0, 0, 256, 320]</t>
        </is>
      </c>
      <c r="J23" t="inlineStr">
        <is>
          <t>25mm</t>
        </is>
      </c>
      <c r="K23" t="inlineStr">
        <is>
          <t>HL04_A-tangential_1</t>
        </is>
      </c>
      <c r="L23" t="inlineStr">
        <is>
          <t>None</t>
        </is>
      </c>
      <c r="M23" s="3" t="inlineStr">
        <is>
          <t>Works framerate set to 430Hz, but clock pulse rate not updated so frame rate still ~400Hz</t>
        </is>
      </c>
    </row>
    <row r="24">
      <c r="A24" t="n">
        <v>43550</v>
      </c>
      <c r="B24" s="2" t="n">
        <v>44253</v>
      </c>
      <c r="C24" t="n">
        <v>250</v>
      </c>
      <c r="D24" s="3" t="n">
        <v>400</v>
      </c>
      <c r="E24" s="8">
        <f>1000000/D24</f>
        <v/>
      </c>
      <c r="F24" s="8" t="n">
        <v>430</v>
      </c>
      <c r="G24">
        <f>F24*E24*0.000001</f>
        <v/>
      </c>
      <c r="H24" t="n">
        <v>-0.1</v>
      </c>
      <c r="I24" t="inlineStr">
        <is>
          <t>[0, 0, 256, 320]</t>
        </is>
      </c>
      <c r="J24" t="inlineStr">
        <is>
          <t>25mm</t>
        </is>
      </c>
      <c r="K24" t="inlineStr">
        <is>
          <t>HL04_A-tangential_1</t>
        </is>
      </c>
      <c r="L24" t="inlineStr">
        <is>
          <t>None</t>
        </is>
      </c>
      <c r="M24" s="3" t="inlineStr">
        <is>
          <t>Works framerate set to 430Hz, but clock pulse rate not updated so frame rate still ~400Hz</t>
        </is>
      </c>
    </row>
    <row r="25">
      <c r="A25" t="n">
        <v>43586</v>
      </c>
      <c r="B25" s="2" t="n">
        <v>44254</v>
      </c>
      <c r="C25" t="n">
        <v>250</v>
      </c>
      <c r="D25" s="3" t="n">
        <v>400</v>
      </c>
      <c r="E25" s="8">
        <f>1000000/D25</f>
        <v/>
      </c>
      <c r="F25" s="12" t="n">
        <v>550</v>
      </c>
      <c r="G25">
        <f>F25*E25*0.000001</f>
        <v/>
      </c>
      <c r="H25" t="n">
        <v>-0.1</v>
      </c>
      <c r="I25" t="inlineStr">
        <is>
          <t>[0, 0, 256, 320]</t>
        </is>
      </c>
      <c r="J25" t="inlineStr">
        <is>
          <t>25mm</t>
        </is>
      </c>
      <c r="K25" t="inlineStr">
        <is>
          <t>HL04_A-tangential_1</t>
        </is>
      </c>
      <c r="L25" t="inlineStr">
        <is>
          <t>None</t>
        </is>
      </c>
      <c r="M25" s="3" t="inlineStr">
        <is>
          <t xml:space="preserve"> </t>
        </is>
      </c>
    </row>
    <row r="26">
      <c r="A26" t="n">
        <v>43592</v>
      </c>
      <c r="B26" s="2" t="n">
        <v>44254</v>
      </c>
      <c r="C26" t="n">
        <v>250</v>
      </c>
      <c r="D26" s="3" t="n">
        <v>400</v>
      </c>
      <c r="E26" s="8">
        <f>1000000/D26</f>
        <v/>
      </c>
      <c r="F26" s="12" t="n">
        <v>317</v>
      </c>
      <c r="G26">
        <f>F26*E26*0.000001</f>
        <v/>
      </c>
      <c r="H26" t="n">
        <v>-0.1</v>
      </c>
      <c r="I26" t="inlineStr">
        <is>
          <t>[0, 0, 256, 320]</t>
        </is>
      </c>
      <c r="J26" t="inlineStr">
        <is>
          <t>25mm</t>
        </is>
      </c>
      <c r="K26" t="inlineStr">
        <is>
          <t>HL04_A-tangential_1</t>
        </is>
      </c>
      <c r="L26" t="inlineStr">
        <is>
          <t>None</t>
        </is>
      </c>
      <c r="M26" s="3" t="inlineStr">
        <is>
          <t>Memory error caused short recording?</t>
        </is>
      </c>
    </row>
    <row r="27">
      <c r="A27" t="n">
        <v>43593</v>
      </c>
      <c r="B27" s="2" t="n">
        <v>44254</v>
      </c>
      <c r="C27" t="n">
        <v>250</v>
      </c>
      <c r="D27" s="3" t="n">
        <v>400</v>
      </c>
      <c r="E27" s="8">
        <f>1000000/D27</f>
        <v/>
      </c>
      <c r="F27" s="12" t="n">
        <v>550</v>
      </c>
      <c r="G27">
        <f>F27*E27*0.000001</f>
        <v/>
      </c>
      <c r="H27" t="n">
        <v>-0.1</v>
      </c>
      <c r="I27" t="inlineStr">
        <is>
          <t>[0, 0, 256, 320]</t>
        </is>
      </c>
      <c r="J27" t="inlineStr">
        <is>
          <t>25mm</t>
        </is>
      </c>
      <c r="K27" t="inlineStr">
        <is>
          <t>HL04_A-tangential_1</t>
        </is>
      </c>
      <c r="L27" t="inlineStr">
        <is>
          <t>None</t>
        </is>
      </c>
      <c r="M27" s="3" t="inlineStr">
        <is>
          <t xml:space="preserve"> </t>
        </is>
      </c>
    </row>
    <row r="28">
      <c r="A28" t="n">
        <v>43620</v>
      </c>
      <c r="B28" s="2" t="n">
        <v>44256</v>
      </c>
      <c r="C28" t="n">
        <v>250</v>
      </c>
      <c r="D28" s="10" t="n">
        <v>400</v>
      </c>
      <c r="E28" s="8">
        <f>1000000/D28</f>
        <v/>
      </c>
      <c r="F28" s="8" t="n">
        <v>550</v>
      </c>
      <c r="G28">
        <f>F28*E28*0.000001</f>
        <v/>
      </c>
      <c r="H28" t="n">
        <v>-0.1</v>
      </c>
      <c r="I28" t="inlineStr">
        <is>
          <t>[0, 0, 256, 320]</t>
        </is>
      </c>
      <c r="J28" t="inlineStr">
        <is>
          <t>25mm</t>
        </is>
      </c>
      <c r="K28" t="inlineStr">
        <is>
          <t>HL04_A-tangential_1</t>
        </is>
      </c>
      <c r="L28" t="inlineStr">
        <is>
          <t>None</t>
        </is>
      </c>
      <c r="M28" s="3" t="inlineStr">
        <is>
          <t xml:space="preserve"> </t>
        </is>
      </c>
      <c r="N28" t="inlineStr">
        <is>
          <t>Restored frame rate to 400Hz to match datac clock</t>
        </is>
      </c>
    </row>
    <row r="29">
      <c r="A29" t="n">
        <v>43622</v>
      </c>
      <c r="B29" s="2" t="n">
        <v>44255</v>
      </c>
      <c r="C29" t="n">
        <v>250</v>
      </c>
      <c r="D29" s="10" t="n">
        <v>400</v>
      </c>
      <c r="E29" s="8">
        <f>1000000/D29</f>
        <v/>
      </c>
      <c r="F29" s="12" t="n">
        <v>400</v>
      </c>
      <c r="G29">
        <f>F29*E29*0.000001</f>
        <v/>
      </c>
      <c r="H29" t="n">
        <v>-0.1</v>
      </c>
      <c r="I29" t="inlineStr">
        <is>
          <t>[0, 0, 256, 320]</t>
        </is>
      </c>
      <c r="J29" t="inlineStr">
        <is>
          <t>25mm</t>
        </is>
      </c>
      <c r="K29" t="inlineStr">
        <is>
          <t>HL04_A-tangential_1</t>
        </is>
      </c>
      <c r="L29" t="inlineStr">
        <is>
          <t>None</t>
        </is>
      </c>
      <c r="M29" s="3" t="inlineStr">
        <is>
          <t xml:space="preserve"> </t>
        </is>
      </c>
    </row>
    <row r="30">
      <c r="A30" t="n">
        <v>43648</v>
      </c>
      <c r="B30" s="2" t="n">
        <v>44257</v>
      </c>
      <c r="C30" t="n">
        <v>250</v>
      </c>
      <c r="D30" s="10" t="n">
        <v>400</v>
      </c>
      <c r="E30" s="8">
        <f>1000000/D30</f>
        <v/>
      </c>
      <c r="F30" s="12" t="n">
        <v>158</v>
      </c>
      <c r="G30">
        <f>F30*E30*0.000001</f>
        <v/>
      </c>
      <c r="H30" t="n">
        <v>-0.1</v>
      </c>
      <c r="I30" t="inlineStr">
        <is>
          <t>[0, 0, 256, 320]</t>
        </is>
      </c>
      <c r="J30" t="inlineStr">
        <is>
          <t>25mm</t>
        </is>
      </c>
      <c r="K30" t="inlineStr">
        <is>
          <t>HL04_A-tangential_1</t>
        </is>
      </c>
      <c r="L30" t="inlineStr">
        <is>
          <t>None</t>
        </is>
      </c>
      <c r="M30" s="3" t="inlineStr">
        <is>
          <t>Memory error caused short recording?</t>
        </is>
      </c>
    </row>
    <row r="31">
      <c r="A31" t="n">
        <v>43649</v>
      </c>
      <c r="B31" s="2" t="n">
        <v>44257</v>
      </c>
      <c r="C31" t="n">
        <v>250</v>
      </c>
      <c r="D31" t="n">
        <v>400</v>
      </c>
      <c r="E31" s="8">
        <f>1000000/D31</f>
        <v/>
      </c>
      <c r="F31" s="8" t="n">
        <v>400</v>
      </c>
      <c r="G31">
        <f>F31*E31*0.000001</f>
        <v/>
      </c>
      <c r="H31" t="n">
        <v>-0.1</v>
      </c>
      <c r="I31" t="inlineStr">
        <is>
          <t>[0, 0, 256, 320]</t>
        </is>
      </c>
      <c r="J31" t="inlineStr">
        <is>
          <t>25mm</t>
        </is>
      </c>
      <c r="K31" t="inlineStr">
        <is>
          <t>HL04_A-tangential_1</t>
        </is>
      </c>
      <c r="L31" t="inlineStr">
        <is>
          <t>None</t>
        </is>
      </c>
      <c r="M31" s="3" t="inlineStr">
        <is>
          <t xml:space="preserve"> </t>
        </is>
      </c>
    </row>
    <row r="32">
      <c r="A32" t="n">
        <v>43711</v>
      </c>
      <c r="B32" s="2" t="n">
        <v>44280</v>
      </c>
      <c r="C32" t="n">
        <v>250</v>
      </c>
      <c r="D32" t="n">
        <v>400</v>
      </c>
      <c r="E32" s="8">
        <f>1000000/D32</f>
        <v/>
      </c>
      <c r="F32" s="8" t="n">
        <v>400</v>
      </c>
      <c r="G32">
        <f>F32*E32*0.000001</f>
        <v/>
      </c>
      <c r="H32" t="n">
        <v>-0.1</v>
      </c>
      <c r="I32" t="inlineStr">
        <is>
          <t>[0, 0, 256, 320]</t>
        </is>
      </c>
      <c r="J32" t="inlineStr">
        <is>
          <t>25mm</t>
        </is>
      </c>
      <c r="K32" t="inlineStr">
        <is>
          <t>HL04_A-tangential_1</t>
        </is>
      </c>
      <c r="L32" t="inlineStr">
        <is>
          <t>None</t>
        </is>
      </c>
      <c r="M32" s="3" t="inlineStr">
        <is>
          <t xml:space="preserve"> </t>
        </is>
      </c>
    </row>
    <row r="33">
      <c r="A33" t="n">
        <v>43755</v>
      </c>
      <c r="B33" s="2" t="n">
        <v>44284</v>
      </c>
      <c r="C33" t="n">
        <v>250</v>
      </c>
      <c r="D33" t="n">
        <v>400</v>
      </c>
      <c r="E33" s="8">
        <f>1000000/D33</f>
        <v/>
      </c>
      <c r="F33" s="12" t="n">
        <v>1</v>
      </c>
      <c r="G33">
        <f>F33*E33*0.000001</f>
        <v/>
      </c>
      <c r="H33" t="n">
        <v>-0.1</v>
      </c>
      <c r="I33" t="inlineStr">
        <is>
          <t>[0, 0, 256, 320]</t>
        </is>
      </c>
      <c r="J33" t="inlineStr">
        <is>
          <t>25mm</t>
        </is>
      </c>
      <c r="K33" t="inlineStr">
        <is>
          <t>HL04_A-tangential_1</t>
        </is>
      </c>
      <c r="L33" t="inlineStr">
        <is>
          <t>None</t>
        </is>
      </c>
      <c r="M33" s="3" t="inlineStr">
        <is>
          <t>?</t>
        </is>
      </c>
    </row>
    <row r="34">
      <c r="A34" t="n">
        <v>43802</v>
      </c>
      <c r="B34" s="2" t="n">
        <v>44315</v>
      </c>
      <c r="C34" t="n">
        <v>250</v>
      </c>
      <c r="D34" t="n">
        <v>400</v>
      </c>
      <c r="E34" s="8">
        <f>1000000/D34</f>
        <v/>
      </c>
      <c r="F34" s="12" t="n">
        <v>400</v>
      </c>
      <c r="G34">
        <f>F34*E34*0.000001</f>
        <v/>
      </c>
      <c r="H34" t="n">
        <v>-0.1</v>
      </c>
      <c r="I34" t="inlineStr">
        <is>
          <t>[0, 0, 256, 320]</t>
        </is>
      </c>
      <c r="J34" t="inlineStr">
        <is>
          <t>25mm</t>
        </is>
      </c>
      <c r="K34" t="inlineStr">
        <is>
          <t>HL04_A-tangential_1</t>
        </is>
      </c>
      <c r="L34" t="inlineStr">
        <is>
          <t>None</t>
        </is>
      </c>
      <c r="M34" s="3" t="inlineStr">
        <is>
          <t>Max number of frames increased to cover shots over 1s long</t>
        </is>
      </c>
      <c r="N34" t="inlineStr">
        <is>
          <t>First plasmas after TF fault fixed</t>
        </is>
      </c>
    </row>
    <row r="35">
      <c r="A35" t="n">
        <v>43855</v>
      </c>
      <c r="B35" s="2" t="n">
        <v>44321</v>
      </c>
      <c r="C35" t="n">
        <v>250</v>
      </c>
      <c r="D35" t="n">
        <v>400</v>
      </c>
      <c r="E35" s="8">
        <f>1000000/D35</f>
        <v/>
      </c>
      <c r="F35" s="12" t="n">
        <v>480</v>
      </c>
      <c r="G35">
        <f>F35*E35*0.000001</f>
        <v/>
      </c>
      <c r="H35" t="n">
        <v>-0.1</v>
      </c>
      <c r="I35" t="inlineStr">
        <is>
          <t>[0, 0, 256, 320]</t>
        </is>
      </c>
      <c r="J35" t="inlineStr">
        <is>
          <t>25mm</t>
        </is>
      </c>
      <c r="K35" t="inlineStr">
        <is>
          <t>HL04_A-tangential_1</t>
        </is>
      </c>
      <c r="L35" t="inlineStr">
        <is>
          <t>None</t>
        </is>
      </c>
      <c r="M35" s="3" t="inlineStr">
        <is>
          <t xml:space="preserve"> </t>
        </is>
      </c>
    </row>
    <row r="36">
      <c r="A36" t="n">
        <v>43926</v>
      </c>
      <c r="B36" s="2" t="n">
        <v>44328</v>
      </c>
      <c r="C36" t="n">
        <v>250</v>
      </c>
      <c r="D36" t="n">
        <v>400</v>
      </c>
      <c r="E36" s="8">
        <f>1000000/D36</f>
        <v/>
      </c>
      <c r="F36" s="12" t="n">
        <v>441</v>
      </c>
      <c r="G36">
        <f>F36*E36*0.000001</f>
        <v/>
      </c>
      <c r="H36" t="n">
        <v>-0.1</v>
      </c>
      <c r="I36" t="inlineStr">
        <is>
          <t>[0, 0, 256, 320]</t>
        </is>
      </c>
      <c r="J36" t="inlineStr">
        <is>
          <t>25mm</t>
        </is>
      </c>
      <c r="K36" t="inlineStr">
        <is>
          <t>HL04_A-tangential_1</t>
        </is>
      </c>
      <c r="L36" t="inlineStr">
        <is>
          <t>None</t>
        </is>
      </c>
      <c r="M36" s="3" t="inlineStr">
        <is>
          <t>?</t>
        </is>
      </c>
    </row>
    <row r="37">
      <c r="A37" t="n">
        <v>43927</v>
      </c>
      <c r="B37" s="2" t="n">
        <v>44328</v>
      </c>
      <c r="C37" t="n">
        <v>250</v>
      </c>
      <c r="D37" t="n">
        <v>400</v>
      </c>
      <c r="E37" s="8">
        <f>1000000/D37</f>
        <v/>
      </c>
      <c r="F37" s="12" t="n">
        <v>480</v>
      </c>
      <c r="G37">
        <f>F37*E37*0.000001</f>
        <v/>
      </c>
      <c r="H37" t="n">
        <v>-0.1</v>
      </c>
      <c r="I37" t="inlineStr">
        <is>
          <t>[0, 0, 256, 320]</t>
        </is>
      </c>
      <c r="J37" t="inlineStr">
        <is>
          <t>25mm</t>
        </is>
      </c>
      <c r="K37" t="inlineStr">
        <is>
          <t>HL04_A-tangential_1</t>
        </is>
      </c>
      <c r="L37" t="inlineStr">
        <is>
          <t>None</t>
        </is>
      </c>
      <c r="M37" s="3" t="inlineStr">
        <is>
          <t xml:space="preserve"> </t>
        </is>
      </c>
    </row>
    <row r="38">
      <c r="A38" t="n">
        <v>44006</v>
      </c>
      <c r="B38" s="2" t="n">
        <v>44335</v>
      </c>
      <c r="C38" t="n">
        <v>250</v>
      </c>
      <c r="D38" t="n">
        <v>400</v>
      </c>
      <c r="E38" s="8">
        <f>1000000/D38</f>
        <v/>
      </c>
      <c r="F38" s="12" t="n">
        <v>476</v>
      </c>
      <c r="G38">
        <f>F38*E38*0.000001</f>
        <v/>
      </c>
      <c r="H38" t="n">
        <v>-0.1</v>
      </c>
      <c r="I38" t="inlineStr">
        <is>
          <t>[0, 0, 256, 320]</t>
        </is>
      </c>
      <c r="J38" t="inlineStr">
        <is>
          <t>25mm</t>
        </is>
      </c>
      <c r="K38" t="inlineStr">
        <is>
          <t>HL04_A-tangential_1</t>
        </is>
      </c>
      <c r="L38" t="inlineStr">
        <is>
          <t>None</t>
        </is>
      </c>
      <c r="M38" s="3" t="inlineStr">
        <is>
          <t>?</t>
        </is>
      </c>
    </row>
    <row r="39">
      <c r="A39" t="n">
        <v>44007</v>
      </c>
      <c r="B39" s="2" t="n">
        <v>44335</v>
      </c>
      <c r="C39" t="n">
        <v>250</v>
      </c>
      <c r="D39" t="n">
        <v>400</v>
      </c>
      <c r="E39" s="8">
        <f>1000000/D39</f>
        <v/>
      </c>
      <c r="F39" s="12" t="n">
        <v>480</v>
      </c>
      <c r="G39">
        <f>F39*E39*0.000001</f>
        <v/>
      </c>
      <c r="H39" t="n">
        <v>-0.1</v>
      </c>
      <c r="I39" t="inlineStr">
        <is>
          <t>[0, 0, 256, 320]</t>
        </is>
      </c>
      <c r="J39" t="inlineStr">
        <is>
          <t>25mm</t>
        </is>
      </c>
      <c r="K39" t="inlineStr">
        <is>
          <t>HL04_A-tangential_1</t>
        </is>
      </c>
      <c r="L39" t="inlineStr">
        <is>
          <t>None</t>
        </is>
      </c>
      <c r="M39" s="3" t="inlineStr">
        <is>
          <t xml:space="preserve"> </t>
        </is>
      </c>
    </row>
    <row r="40">
      <c r="A40" t="n">
        <v>44033</v>
      </c>
      <c r="B40" s="2" t="n">
        <v>44337</v>
      </c>
      <c r="C40" t="n">
        <v>250</v>
      </c>
      <c r="D40" t="n">
        <v>400</v>
      </c>
      <c r="E40" s="8">
        <f>1000000/D40</f>
        <v/>
      </c>
      <c r="F40" s="12" t="n">
        <v>960</v>
      </c>
      <c r="G40">
        <f>F40*E40*0.000001</f>
        <v/>
      </c>
      <c r="H40" t="n">
        <v>-0.1</v>
      </c>
      <c r="I40" t="inlineStr">
        <is>
          <t>[0, 0, 256, 320]</t>
        </is>
      </c>
      <c r="J40" t="inlineStr">
        <is>
          <t>25mm</t>
        </is>
      </c>
      <c r="K40" t="inlineStr">
        <is>
          <t>HL04_A-tangential_1</t>
        </is>
      </c>
      <c r="L40" t="inlineStr">
        <is>
          <t>None</t>
        </is>
      </c>
      <c r="M40" s="3" t="inlineStr">
        <is>
          <t xml:space="preserve"> </t>
        </is>
      </c>
    </row>
    <row r="41">
      <c r="A41" t="n">
        <v>44051</v>
      </c>
      <c r="B41" s="2" t="n">
        <v>44337</v>
      </c>
      <c r="C41" t="n">
        <v>250</v>
      </c>
      <c r="D41" t="n">
        <v>400</v>
      </c>
      <c r="E41" s="8">
        <f>1000000/D41</f>
        <v/>
      </c>
      <c r="F41" s="12" t="n">
        <v>480</v>
      </c>
      <c r="G41">
        <f>F41*E41*0.000001</f>
        <v/>
      </c>
      <c r="H41" t="n">
        <v>-0.1</v>
      </c>
      <c r="I41" t="inlineStr">
        <is>
          <t>[0, 0, 256, 320]</t>
        </is>
      </c>
      <c r="J41" t="inlineStr">
        <is>
          <t>25mm</t>
        </is>
      </c>
      <c r="K41" t="inlineStr">
        <is>
          <t>HL04_A-tangential_1</t>
        </is>
      </c>
      <c r="L41" t="inlineStr">
        <is>
          <t>None</t>
        </is>
      </c>
      <c r="M41" s="3" t="inlineStr">
        <is>
          <t xml:space="preserve"> </t>
        </is>
      </c>
    </row>
    <row r="42">
      <c r="A42" t="n">
        <v>44176</v>
      </c>
      <c r="B42" s="2" t="n">
        <v>44362</v>
      </c>
      <c r="C42" t="n">
        <v>250</v>
      </c>
      <c r="D42" t="n">
        <v>400</v>
      </c>
      <c r="E42" s="8">
        <f>1000000/D42</f>
        <v/>
      </c>
      <c r="F42" s="8" t="n">
        <v>480</v>
      </c>
      <c r="G42">
        <f>F42/D42</f>
        <v/>
      </c>
      <c r="H42" t="n">
        <v>-0.1</v>
      </c>
      <c r="I42" t="inlineStr">
        <is>
          <t>[0, 0, 256, 320]</t>
        </is>
      </c>
      <c r="J42" t="inlineStr">
        <is>
          <t>25mm</t>
        </is>
      </c>
      <c r="K42" t="inlineStr">
        <is>
          <t>HL04_A-tangential_1</t>
        </is>
      </c>
      <c r="L42" t="inlineStr">
        <is>
          <t>None</t>
        </is>
      </c>
      <c r="M42" s="3" t="inlineStr">
        <is>
          <t xml:space="preserve"> </t>
        </is>
      </c>
    </row>
    <row r="43">
      <c r="A43" t="n">
        <v>44283</v>
      </c>
      <c r="B43" s="2" t="n">
        <v>44370</v>
      </c>
      <c r="C43" t="n">
        <v>250</v>
      </c>
      <c r="D43" t="n">
        <v>400</v>
      </c>
      <c r="E43" s="8">
        <f>1000000/D43</f>
        <v/>
      </c>
      <c r="F43" s="8" t="n">
        <v>400</v>
      </c>
      <c r="G43">
        <f>F43/D43</f>
        <v/>
      </c>
      <c r="H43" t="n">
        <v>-0.1</v>
      </c>
      <c r="I43" t="inlineStr">
        <is>
          <t>[0, 0, 256, 320]</t>
        </is>
      </c>
      <c r="J43" t="inlineStr">
        <is>
          <t>25mm</t>
        </is>
      </c>
      <c r="K43" t="inlineStr">
        <is>
          <t>HL04_A-tangential_1</t>
        </is>
      </c>
      <c r="L43" t="inlineStr">
        <is>
          <t>None</t>
        </is>
      </c>
      <c r="M43" s="3" t="inlineStr">
        <is>
          <t xml:space="preserve"> </t>
        </is>
      </c>
    </row>
    <row r="44">
      <c r="A44" t="n">
        <v>44294</v>
      </c>
      <c r="B44" s="2" t="n">
        <v>44371</v>
      </c>
      <c r="C44" t="n">
        <v>250</v>
      </c>
      <c r="D44" t="n">
        <v>400</v>
      </c>
      <c r="E44" s="8">
        <f>1000000/D44</f>
        <v/>
      </c>
      <c r="F44" s="8" t="n">
        <v>480</v>
      </c>
      <c r="G44">
        <f>F44/D44</f>
        <v/>
      </c>
      <c r="H44" t="n">
        <v>-0.1</v>
      </c>
      <c r="I44" t="inlineStr">
        <is>
          <t>[0, 0, 256, 320]</t>
        </is>
      </c>
      <c r="J44" t="inlineStr">
        <is>
          <t>25mm</t>
        </is>
      </c>
      <c r="K44" t="inlineStr">
        <is>
          <t>HL04_A-tangential_1</t>
        </is>
      </c>
      <c r="L44" t="inlineStr">
        <is>
          <t>None</t>
        </is>
      </c>
      <c r="M44" s="3" t="inlineStr">
        <is>
          <t xml:space="preserve"> </t>
        </is>
      </c>
    </row>
    <row r="45">
      <c r="A45" t="n">
        <v>44317</v>
      </c>
      <c r="B45" s="2" t="n">
        <v>44372</v>
      </c>
      <c r="C45" t="n">
        <v>250</v>
      </c>
      <c r="D45" t="n">
        <v>400</v>
      </c>
      <c r="E45" s="8">
        <f>1000000/D45</f>
        <v/>
      </c>
      <c r="F45" s="8" t="n">
        <v>400</v>
      </c>
      <c r="G45">
        <f>F45/D45</f>
        <v/>
      </c>
      <c r="H45" t="n">
        <v>-0.1</v>
      </c>
      <c r="I45" t="inlineStr">
        <is>
          <t>[0, 0, 256, 320]</t>
        </is>
      </c>
      <c r="J45" t="inlineStr">
        <is>
          <t>25mm</t>
        </is>
      </c>
      <c r="K45" t="inlineStr">
        <is>
          <t>HL04_A-tangential_1</t>
        </is>
      </c>
      <c r="L45" t="inlineStr">
        <is>
          <t>None</t>
        </is>
      </c>
      <c r="M45" s="3" t="inlineStr">
        <is>
          <t xml:space="preserve"> </t>
        </is>
      </c>
    </row>
    <row r="46">
      <c r="A46" t="n">
        <v>44367</v>
      </c>
      <c r="B46" s="2" t="n">
        <v>44377</v>
      </c>
      <c r="C46" t="n">
        <v>250</v>
      </c>
      <c r="D46" t="n">
        <v>400</v>
      </c>
      <c r="E46" s="8">
        <f>1000000/D46</f>
        <v/>
      </c>
      <c r="F46" s="8" t="n">
        <v>480</v>
      </c>
      <c r="G46">
        <f>F46/D46</f>
        <v/>
      </c>
      <c r="H46" t="n">
        <v>-0.1</v>
      </c>
      <c r="I46" t="inlineStr">
        <is>
          <t>[0, 0, 256, 320]</t>
        </is>
      </c>
      <c r="J46" t="inlineStr">
        <is>
          <t>25mm</t>
        </is>
      </c>
      <c r="K46" t="inlineStr">
        <is>
          <t>HL04_A-tangential_1</t>
        </is>
      </c>
      <c r="L46" t="inlineStr">
        <is>
          <t>None</t>
        </is>
      </c>
      <c r="M46" t="inlineStr">
        <is>
          <t xml:space="preserve"> </t>
        </is>
      </c>
    </row>
    <row r="47">
      <c r="A47" t="n">
        <v>44537</v>
      </c>
      <c r="B47" s="2" t="n">
        <v>44404</v>
      </c>
      <c r="C47" t="n">
        <v>250</v>
      </c>
      <c r="D47" t="n">
        <v>400</v>
      </c>
      <c r="E47" s="8">
        <f>1000000/D47</f>
        <v/>
      </c>
      <c r="F47" s="8" t="n">
        <v>400</v>
      </c>
      <c r="G47">
        <f>F47/D47</f>
        <v/>
      </c>
      <c r="H47" t="n">
        <v>-0.1</v>
      </c>
      <c r="I47" t="inlineStr">
        <is>
          <t>[0, 0, 256, 320]</t>
        </is>
      </c>
      <c r="J47" t="inlineStr">
        <is>
          <t>25mm</t>
        </is>
      </c>
      <c r="K47" t="inlineStr">
        <is>
          <t>HL04_A-tangential_1</t>
        </is>
      </c>
      <c r="L47" t="inlineStr">
        <is>
          <t>None</t>
        </is>
      </c>
      <c r="M47" t="inlineStr">
        <is>
          <t xml:space="preserve"> </t>
        </is>
      </c>
    </row>
    <row r="48">
      <c r="A48" t="n">
        <v>44549</v>
      </c>
      <c r="B48" s="2" t="n">
        <v>44405</v>
      </c>
      <c r="C48" t="n">
        <v>250</v>
      </c>
      <c r="D48" t="n">
        <v>400</v>
      </c>
      <c r="E48" s="8">
        <f>1000000/D48</f>
        <v/>
      </c>
      <c r="F48" s="8" t="n">
        <v>480</v>
      </c>
      <c r="G48">
        <f>F48/D48</f>
        <v/>
      </c>
      <c r="H48" t="n">
        <v>-0.1</v>
      </c>
      <c r="I48" t="inlineStr">
        <is>
          <t>[0, 0, 256, 320]</t>
        </is>
      </c>
      <c r="J48" t="inlineStr">
        <is>
          <t>25mm</t>
        </is>
      </c>
      <c r="K48" t="inlineStr">
        <is>
          <t>HL04_A-tangential_1</t>
        </is>
      </c>
      <c r="L48" t="inlineStr">
        <is>
          <t>None</t>
        </is>
      </c>
      <c r="M48" t="inlineStr">
        <is>
          <t xml:space="preserve"> </t>
        </is>
      </c>
    </row>
    <row r="49">
      <c r="A49" t="n">
        <v>44550</v>
      </c>
      <c r="B49" s="2" t="n">
        <v>44405</v>
      </c>
      <c r="C49" t="n">
        <v>250</v>
      </c>
      <c r="D49" t="n">
        <v>400</v>
      </c>
      <c r="E49" s="8">
        <f>1000000/D49</f>
        <v/>
      </c>
      <c r="F49" s="12" t="n">
        <v>500</v>
      </c>
      <c r="G49">
        <f>F49/D49</f>
        <v/>
      </c>
      <c r="H49" t="n">
        <v>-0.1</v>
      </c>
      <c r="I49" t="inlineStr">
        <is>
          <t>[0, 0, 256, 320]</t>
        </is>
      </c>
      <c r="J49" t="inlineStr">
        <is>
          <t>25mm</t>
        </is>
      </c>
      <c r="K49" t="inlineStr">
        <is>
          <t>HL04_A-tangential_1</t>
        </is>
      </c>
      <c r="L49" t="inlineStr">
        <is>
          <t>None</t>
        </is>
      </c>
      <c r="M49" s="3" t="inlineStr">
        <is>
          <t>Max frames changed to 480 some time after this?</t>
        </is>
      </c>
      <c r="N49" t="inlineStr">
        <is>
          <t>Shots getting longer</t>
        </is>
      </c>
    </row>
    <row r="50">
      <c r="A50" t="n">
        <v>44593</v>
      </c>
      <c r="B50" s="2" t="n">
        <v>44412</v>
      </c>
      <c r="C50" t="n">
        <v>250</v>
      </c>
      <c r="D50" t="n">
        <v>400</v>
      </c>
      <c r="E50" s="8">
        <f>1000000/D50</f>
        <v/>
      </c>
      <c r="F50" s="12" t="n">
        <v>400</v>
      </c>
      <c r="G50">
        <f>F50/D50</f>
        <v/>
      </c>
      <c r="H50" t="n">
        <v>-0.1</v>
      </c>
      <c r="I50" t="inlineStr">
        <is>
          <t>[0, 0, 256, 320]</t>
        </is>
      </c>
      <c r="J50" t="inlineStr">
        <is>
          <t>25mm</t>
        </is>
      </c>
      <c r="K50" t="inlineStr">
        <is>
          <t>HL04_A-tangential_1</t>
        </is>
      </c>
      <c r="L50" t="inlineStr">
        <is>
          <t>None</t>
        </is>
      </c>
      <c r="M50" s="3" t="inlineStr">
        <is>
          <t xml:space="preserve"> </t>
        </is>
      </c>
    </row>
    <row r="51">
      <c r="A51" t="n">
        <v>44793</v>
      </c>
      <c r="B51" s="2" t="n">
        <v>44432</v>
      </c>
      <c r="C51" t="n">
        <v>250</v>
      </c>
      <c r="D51" t="n">
        <v>400</v>
      </c>
      <c r="E51" s="8">
        <f>1000000/D51</f>
        <v/>
      </c>
      <c r="F51" s="12" t="n">
        <v>480</v>
      </c>
      <c r="G51">
        <f>F51/D51</f>
        <v/>
      </c>
      <c r="H51" t="n">
        <v>-0.1</v>
      </c>
      <c r="I51" t="inlineStr">
        <is>
          <t>[0, 0, 256, 320]</t>
        </is>
      </c>
      <c r="J51" t="inlineStr">
        <is>
          <t>25mm</t>
        </is>
      </c>
      <c r="K51" t="inlineStr">
        <is>
          <t>HL04_A-tangential_1</t>
        </is>
      </c>
      <c r="L51" t="inlineStr">
        <is>
          <t>None</t>
        </is>
      </c>
      <c r="M51" s="3" t="inlineStr">
        <is>
          <t xml:space="preserve"> </t>
        </is>
      </c>
    </row>
    <row r="52">
      <c r="A52" t="n">
        <v>44814</v>
      </c>
      <c r="B52" s="2" t="n">
        <v>44434</v>
      </c>
      <c r="C52" t="n">
        <v>250</v>
      </c>
      <c r="D52" t="n">
        <v>400</v>
      </c>
      <c r="E52" s="8">
        <f>1000000/D52</f>
        <v/>
      </c>
      <c r="F52" s="12" t="n">
        <v>500</v>
      </c>
      <c r="G52">
        <f>F52/D52</f>
        <v/>
      </c>
      <c r="H52" t="n">
        <v>-0.1</v>
      </c>
      <c r="I52" t="inlineStr">
        <is>
          <t>[0, 0, 256, 320]</t>
        </is>
      </c>
      <c r="J52" t="inlineStr">
        <is>
          <t>25mm</t>
        </is>
      </c>
      <c r="K52" t="inlineStr">
        <is>
          <t>HL04_A-tangential_1</t>
        </is>
      </c>
      <c r="L52" t="inlineStr">
        <is>
          <t>None</t>
        </is>
      </c>
      <c r="M52" s="3" t="inlineStr">
        <is>
          <t xml:space="preserve"> </t>
        </is>
      </c>
    </row>
    <row r="53">
      <c r="A53" t="n">
        <v>44852</v>
      </c>
      <c r="B53" s="2" t="n">
        <v>44440</v>
      </c>
      <c r="C53" t="n">
        <v>250</v>
      </c>
      <c r="D53" t="n">
        <v>400</v>
      </c>
      <c r="E53" s="8">
        <f>1000000/D53</f>
        <v/>
      </c>
      <c r="F53" s="12" t="n">
        <v>480</v>
      </c>
      <c r="G53">
        <f>F53/D53</f>
        <v/>
      </c>
      <c r="H53" t="n">
        <v>-0.1</v>
      </c>
      <c r="I53" t="inlineStr">
        <is>
          <t>[0, 0, 256, 320]</t>
        </is>
      </c>
      <c r="J53" t="inlineStr">
        <is>
          <t>25mm</t>
        </is>
      </c>
      <c r="K53" t="inlineStr">
        <is>
          <t>HL04_A-tangential_1</t>
        </is>
      </c>
      <c r="L53" t="inlineStr">
        <is>
          <t>None</t>
        </is>
      </c>
      <c r="M53" s="3" t="inlineStr">
        <is>
          <t xml:space="preserve"> </t>
        </is>
      </c>
    </row>
    <row r="54">
      <c r="A54" t="n">
        <v>44957</v>
      </c>
      <c r="B54" s="2" t="n">
        <v>44456</v>
      </c>
      <c r="C54" t="n">
        <v>250</v>
      </c>
      <c r="D54" t="n">
        <v>400</v>
      </c>
      <c r="E54" s="8">
        <f>1000000/D54</f>
        <v/>
      </c>
      <c r="F54" s="12" t="n">
        <v>400</v>
      </c>
      <c r="G54">
        <f>F54/D54</f>
        <v/>
      </c>
      <c r="H54" t="n">
        <v>-0.1</v>
      </c>
      <c r="I54" t="inlineStr">
        <is>
          <t>[0, 0, 256, 320]</t>
        </is>
      </c>
      <c r="J54" t="inlineStr">
        <is>
          <t>25mm</t>
        </is>
      </c>
      <c r="K54" t="inlineStr">
        <is>
          <t>HL04_A-tangential_1</t>
        </is>
      </c>
      <c r="L54" t="inlineStr">
        <is>
          <t>None</t>
        </is>
      </c>
      <c r="M54" s="3" t="inlineStr">
        <is>
          <t xml:space="preserve"> </t>
        </is>
      </c>
    </row>
    <row r="55">
      <c r="A55" t="n">
        <v>44971</v>
      </c>
      <c r="B55" s="2" t="n">
        <v>44460</v>
      </c>
      <c r="C55" t="n">
        <v>250</v>
      </c>
      <c r="D55" t="n">
        <v>400</v>
      </c>
      <c r="E55" s="8">
        <f>1000000/D55</f>
        <v/>
      </c>
      <c r="F55" s="12" t="n">
        <v>480</v>
      </c>
      <c r="G55">
        <f>F55/D55</f>
        <v/>
      </c>
      <c r="H55" t="n">
        <v>-0.1</v>
      </c>
      <c r="I55" t="inlineStr">
        <is>
          <t>[0, 0, 256, 320]</t>
        </is>
      </c>
      <c r="J55" t="inlineStr">
        <is>
          <t>25mm</t>
        </is>
      </c>
      <c r="K55" t="inlineStr">
        <is>
          <t>HL04_A-tangential_1</t>
        </is>
      </c>
      <c r="L55" t="inlineStr">
        <is>
          <t>None</t>
        </is>
      </c>
      <c r="M55" s="3" t="inlineStr">
        <is>
          <t xml:space="preserve"> </t>
        </is>
      </c>
    </row>
    <row r="56">
      <c r="A56" t="n">
        <v>45237</v>
      </c>
      <c r="B56" s="2" t="n">
        <v>44481</v>
      </c>
      <c r="C56" t="n">
        <v>250</v>
      </c>
      <c r="D56" s="7">
        <f>1/(E56/1000000)</f>
        <v/>
      </c>
      <c r="E56" t="n">
        <v>2500</v>
      </c>
      <c r="F56" s="8" t="n">
        <v>480</v>
      </c>
      <c r="G56">
        <f>F56/D56</f>
        <v/>
      </c>
      <c r="H56" t="n">
        <v>-0.1</v>
      </c>
      <c r="I56" t="inlineStr">
        <is>
          <t>[106, 192, 150, 128]</t>
        </is>
      </c>
      <c r="J56" t="inlineStr">
        <is>
          <t>25mm</t>
        </is>
      </c>
      <c r="K56" t="inlineStr">
        <is>
          <t>HL04_A-tangential_1</t>
        </is>
      </c>
      <c r="L56" t="inlineStr">
        <is>
          <t>None</t>
        </is>
      </c>
      <c r="M56" t="inlineStr">
        <is>
          <t>Max frames changed to 480 some time before this? No NUC saved with file</t>
        </is>
      </c>
      <c r="N56" t="inlineStr">
        <is>
          <t>Test datac software with detector sub-window</t>
        </is>
      </c>
    </row>
    <row r="57">
      <c r="A57" t="n">
        <v>45238</v>
      </c>
      <c r="B57" s="2" t="n">
        <v>44481</v>
      </c>
      <c r="C57" t="n">
        <v>250</v>
      </c>
      <c r="D57" s="7">
        <f>1/(E57/1000000)</f>
        <v/>
      </c>
      <c r="E57" t="n">
        <v>750</v>
      </c>
      <c r="F57" s="8" t="n">
        <v>2133</v>
      </c>
      <c r="G57">
        <f>F57/D57</f>
        <v/>
      </c>
      <c r="H57" t="n">
        <v>-0.1</v>
      </c>
      <c r="I57" t="inlineStr">
        <is>
          <t>[106, 192, 150, 128]</t>
        </is>
      </c>
      <c r="J57" t="inlineStr">
        <is>
          <t>25mm</t>
        </is>
      </c>
      <c r="K57" t="inlineStr">
        <is>
          <t>HL04_A-tangential_1</t>
        </is>
      </c>
      <c r="L57" t="inlineStr">
        <is>
          <t>None</t>
        </is>
      </c>
      <c r="M57" t="inlineStr">
        <is>
          <t>No NUC saved with file</t>
        </is>
      </c>
      <c r="N57" t="inlineStr">
        <is>
          <t>Test increased frame rate with subwindow (min interval 738us)</t>
        </is>
      </c>
    </row>
    <row r="58">
      <c r="A58" t="n">
        <v>45239</v>
      </c>
      <c r="B58" s="2" t="n">
        <v>44481</v>
      </c>
      <c r="C58" t="n">
        <v>250</v>
      </c>
      <c r="D58" s="7">
        <f>1/(E58/1000000)</f>
        <v/>
      </c>
      <c r="E58" t="n">
        <v>2500</v>
      </c>
      <c r="F58" s="8" t="n">
        <v>640</v>
      </c>
      <c r="G58">
        <f>F58/D58</f>
        <v/>
      </c>
      <c r="H58" t="n">
        <v>-0.1</v>
      </c>
      <c r="I58" t="inlineStr">
        <is>
          <t>[0, 0, 256, 320]</t>
        </is>
      </c>
      <c r="J58" t="inlineStr">
        <is>
          <t>25mm</t>
        </is>
      </c>
      <c r="K58" t="inlineStr">
        <is>
          <t>HL04_A-tangential_1</t>
        </is>
      </c>
      <c r="L58" t="inlineStr">
        <is>
          <t>None</t>
        </is>
      </c>
      <c r="M58" s="3" t="inlineStr">
        <is>
          <t xml:space="preserve"> </t>
        </is>
      </c>
      <c r="N58" t="inlineStr">
        <is>
          <t>Back to standard settings</t>
        </is>
      </c>
    </row>
    <row r="59">
      <c r="A59" t="n">
        <v>45240</v>
      </c>
      <c r="B59" s="2" t="n">
        <v>44481</v>
      </c>
      <c r="C59" t="n">
        <v>250</v>
      </c>
      <c r="D59" s="7">
        <f>1/(E59/1000000)</f>
        <v/>
      </c>
      <c r="E59" t="n">
        <v>2500</v>
      </c>
      <c r="F59" s="8" t="n">
        <v>480</v>
      </c>
      <c r="G59">
        <f>F59/D59</f>
        <v/>
      </c>
      <c r="H59" t="n">
        <v>-0.1</v>
      </c>
      <c r="I59" t="inlineStr">
        <is>
          <t>[0, 0, 256, 320]</t>
        </is>
      </c>
      <c r="J59" t="inlineStr">
        <is>
          <t>25mm</t>
        </is>
      </c>
      <c r="K59" t="inlineStr">
        <is>
          <t>HL04_A-tangential_1</t>
        </is>
      </c>
      <c r="L59" t="inlineStr">
        <is>
          <t>None</t>
        </is>
      </c>
      <c r="M59" s="3" t="inlineStr">
        <is>
          <t xml:space="preserve"> </t>
        </is>
      </c>
      <c r="N59" t="inlineStr">
        <is>
          <t>Back to standard settings</t>
        </is>
      </c>
    </row>
    <row r="60">
      <c r="A60" t="n">
        <v>45326</v>
      </c>
      <c r="B60" s="2" t="n">
        <v>44488</v>
      </c>
      <c r="C60" t="n">
        <v>250</v>
      </c>
      <c r="D60" s="7">
        <f>1/(E60/1000000)</f>
        <v/>
      </c>
      <c r="E60" t="n">
        <v>2500</v>
      </c>
      <c r="F60" s="8" t="n">
        <v>520</v>
      </c>
      <c r="G60">
        <f>F60/D60</f>
        <v/>
      </c>
      <c r="H60" t="n">
        <v>-0.1</v>
      </c>
      <c r="I60" t="inlineStr">
        <is>
          <t>[0, 0, 256, 320]</t>
        </is>
      </c>
      <c r="J60" t="inlineStr">
        <is>
          <t>25mm</t>
        </is>
      </c>
      <c r="K60" t="inlineStr">
        <is>
          <t>HL04_A-tangential_1</t>
        </is>
      </c>
      <c r="L60" t="inlineStr">
        <is>
          <t>None</t>
        </is>
      </c>
      <c r="M60" s="3" t="inlineStr">
        <is>
          <t xml:space="preserve"> </t>
        </is>
      </c>
    </row>
    <row r="61">
      <c r="A61" t="n">
        <v>45332</v>
      </c>
      <c r="B61" s="2" t="n">
        <v>44488</v>
      </c>
      <c r="C61" t="n">
        <v>250</v>
      </c>
      <c r="D61" s="7">
        <f>1/(E61/1000000)</f>
        <v/>
      </c>
      <c r="E61" t="n">
        <v>2500</v>
      </c>
      <c r="F61" s="8" t="n">
        <v>480</v>
      </c>
      <c r="G61">
        <f>F61/D61</f>
        <v/>
      </c>
      <c r="H61" t="n">
        <v>-0.1</v>
      </c>
      <c r="I61" t="inlineStr">
        <is>
          <t>[0, 0, 256, 320]</t>
        </is>
      </c>
      <c r="J61" t="inlineStr">
        <is>
          <t>25mm</t>
        </is>
      </c>
      <c r="K61" t="inlineStr">
        <is>
          <t>HL04_A-tangential_1</t>
        </is>
      </c>
      <c r="L61" t="inlineStr">
        <is>
          <t>None</t>
        </is>
      </c>
      <c r="M61" s="3" t="inlineStr">
        <is>
          <t xml:space="preserve"> </t>
        </is>
      </c>
    </row>
    <row r="62">
      <c r="A62" t="n">
        <v>45362</v>
      </c>
      <c r="B62" s="2" t="n">
        <v>44489</v>
      </c>
      <c r="C62" t="n">
        <v>250</v>
      </c>
      <c r="D62" s="7">
        <f>1/(E62/1000000)</f>
        <v/>
      </c>
      <c r="E62" t="n">
        <v>2500</v>
      </c>
      <c r="F62" s="8" t="n">
        <v>520</v>
      </c>
      <c r="G62">
        <f>F62/D62</f>
        <v/>
      </c>
      <c r="H62" t="n">
        <v>-0.1</v>
      </c>
      <c r="I62" t="inlineStr">
        <is>
          <t>[0, 0, 256, 320]</t>
        </is>
      </c>
      <c r="J62" t="inlineStr">
        <is>
          <t>25mm</t>
        </is>
      </c>
      <c r="K62" t="inlineStr">
        <is>
          <t>HL04_A-tangential_1</t>
        </is>
      </c>
      <c r="L62" t="inlineStr">
        <is>
          <t>None</t>
        </is>
      </c>
      <c r="M62" s="3" t="inlineStr">
        <is>
          <t xml:space="preserve"> </t>
        </is>
      </c>
    </row>
    <row r="63">
      <c r="A63" t="n">
        <v>45363</v>
      </c>
      <c r="B63" s="2" t="n">
        <v>44489</v>
      </c>
      <c r="C63" t="n">
        <v>250</v>
      </c>
      <c r="D63" s="7">
        <f>1/(E63/1000000)</f>
        <v/>
      </c>
      <c r="E63" t="n">
        <v>2500</v>
      </c>
      <c r="F63" s="8" t="n">
        <v>560</v>
      </c>
      <c r="G63">
        <f>F63/D63</f>
        <v/>
      </c>
      <c r="H63" t="n">
        <v>-0.1</v>
      </c>
      <c r="I63" t="inlineStr">
        <is>
          <t>[0, 0, 256, 320]</t>
        </is>
      </c>
      <c r="J63" t="inlineStr">
        <is>
          <t>25mm</t>
        </is>
      </c>
      <c r="K63" t="inlineStr">
        <is>
          <t>HL04_A-tangential_1</t>
        </is>
      </c>
      <c r="L63" t="inlineStr">
        <is>
          <t>None</t>
        </is>
      </c>
      <c r="M63" s="3" t="inlineStr">
        <is>
          <t xml:space="preserve"> </t>
        </is>
      </c>
    </row>
    <row r="64">
      <c r="A64" t="n">
        <v>45409</v>
      </c>
      <c r="B64" s="2" t="n">
        <v>44494</v>
      </c>
      <c r="C64" t="n">
        <v>250</v>
      </c>
      <c r="D64" s="7">
        <f>1/(E64/1000000)</f>
        <v/>
      </c>
      <c r="E64" t="n">
        <v>750</v>
      </c>
      <c r="F64" s="8" t="n">
        <v>2133</v>
      </c>
      <c r="G64">
        <f>F64/D64</f>
        <v/>
      </c>
      <c r="H64" t="n">
        <v>-0.1</v>
      </c>
      <c r="I64" t="inlineStr">
        <is>
          <t>[83, 64, 95, 192]</t>
        </is>
      </c>
      <c r="J64" t="inlineStr">
        <is>
          <t>25mm</t>
        </is>
      </c>
      <c r="K64" t="inlineStr">
        <is>
          <t>HL04_A-tangential_1</t>
        </is>
      </c>
      <c r="L64" t="inlineStr">
        <is>
          <t>None</t>
        </is>
      </c>
      <c r="M64" t="inlineStr">
        <is>
          <t>45409  didn't make it to super-x phase</t>
        </is>
      </c>
      <c r="N64" t="inlineStr">
        <is>
          <t>Test subwindowed on T5 with datac software, no NUC or BPR applied</t>
        </is>
      </c>
    </row>
    <row r="65">
      <c r="A65" t="n">
        <v>45410</v>
      </c>
      <c r="B65" s="2" t="n">
        <v>44494</v>
      </c>
      <c r="C65" t="n">
        <v>250</v>
      </c>
      <c r="D65" s="7">
        <f>1/(E65/1000000)</f>
        <v/>
      </c>
      <c r="E65" t="n">
        <v>2500</v>
      </c>
      <c r="F65" s="8" t="n">
        <v>560</v>
      </c>
      <c r="G65">
        <f>F65/D65</f>
        <v/>
      </c>
      <c r="H65" t="n">
        <v>-0.1</v>
      </c>
      <c r="I65" t="inlineStr">
        <is>
          <t>[0, 0, 256, 320]</t>
        </is>
      </c>
      <c r="J65" t="inlineStr">
        <is>
          <t>25mm</t>
        </is>
      </c>
      <c r="K65" t="inlineStr">
        <is>
          <t>HL04_A-tangential_1</t>
        </is>
      </c>
      <c r="L65" t="inlineStr">
        <is>
          <t>None</t>
        </is>
      </c>
      <c r="M65" s="3" t="inlineStr">
        <is>
          <t xml:space="preserve"> </t>
        </is>
      </c>
      <c r="N65" t="inlineStr">
        <is>
          <t>Back to standard settings in Works</t>
        </is>
      </c>
    </row>
  </sheetData>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IR Admin</dc:creator>
  <dcterms:created xmlns:dcterms="http://purl.org/dc/terms/" xmlns:xsi="http://www.w3.org/2001/XMLSchema-instance" xsi:type="dcterms:W3CDTF">2021-02-10T14:09:14Z</dcterms:created>
  <dcterms:modified xmlns:dcterms="http://purl.org/dc/terms/" xmlns:xsi="http://www.w3.org/2001/XMLSchema-instance" xsi:type="dcterms:W3CDTF">2022-01-31T14:16:42Z</dcterms:modified>
  <cp:lastModifiedBy>Farley, Tom</cp:lastModifiedBy>
</cp:coreProperties>
</file>