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uments\Git\2016\pinouts and schematics\"/>
    </mc:Choice>
  </mc:AlternateContent>
  <bookViews>
    <workbookView xWindow="0" yWindow="0" windowWidth="38400" windowHeight="2400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5" i="1" l="1"/>
  <c r="G63" i="1"/>
  <c r="G64" i="1"/>
  <c r="G62" i="1"/>
  <c r="G61" i="1"/>
  <c r="G58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</calcChain>
</file>

<file path=xl/sharedStrings.xml><?xml version="1.0" encoding="utf-8"?>
<sst xmlns="http://schemas.openxmlformats.org/spreadsheetml/2006/main" count="206" uniqueCount="142">
  <si>
    <t>Category</t>
  </si>
  <si>
    <t>Size</t>
  </si>
  <si>
    <t>Part Name</t>
  </si>
  <si>
    <t>Quantity</t>
  </si>
  <si>
    <t>URL</t>
  </si>
  <si>
    <t>Cost</t>
  </si>
  <si>
    <t>Total Item Cost</t>
  </si>
  <si>
    <t>LED</t>
  </si>
  <si>
    <t>0805</t>
  </si>
  <si>
    <t>White L.E.D</t>
  </si>
  <si>
    <t>http://lighthouseleds.com/0805-smd-led-white-ultra-bright-340-mcd.html</t>
  </si>
  <si>
    <t>Red L.E.D</t>
  </si>
  <si>
    <t>http://lighthouseleds.com/0805-smd-led-red-ultra-bright-170-mcd.html</t>
  </si>
  <si>
    <t>RES</t>
  </si>
  <si>
    <t>100 Ohm Resistor</t>
  </si>
  <si>
    <t>http://www.digikey.com.au/product-detail/en/CRCW0805100RJNEA/541-100ACT-ND/1180316</t>
  </si>
  <si>
    <t>60 Ohm Resistor</t>
  </si>
  <si>
    <t>http://www.digikey.com.au/product-detail/en/RC0805FR-0760R4L/311-60.4CRCT-ND/731020</t>
  </si>
  <si>
    <t>TRMPOT</t>
  </si>
  <si>
    <t>Trim Pot 2k Ohm</t>
  </si>
  <si>
    <t>http://www.digikey.com.au/product-detail/en/3361P-1-202GLF/3361P-202GLFCT-ND/1089398</t>
  </si>
  <si>
    <t>CAP</t>
  </si>
  <si>
    <t>100 (22) uF Cap</t>
  </si>
  <si>
    <t>10 uF Cap</t>
  </si>
  <si>
    <t>http://www.digikey.com.au/product-detail/en/GRM21BR61E106KA73L/490-5523-1-ND/2334919</t>
  </si>
  <si>
    <t>1000uF Cap</t>
  </si>
  <si>
    <t>VREG</t>
  </si>
  <si>
    <t>DPAK</t>
  </si>
  <si>
    <t>3.3v Vreg LM1084</t>
  </si>
  <si>
    <t>http://www.digikey.com.au/product-detail/en/LM1084IS-3.3%2FNOPB/LM1084IS-3.3%2FNOPB-ND/363551</t>
  </si>
  <si>
    <t>5v Vreg LM1084</t>
  </si>
  <si>
    <t>http://www.digikey.com.au/product-detail/en/LM1084IS-5.0%2FNOPB/LM1084IS-5.0%2FNOPB-ND/363552</t>
  </si>
  <si>
    <t>OTHER</t>
  </si>
  <si>
    <t>FUSE</t>
  </si>
  <si>
    <t>MINI ATO</t>
  </si>
  <si>
    <t>Blade Fuse Holder</t>
  </si>
  <si>
    <t>http://www.digikey.com.au/product-detail/en/01530007Z/F064-ND/183333</t>
  </si>
  <si>
    <t>JUMPR</t>
  </si>
  <si>
    <t>JST Connectors</t>
  </si>
  <si>
    <t>http://www.digikey.com.au/product-detail/en/B2B-PH-SM4-TB(LF)(SN)/455-1734-1-ND/926831</t>
  </si>
  <si>
    <t>JST Connector Receptical</t>
  </si>
  <si>
    <t>http://www.digikey.com.au/product-detail/en/PHR-2/455-1165-ND/608607</t>
  </si>
  <si>
    <t>JST Crimp</t>
  </si>
  <si>
    <t>http://www.digikey.com.au/product-detail/en/SPH-002T-P0.5S/455-1127-1-ND/527358</t>
  </si>
  <si>
    <t>2x10 Shrouded Header Receptical</t>
  </si>
  <si>
    <t>2x10 Shrouded Header Housing</t>
  </si>
  <si>
    <t>Ribbon Cable</t>
  </si>
  <si>
    <t>Photo Transistor TEMT6000</t>
  </si>
  <si>
    <t>TSOPS</t>
  </si>
  <si>
    <t>https://tris10.com/product/ir-sensor-50</t>
  </si>
  <si>
    <t>MOTOR</t>
  </si>
  <si>
    <t>Toshiba Motor Controller</t>
  </si>
  <si>
    <t>http://www.digikey.com.au/product-detail/en/TB6549PG(O)/TB6549PGO-ND/1730048</t>
  </si>
  <si>
    <t>0.22 uF Ceramic Cap</t>
  </si>
  <si>
    <t>http://www.digikey.com.au/product-detail/en/C0805C224K5RACTU/399-3491-1-ND/754784</t>
  </si>
  <si>
    <t>0.01 uF Ceramic (10000pF) Cap</t>
  </si>
  <si>
    <t>http://www.digikey.com.au/product-detail/en/GRM216R71H103KA01D/490-1664-1-ND/587472</t>
  </si>
  <si>
    <t>0.1 uF Ceramic Cap</t>
  </si>
  <si>
    <t>http://www.digikey.com.au/product-detail/en/CL21F104ZBCNNNC/1276-1007-1-ND/3889093</t>
  </si>
  <si>
    <t>Teensy 3.2</t>
  </si>
  <si>
    <t>http://store.oshpark.com/products/teensy-3-1</t>
  </si>
  <si>
    <t>BSS138 (Logic Level)</t>
  </si>
  <si>
    <t>http://www.digikey.com.au/product-detail/en/BSS138/BSS138CT-ND/244294</t>
  </si>
  <si>
    <t>10k Ohm Resistor</t>
  </si>
  <si>
    <t>http://www.digikey.com.au/product-detail/en/RC0805JR-0710KL/311-10KARCT-ND/731188</t>
  </si>
  <si>
    <t>xBee Pro Series 2</t>
  </si>
  <si>
    <t>http://littlebirdelectronics.com.au/products/xbee-2mw-wire-antenna-series-2-zigbee-mesh</t>
  </si>
  <si>
    <t>4.7k Ohm Resistor</t>
  </si>
  <si>
    <t>http://www.digikey.com.au/product-detail/en/RC0805FR-074K7L/311-4.70KCRCT-ND/730876</t>
  </si>
  <si>
    <t>2x3 Shrouded Header Receptical</t>
  </si>
  <si>
    <t>http://www.digikey.com/product-detail/en/75869-131LF/609-2845-ND/1302569</t>
  </si>
  <si>
    <t>SENSOR</t>
  </si>
  <si>
    <t>IMU L3GD20H + LSM303 + BMP180</t>
  </si>
  <si>
    <t>http://littlebirdelectronics.com.au/products/adafruit-10-dof-imu-breakout-l3gd20h-lsm303-bmp180</t>
  </si>
  <si>
    <t>http://www.tribotix.com/Products/CharmedLabs/Pixy.htm</t>
  </si>
  <si>
    <t>LIPO</t>
  </si>
  <si>
    <t>14.8v Lipo 1800mAh</t>
  </si>
  <si>
    <t>Lipo Charger (for simultaneous charging)</t>
  </si>
  <si>
    <t>http://www.hobbyking.com/hobbyking/store/__58285__IMAX_B6AC_V2_Professional_Balance_Charger_Discharger.html</t>
  </si>
  <si>
    <t>LCD</t>
  </si>
  <si>
    <t>LCD 2.8" Cap Touch</t>
  </si>
  <si>
    <t>Switch SPDT</t>
  </si>
  <si>
    <t>http://littlebirdelectronics.com.au/products/hook-up-wire-spool-set-22awg-solid-core-6-x-25-ft</t>
  </si>
  <si>
    <t>SOLDER</t>
  </si>
  <si>
    <t>Solder Paste No Clean Lead-Free</t>
  </si>
  <si>
    <t>http://www.digikey.com.au/product-detail/en/SMD291SNL/SMD291SNL-ND/1160001</t>
  </si>
  <si>
    <t>Male SMD Header 0.1"</t>
  </si>
  <si>
    <t>Female Header 0.1"</t>
  </si>
  <si>
    <t>Solder 0.51mm Lead-Free</t>
  </si>
  <si>
    <t>http://www.digikey.com.au/product-detail/en/SMDSWLF.020%204OZ/SMDSWLF.020%204OZ-ND/2177058</t>
  </si>
  <si>
    <t>Dodgy Uranium (Iranium) Omni-Wheels</t>
  </si>
  <si>
    <t>Motor Mounts</t>
  </si>
  <si>
    <t>https://www.pololu.com/product/2676</t>
  </si>
  <si>
    <t>Trim Pot 1k Ohm</t>
  </si>
  <si>
    <t>http://www.digikey.com.au/product-detail/en/3361P-1-102GLF/3361P-102GLFCT-ND/1089394</t>
  </si>
  <si>
    <t>10 Ohm Resistor</t>
  </si>
  <si>
    <t>http://www.digikey.com.au/product-detail/en/RC0805FR-0710RL/311-10.0CRCT-ND/730481</t>
  </si>
  <si>
    <t>http://www.alibaba.com/product-detail/omni-directional-wheel_146767461.html?spm=a2700.7724857.29.89.FUR33y</t>
  </si>
  <si>
    <t>XT60 Connector</t>
  </si>
  <si>
    <t>http://www.ebay.com.au/itm/6M-20-Pin-IDE-PATA-Extension-Flat-Ribbon-Cable-Wire-Gray-/331683344969?hash=item4d39de3249:g:XBsAAOSw14xWIQC7</t>
  </si>
  <si>
    <t>http://www.ebay.com.au/itm/10-Pcs-2-54mm-2x10-Pin-20-Pin-Straight-Male-Shrouded-PCB-Box-header-IDC-Socket-/181148921363?hash=item2a2d512e13:g:hrgAAMXQTT9RpF~P</t>
  </si>
  <si>
    <t>http://www.ebay.com.au/itm/10-Pcs-2-54mm-2x10-Pin-20-Pin-Male-Header-IDC-Ribbon-Cable-Transition-Connector-/171035372041?hash=item27d280aa09:g:ES0AAMXQoiJRhSUq</t>
  </si>
  <si>
    <t>http://www.ebay.com.au/itm/10pcs-RoHS-2-54mm-Pitch-2X40-Pin-Header-Strip-Double-Row-SMT-SMD-Male-PCB-Board-/271556499758?hash=item3f3a07592e:g:kWwAAOSwhMpTz-OF</t>
  </si>
  <si>
    <t>http://www.ebay.com.au/itm/10pcs-40-Way-Single-Female-HEADER-Connector-0-1-2-54mm-Breakable-Pin-For-PCB-/271841180849?hash=item3f4aff3cb1:g:GbQAAOSwBahVMK1h</t>
  </si>
  <si>
    <t>https://www.adafruit.com/products/2090</t>
  </si>
  <si>
    <t>http://www.ebay.com.au/itm/10Pcs-300V-2-Pin-Screw-Terminal-Block-Connector-5mm-Pitch-Panel-PCB-Mount-K2301-/351023553144?hash=item51baa25a78:g:RT4AAOSwu4BV6RdB</t>
  </si>
  <si>
    <t>Screw Terminal 5mm (10pcs)</t>
  </si>
  <si>
    <t>http://www.ebay.com.au/itm/4-Pcs-x-AC-250V-6A-125V-10A-on-on-SPDT-Boat-Rocker-Switch-3-Solder-Lug-Pin-Black-/391159131408?hash=item5b12e6ad10:g:YnAAAOSwDNdViP9x</t>
  </si>
  <si>
    <t>Rocker Switch SPDT (4pcs)</t>
  </si>
  <si>
    <t>http://www.digikey.com.au/product-detail/en/UVR1V102MHD/493-1085-ND/588826?WT.z_cid=ref_octopart_dkc_buynow&amp;site=au</t>
  </si>
  <si>
    <t>http://www.digikey.com.au/product-detail/en/GRM21BR61E226ME44L/490-10749-1-ND/5251351?WT.z_cid=ref_octopart_dkc_buynow&amp;site=au</t>
  </si>
  <si>
    <t>SHF Robotics Parts List / Budget</t>
  </si>
  <si>
    <t>http://www.hobbyking.com/hobbyking/store/uh_viewitem.asp?idproduct=24616</t>
  </si>
  <si>
    <t>http://www.hobbyking.com/hobbyking/store/uh_viewitem.asp?idproduct=43416</t>
  </si>
  <si>
    <t>http://www.alliedelec.com/siliconix-vishay-temt6000x01/70026423/?utm_source=octopart&amp;utm_medium=part_sourcing&amp;utm_campaign=octopart</t>
  </si>
  <si>
    <t>http://www.aliexpress.com/item/SB-DC-12V-20A-Lgnition-LED-SPST-ON-OFF-Car-Toggle-Covered-Rocket-Missile-Switch-Red/32458116746.html</t>
  </si>
  <si>
    <t>Blade Fuse 2 amp</t>
  </si>
  <si>
    <t>Blade Fuses 7.5 amp</t>
  </si>
  <si>
    <t>http://www.digikey.com.au/product-detail/en/BK%2FATM-7-1%2F2/283-2327-ND/264851</t>
  </si>
  <si>
    <t>http://www.digikey.com.au/product-detail/en/BK%2FATM-2/283-2323-ND/264844</t>
  </si>
  <si>
    <t>http://www.digikey.com.au/product-detail/en/A16-LC-TT/AE9992-ND/821746</t>
  </si>
  <si>
    <t>DIP 16 Socket</t>
  </si>
  <si>
    <t>http://www.m12lenses.com/2-5mm-F2-5-Board-Lens-p/pt-02520.htm</t>
  </si>
  <si>
    <t>Total</t>
  </si>
  <si>
    <t>SRF10 (already have 14)</t>
  </si>
  <si>
    <t>https://www.robotgear.com.au/Product.aspx/Details/288-Devantech-SRF10-Ultrasonic-Sonar-Range-Finder</t>
  </si>
  <si>
    <t>M12 130 degree Lense (pixy)</t>
  </si>
  <si>
    <t>Adhesive Paper</t>
  </si>
  <si>
    <t>http://www.ebay.com.au/itm/20-sheets-A4-105GSM-Inkjet-and-laser-Matte-Label-Paper-Sticker-Adhesive-/181989139085</t>
  </si>
  <si>
    <t>PVC Sheet Grey (at least 1000*300mm)</t>
  </si>
  <si>
    <t>PVC Sheet Clear (at least 1000*300mm)</t>
  </si>
  <si>
    <t>N/A</t>
  </si>
  <si>
    <t>http://www.plasticwholesale.com.au/</t>
  </si>
  <si>
    <t>Pixy Cam</t>
  </si>
  <si>
    <t xml:space="preserve">Solid Core Wire 6x25ft </t>
  </si>
  <si>
    <t>*couldn't find any cheaper by the time you add shipping</t>
  </si>
  <si>
    <t>Heat Shrink</t>
  </si>
  <si>
    <t>http://www.ebay.com.au/itm/355pcs-11-Size-Black-Heat-Shrink-Tube-Sleeving-Wrap-Wire-Kit-2-1-/301598776468?hash=item4638b01c94:g:Id0AAOSwpzdWr9F6</t>
  </si>
  <si>
    <t>https://www.pololu.com/product/3203</t>
  </si>
  <si>
    <t>Motors 500RPM 12V DC</t>
  </si>
  <si>
    <t>Braided Cable Sleeve</t>
  </si>
  <si>
    <t>http://www.ebay.com.au/itm/3mm-Black-Expandable-Braided-DENSE-Cable-Sleeve-Cover-x5m-/251251698077?hash=item3a7fc4a99d:m:mxN7xzVsUQMt6nd3HxTM6Ng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</si>
</sst>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1" applyFont="1"/>
    <xf numFmtId="0" fontId="4" fillId="0" borderId="0" xfId="2"/>
    <xf numFmtId="164" fontId="0" fillId="0" borderId="0" xfId="1" applyFont="1" applyAlignment="1"/>
    <xf numFmtId="164" fontId="0" fillId="0" borderId="0" xfId="0" applyNumberFormat="1"/>
    <xf numFmtId="49" fontId="5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5" fillId="0" borderId="0" xfId="1" applyFont="1" applyAlignment="1"/>
    <xf numFmtId="0" fontId="4" fillId="0" borderId="0" xfId="2" applyAlignment="1">
      <alignment horizontal="center" vertical="center"/>
    </xf>
    <xf numFmtId="164" fontId="1" fillId="0" borderId="0" xfId="1" applyFont="1" applyAlignment="1"/>
    <xf numFmtId="0" fontId="0" fillId="0" borderId="0" xfId="0" applyFont="1" applyAlignment="1">
      <alignment horizontal="right" vertical="center"/>
    </xf>
    <xf numFmtId="164" fontId="0" fillId="0" borderId="0" xfId="1" applyFont="1" applyAlignment="1">
      <alignment vertical="center"/>
    </xf>
    <xf numFmtId="49" fontId="0" fillId="0" borderId="0" xfId="0" applyNumberFormat="1" applyAlignment="1">
      <alignment horizontal="center" vertical="center"/>
    </xf>
    <xf numFmtId="164" fontId="0" fillId="0" borderId="0" xfId="1" applyNumberFormat="1" applyFont="1"/>
    <xf numFmtId="0" fontId="7" fillId="0" borderId="0" xfId="0" applyFont="1" applyAlignment="1"/>
    <xf numFmtId="0" fontId="0" fillId="0" borderId="0" xfId="0" applyAlignment="1"/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2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.au/itm/4-Pcs-x-AC-250V-6A-125V-10A-on-on-SPDT-Boat-Rocker-Switch-3-Solder-Lug-Pin-Black-/391159131408?hash=item5b12e6ad10:g:YnAAAOSwDNdViP9x" TargetMode="External"/><Relationship Id="rId3" Type="http://schemas.openxmlformats.org/officeDocument/2006/relationships/hyperlink" Target="http://www.digikey.com/product-detail/en/75869-131LF/609-2845-ND/1302569" TargetMode="External"/><Relationship Id="rId7" Type="http://schemas.openxmlformats.org/officeDocument/2006/relationships/hyperlink" Target="http://www.digikey.com.au/product-detail/en/GRM216R71H103KA01D/490-1664-1-ND/587472" TargetMode="External"/><Relationship Id="rId2" Type="http://schemas.openxmlformats.org/officeDocument/2006/relationships/hyperlink" Target="http://www.digikey.com.au/product-detail/en/TB6549PG(O)/TB6549PGO-ND/1730048" TargetMode="External"/><Relationship Id="rId1" Type="http://schemas.openxmlformats.org/officeDocument/2006/relationships/hyperlink" Target="http://www.digikey.com.au/product-detail/en/RC0805FR-0760R4L/311-60.4CRCT-ND/731020" TargetMode="External"/><Relationship Id="rId6" Type="http://schemas.openxmlformats.org/officeDocument/2006/relationships/hyperlink" Target="http://www.digikey.com.au/product-detail/en/CL21F104ZBCNNNC/1276-1007-1-ND/3889093" TargetMode="External"/><Relationship Id="rId5" Type="http://schemas.openxmlformats.org/officeDocument/2006/relationships/hyperlink" Target="http://lighthouseleds.com/0805-smd-led-red-ultra-bright-170-mcd.html" TargetMode="External"/><Relationship Id="rId4" Type="http://schemas.openxmlformats.org/officeDocument/2006/relationships/hyperlink" Target="http://lighthouseleds.com/0805-smd-led-white-ultra-bright-340-mcd.html" TargetMode="External"/><Relationship Id="rId9" Type="http://schemas.openxmlformats.org/officeDocument/2006/relationships/hyperlink" Target="http://www.digikey.com.au/product-detail/en/SPH-002T-P0.5S/455-1127-1-ND/5273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topLeftCell="B46" workbookViewId="0">
      <selection activeCell="E58" sqref="E58:E63"/>
    </sheetView>
  </sheetViews>
  <sheetFormatPr defaultColWidth="11" defaultRowHeight="15.75" x14ac:dyDescent="0.25"/>
  <cols>
    <col min="2" max="2" width="14" customWidth="1"/>
    <col min="3" max="3" width="33.875" customWidth="1"/>
    <col min="4" max="4" width="23.5" customWidth="1"/>
    <col min="5" max="5" width="21.5" customWidth="1"/>
    <col min="6" max="6" width="12.375" customWidth="1"/>
    <col min="7" max="7" width="21.875" customWidth="1"/>
  </cols>
  <sheetData>
    <row r="1" spans="1:8" x14ac:dyDescent="0.25">
      <c r="A1" s="21" t="s">
        <v>111</v>
      </c>
      <c r="B1" s="21"/>
      <c r="C1" s="21"/>
      <c r="D1" s="21"/>
      <c r="E1" s="21"/>
      <c r="F1" s="21"/>
      <c r="G1" s="21"/>
      <c r="H1" s="21"/>
    </row>
    <row r="2" spans="1:8" x14ac:dyDescent="0.25">
      <c r="A2" s="21"/>
      <c r="B2" s="21"/>
      <c r="C2" s="21"/>
      <c r="D2" s="21"/>
      <c r="E2" s="21"/>
      <c r="F2" s="21"/>
      <c r="G2" s="21"/>
      <c r="H2" s="21"/>
    </row>
    <row r="3" spans="1:8" x14ac:dyDescent="0.25">
      <c r="A3" s="21"/>
      <c r="B3" s="21"/>
      <c r="C3" s="21"/>
      <c r="D3" s="21"/>
      <c r="E3" s="21"/>
      <c r="F3" s="21"/>
      <c r="G3" s="21"/>
      <c r="H3" s="21"/>
    </row>
    <row r="4" spans="1:8" x14ac:dyDescent="0.25">
      <c r="A4" s="1" t="s">
        <v>0</v>
      </c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1:8" x14ac:dyDescent="0.25">
      <c r="A5" s="3"/>
      <c r="B5" s="4"/>
      <c r="C5" s="2"/>
      <c r="D5" s="1"/>
      <c r="F5" s="5"/>
    </row>
    <row r="6" spans="1:8" x14ac:dyDescent="0.25">
      <c r="A6" s="3" t="s">
        <v>7</v>
      </c>
      <c r="B6" s="4" t="s">
        <v>8</v>
      </c>
      <c r="C6" s="3" t="s">
        <v>9</v>
      </c>
      <c r="D6">
        <v>50</v>
      </c>
      <c r="E6" s="6" t="s">
        <v>10</v>
      </c>
      <c r="F6" s="7">
        <v>0.26</v>
      </c>
      <c r="G6" s="8">
        <f t="shared" ref="G6:G44" si="0">D6*F6</f>
        <v>13</v>
      </c>
    </row>
    <row r="7" spans="1:8" x14ac:dyDescent="0.25">
      <c r="A7" s="3" t="s">
        <v>7</v>
      </c>
      <c r="B7" s="4" t="s">
        <v>8</v>
      </c>
      <c r="C7" s="3" t="s">
        <v>11</v>
      </c>
      <c r="D7">
        <v>50</v>
      </c>
      <c r="E7" s="6" t="s">
        <v>12</v>
      </c>
      <c r="F7" s="7">
        <v>0.26</v>
      </c>
      <c r="G7" s="8">
        <f t="shared" si="0"/>
        <v>13</v>
      </c>
    </row>
    <row r="8" spans="1:8" x14ac:dyDescent="0.25">
      <c r="A8" s="3" t="s">
        <v>13</v>
      </c>
      <c r="B8" s="4" t="s">
        <v>8</v>
      </c>
      <c r="C8" s="3" t="s">
        <v>14</v>
      </c>
      <c r="D8">
        <v>100</v>
      </c>
      <c r="E8" t="s">
        <v>15</v>
      </c>
      <c r="F8" s="7">
        <v>5.8799999999999998E-2</v>
      </c>
      <c r="G8" s="8">
        <f t="shared" si="0"/>
        <v>5.88</v>
      </c>
    </row>
    <row r="9" spans="1:8" x14ac:dyDescent="0.25">
      <c r="A9" s="3" t="s">
        <v>13</v>
      </c>
      <c r="B9" s="4" t="s">
        <v>8</v>
      </c>
      <c r="C9" s="3" t="s">
        <v>16</v>
      </c>
      <c r="D9">
        <v>25</v>
      </c>
      <c r="E9" s="6" t="s">
        <v>17</v>
      </c>
      <c r="F9" s="7">
        <v>0.14000000000000001</v>
      </c>
      <c r="G9" s="8">
        <f t="shared" si="0"/>
        <v>3.5000000000000004</v>
      </c>
    </row>
    <row r="10" spans="1:8" x14ac:dyDescent="0.25">
      <c r="A10" s="3" t="s">
        <v>18</v>
      </c>
      <c r="B10" s="4"/>
      <c r="C10" s="3" t="s">
        <v>19</v>
      </c>
      <c r="D10">
        <v>10</v>
      </c>
      <c r="E10" s="6" t="s">
        <v>20</v>
      </c>
      <c r="F10" s="7">
        <v>1.48</v>
      </c>
      <c r="G10" s="8">
        <f t="shared" si="0"/>
        <v>14.8</v>
      </c>
    </row>
    <row r="11" spans="1:8" x14ac:dyDescent="0.25">
      <c r="A11" s="3" t="s">
        <v>21</v>
      </c>
      <c r="B11" s="3" t="s">
        <v>8</v>
      </c>
      <c r="C11" s="3" t="s">
        <v>22</v>
      </c>
      <c r="D11">
        <v>20</v>
      </c>
      <c r="E11" t="s">
        <v>110</v>
      </c>
      <c r="F11" s="5">
        <v>0.41860000000000003</v>
      </c>
      <c r="G11" s="5">
        <f t="shared" si="0"/>
        <v>8.3719999999999999</v>
      </c>
    </row>
    <row r="12" spans="1:8" x14ac:dyDescent="0.25">
      <c r="A12" s="3" t="s">
        <v>21</v>
      </c>
      <c r="B12" s="4" t="s">
        <v>8</v>
      </c>
      <c r="C12" s="10" t="s">
        <v>23</v>
      </c>
      <c r="D12">
        <v>20</v>
      </c>
      <c r="E12" t="s">
        <v>24</v>
      </c>
      <c r="F12" s="7">
        <v>0.22600000000000001</v>
      </c>
      <c r="G12" s="8">
        <f t="shared" si="0"/>
        <v>4.5200000000000005</v>
      </c>
    </row>
    <row r="13" spans="1:8" x14ac:dyDescent="0.25">
      <c r="A13" s="3" t="s">
        <v>21</v>
      </c>
      <c r="B13" s="3"/>
      <c r="C13" s="3" t="s">
        <v>25</v>
      </c>
      <c r="D13">
        <v>10</v>
      </c>
      <c r="E13" t="s">
        <v>109</v>
      </c>
      <c r="F13" s="5">
        <v>0.92</v>
      </c>
      <c r="G13" s="5">
        <f t="shared" si="0"/>
        <v>9.2000000000000011</v>
      </c>
    </row>
    <row r="14" spans="1:8" x14ac:dyDescent="0.25">
      <c r="A14" s="3" t="s">
        <v>26</v>
      </c>
      <c r="B14" s="4" t="s">
        <v>27</v>
      </c>
      <c r="C14" s="10" t="s">
        <v>28</v>
      </c>
      <c r="D14">
        <v>7</v>
      </c>
      <c r="E14" t="s">
        <v>29</v>
      </c>
      <c r="F14" s="7">
        <v>4.29</v>
      </c>
      <c r="G14" s="8">
        <f t="shared" si="0"/>
        <v>30.03</v>
      </c>
    </row>
    <row r="15" spans="1:8" x14ac:dyDescent="0.25">
      <c r="A15" s="3" t="s">
        <v>26</v>
      </c>
      <c r="B15" s="4" t="s">
        <v>27</v>
      </c>
      <c r="C15" s="10" t="s">
        <v>30</v>
      </c>
      <c r="D15">
        <v>7</v>
      </c>
      <c r="E15" t="s">
        <v>31</v>
      </c>
      <c r="F15" s="7">
        <v>4.29</v>
      </c>
      <c r="G15" s="8">
        <f t="shared" si="0"/>
        <v>30.03</v>
      </c>
    </row>
    <row r="16" spans="1:8" x14ac:dyDescent="0.25">
      <c r="A16" s="3" t="s">
        <v>32</v>
      </c>
      <c r="B16" s="4"/>
      <c r="C16" s="3" t="s">
        <v>106</v>
      </c>
      <c r="D16">
        <v>5</v>
      </c>
      <c r="E16" t="s">
        <v>105</v>
      </c>
      <c r="F16" s="5">
        <v>1.89</v>
      </c>
      <c r="G16" s="5">
        <f t="shared" si="0"/>
        <v>9.4499999999999993</v>
      </c>
    </row>
    <row r="17" spans="1:7" x14ac:dyDescent="0.25">
      <c r="A17" s="3" t="s">
        <v>33</v>
      </c>
      <c r="B17" s="4" t="s">
        <v>34</v>
      </c>
      <c r="C17" s="10" t="s">
        <v>35</v>
      </c>
      <c r="D17">
        <v>7</v>
      </c>
      <c r="E17" t="s">
        <v>36</v>
      </c>
      <c r="F17" s="7">
        <v>4.9000000000000004</v>
      </c>
      <c r="G17" s="8">
        <f t="shared" si="0"/>
        <v>34.300000000000004</v>
      </c>
    </row>
    <row r="18" spans="1:7" x14ac:dyDescent="0.25">
      <c r="A18" s="3" t="s">
        <v>33</v>
      </c>
      <c r="B18" s="4" t="s">
        <v>34</v>
      </c>
      <c r="C18" s="3" t="s">
        <v>116</v>
      </c>
      <c r="D18">
        <v>10</v>
      </c>
      <c r="E18" t="s">
        <v>119</v>
      </c>
      <c r="F18" s="7">
        <v>1.52</v>
      </c>
      <c r="G18" s="8">
        <f t="shared" si="0"/>
        <v>15.2</v>
      </c>
    </row>
    <row r="19" spans="1:7" x14ac:dyDescent="0.25">
      <c r="A19" s="3" t="s">
        <v>33</v>
      </c>
      <c r="B19" s="4" t="s">
        <v>34</v>
      </c>
      <c r="C19" s="3" t="s">
        <v>117</v>
      </c>
      <c r="D19">
        <v>10</v>
      </c>
      <c r="E19" t="s">
        <v>118</v>
      </c>
      <c r="F19" s="7">
        <v>1.52</v>
      </c>
      <c r="G19" s="8">
        <f t="shared" si="0"/>
        <v>15.2</v>
      </c>
    </row>
    <row r="20" spans="1:7" x14ac:dyDescent="0.25">
      <c r="A20" s="3" t="s">
        <v>37</v>
      </c>
      <c r="B20" s="4"/>
      <c r="C20" s="3" t="s">
        <v>38</v>
      </c>
      <c r="D20">
        <v>25</v>
      </c>
      <c r="E20" t="s">
        <v>39</v>
      </c>
      <c r="F20" s="5">
        <v>0.75</v>
      </c>
      <c r="G20" s="5">
        <f t="shared" si="0"/>
        <v>18.75</v>
      </c>
    </row>
    <row r="21" spans="1:7" x14ac:dyDescent="0.25">
      <c r="A21" s="3" t="s">
        <v>37</v>
      </c>
      <c r="B21" s="4"/>
      <c r="C21" s="3" t="s">
        <v>40</v>
      </c>
      <c r="D21">
        <v>25</v>
      </c>
      <c r="E21" t="s">
        <v>41</v>
      </c>
      <c r="F21" s="5">
        <v>0.14000000000000001</v>
      </c>
      <c r="G21" s="5">
        <f t="shared" si="0"/>
        <v>3.5000000000000004</v>
      </c>
    </row>
    <row r="22" spans="1:7" x14ac:dyDescent="0.25">
      <c r="A22" s="3" t="s">
        <v>37</v>
      </c>
      <c r="B22" s="4"/>
      <c r="C22" s="3" t="s">
        <v>42</v>
      </c>
      <c r="D22">
        <v>50</v>
      </c>
      <c r="E22" s="6" t="s">
        <v>43</v>
      </c>
      <c r="F22" s="5">
        <v>0.14000000000000001</v>
      </c>
      <c r="G22" s="5">
        <f t="shared" si="0"/>
        <v>7.0000000000000009</v>
      </c>
    </row>
    <row r="23" spans="1:7" x14ac:dyDescent="0.25">
      <c r="A23" s="3" t="s">
        <v>37</v>
      </c>
      <c r="B23" s="4"/>
      <c r="C23" s="3" t="s">
        <v>44</v>
      </c>
      <c r="D23">
        <v>1</v>
      </c>
      <c r="E23" t="s">
        <v>100</v>
      </c>
      <c r="F23" s="5">
        <v>5.39</v>
      </c>
      <c r="G23" s="5">
        <f t="shared" si="0"/>
        <v>5.39</v>
      </c>
    </row>
    <row r="24" spans="1:7" x14ac:dyDescent="0.25">
      <c r="A24" s="3" t="s">
        <v>37</v>
      </c>
      <c r="B24" s="4"/>
      <c r="C24" s="3" t="s">
        <v>45</v>
      </c>
      <c r="D24">
        <v>1</v>
      </c>
      <c r="E24" t="s">
        <v>101</v>
      </c>
      <c r="F24" s="5">
        <v>7.1</v>
      </c>
      <c r="G24" s="5">
        <f t="shared" si="0"/>
        <v>7.1</v>
      </c>
    </row>
    <row r="25" spans="1:7" x14ac:dyDescent="0.25">
      <c r="A25" s="3" t="s">
        <v>37</v>
      </c>
      <c r="B25" s="4"/>
      <c r="C25" s="3" t="s">
        <v>46</v>
      </c>
      <c r="D25">
        <v>1</v>
      </c>
      <c r="E25" t="s">
        <v>99</v>
      </c>
      <c r="F25" s="5">
        <v>13.86</v>
      </c>
      <c r="G25" s="5">
        <f t="shared" si="0"/>
        <v>13.86</v>
      </c>
    </row>
    <row r="26" spans="1:7" x14ac:dyDescent="0.25">
      <c r="A26" s="3" t="s">
        <v>32</v>
      </c>
      <c r="B26" s="9" t="s">
        <v>8</v>
      </c>
      <c r="C26" s="10" t="s">
        <v>47</v>
      </c>
      <c r="D26">
        <v>50</v>
      </c>
      <c r="E26" s="6" t="s">
        <v>114</v>
      </c>
      <c r="F26" s="11">
        <v>0.63</v>
      </c>
      <c r="G26" s="8">
        <f t="shared" si="0"/>
        <v>31.5</v>
      </c>
    </row>
    <row r="27" spans="1:7" x14ac:dyDescent="0.25">
      <c r="A27" s="3" t="s">
        <v>32</v>
      </c>
      <c r="B27" s="4"/>
      <c r="C27" s="10" t="s">
        <v>48</v>
      </c>
      <c r="D27">
        <v>1</v>
      </c>
      <c r="E27" t="s">
        <v>49</v>
      </c>
      <c r="F27" s="7">
        <v>60</v>
      </c>
      <c r="G27" s="8">
        <f t="shared" si="0"/>
        <v>60</v>
      </c>
    </row>
    <row r="28" spans="1:7" x14ac:dyDescent="0.25">
      <c r="A28" s="3" t="s">
        <v>50</v>
      </c>
      <c r="B28" s="4"/>
      <c r="C28" s="10" t="s">
        <v>51</v>
      </c>
      <c r="D28">
        <v>10</v>
      </c>
      <c r="E28" s="12" t="s">
        <v>52</v>
      </c>
      <c r="F28" s="13">
        <v>3.72</v>
      </c>
      <c r="G28" s="8">
        <f t="shared" si="0"/>
        <v>37.200000000000003</v>
      </c>
    </row>
    <row r="29" spans="1:7" x14ac:dyDescent="0.25">
      <c r="A29" s="3" t="s">
        <v>21</v>
      </c>
      <c r="B29" s="9" t="s">
        <v>8</v>
      </c>
      <c r="C29" s="10" t="s">
        <v>53</v>
      </c>
      <c r="D29" s="14">
        <v>50</v>
      </c>
      <c r="E29" t="s">
        <v>54</v>
      </c>
      <c r="F29" s="13">
        <v>0.2</v>
      </c>
      <c r="G29" s="8">
        <f t="shared" si="0"/>
        <v>10</v>
      </c>
    </row>
    <row r="30" spans="1:7" x14ac:dyDescent="0.25">
      <c r="A30" s="3" t="s">
        <v>21</v>
      </c>
      <c r="B30" s="9" t="s">
        <v>8</v>
      </c>
      <c r="C30" s="10" t="s">
        <v>55</v>
      </c>
      <c r="D30">
        <v>50</v>
      </c>
      <c r="E30" s="12" t="s">
        <v>56</v>
      </c>
      <c r="F30" s="7">
        <v>4.9799999999999997E-2</v>
      </c>
      <c r="G30" s="8">
        <f t="shared" si="0"/>
        <v>2.4899999999999998</v>
      </c>
    </row>
    <row r="31" spans="1:7" x14ac:dyDescent="0.25">
      <c r="A31" s="3" t="s">
        <v>21</v>
      </c>
      <c r="B31" s="9" t="s">
        <v>8</v>
      </c>
      <c r="C31" s="10" t="s">
        <v>57</v>
      </c>
      <c r="D31">
        <v>50</v>
      </c>
      <c r="E31" s="12" t="s">
        <v>58</v>
      </c>
      <c r="F31" s="7">
        <v>3.1199999999999999E-2</v>
      </c>
      <c r="G31" s="8">
        <f t="shared" si="0"/>
        <v>1.5599999999999998</v>
      </c>
    </row>
    <row r="32" spans="1:7" x14ac:dyDescent="0.25">
      <c r="A32" s="3" t="s">
        <v>32</v>
      </c>
      <c r="B32" s="4"/>
      <c r="C32" s="10" t="s">
        <v>59</v>
      </c>
      <c r="D32">
        <v>10</v>
      </c>
      <c r="E32" s="10" t="s">
        <v>60</v>
      </c>
      <c r="F32" s="7">
        <v>23.6</v>
      </c>
      <c r="G32" s="8">
        <f t="shared" si="0"/>
        <v>236</v>
      </c>
    </row>
    <row r="33" spans="1:7" x14ac:dyDescent="0.25">
      <c r="A33" s="3" t="s">
        <v>32</v>
      </c>
      <c r="B33" s="4"/>
      <c r="C33" s="10" t="s">
        <v>61</v>
      </c>
      <c r="D33">
        <v>25</v>
      </c>
      <c r="E33" s="10" t="s">
        <v>62</v>
      </c>
      <c r="F33" s="7">
        <v>0.33</v>
      </c>
      <c r="G33" s="8">
        <f t="shared" si="0"/>
        <v>8.25</v>
      </c>
    </row>
    <row r="34" spans="1:7" x14ac:dyDescent="0.25">
      <c r="A34" s="3" t="s">
        <v>13</v>
      </c>
      <c r="B34" s="9" t="s">
        <v>8</v>
      </c>
      <c r="C34" s="10" t="s">
        <v>63</v>
      </c>
      <c r="D34">
        <v>200</v>
      </c>
      <c r="E34" s="10" t="s">
        <v>64</v>
      </c>
      <c r="F34" s="7">
        <v>1.04E-2</v>
      </c>
      <c r="G34" s="8">
        <f t="shared" si="0"/>
        <v>2.08</v>
      </c>
    </row>
    <row r="35" spans="1:7" x14ac:dyDescent="0.25">
      <c r="A35" s="3" t="s">
        <v>32</v>
      </c>
      <c r="B35" s="4"/>
      <c r="C35" s="10" t="s">
        <v>65</v>
      </c>
      <c r="D35">
        <v>3</v>
      </c>
      <c r="E35" s="10" t="s">
        <v>66</v>
      </c>
      <c r="F35" s="7">
        <v>36.65</v>
      </c>
      <c r="G35" s="8">
        <f t="shared" si="0"/>
        <v>109.94999999999999</v>
      </c>
    </row>
    <row r="36" spans="1:7" x14ac:dyDescent="0.25">
      <c r="A36" s="3" t="s">
        <v>13</v>
      </c>
      <c r="B36" s="9" t="s">
        <v>8</v>
      </c>
      <c r="C36" s="10" t="s">
        <v>67</v>
      </c>
      <c r="D36">
        <v>100</v>
      </c>
      <c r="E36" s="10" t="s">
        <v>68</v>
      </c>
      <c r="F36" s="7">
        <v>0.14000000000000001</v>
      </c>
      <c r="G36" s="8">
        <f t="shared" si="0"/>
        <v>14.000000000000002</v>
      </c>
    </row>
    <row r="37" spans="1:7" x14ac:dyDescent="0.25">
      <c r="A37" s="3" t="s">
        <v>37</v>
      </c>
      <c r="B37" s="4"/>
      <c r="C37" s="10" t="s">
        <v>69</v>
      </c>
      <c r="D37">
        <v>20</v>
      </c>
      <c r="E37" s="12" t="s">
        <v>70</v>
      </c>
      <c r="F37" s="7">
        <v>0.66200000000000003</v>
      </c>
      <c r="G37" s="8">
        <f t="shared" si="0"/>
        <v>13.24</v>
      </c>
    </row>
    <row r="38" spans="1:7" x14ac:dyDescent="0.25">
      <c r="A38" s="10" t="s">
        <v>71</v>
      </c>
      <c r="B38" s="3"/>
      <c r="C38" s="3" t="s">
        <v>72</v>
      </c>
      <c r="D38">
        <v>3</v>
      </c>
      <c r="E38" t="s">
        <v>73</v>
      </c>
      <c r="F38" s="5">
        <v>45.21</v>
      </c>
      <c r="G38" s="5">
        <f t="shared" si="0"/>
        <v>135.63</v>
      </c>
    </row>
    <row r="39" spans="1:7" x14ac:dyDescent="0.25">
      <c r="A39" s="3" t="s">
        <v>71</v>
      </c>
      <c r="B39" s="4"/>
      <c r="C39" s="10" t="s">
        <v>133</v>
      </c>
      <c r="D39">
        <v>3</v>
      </c>
      <c r="E39" s="10" t="s">
        <v>74</v>
      </c>
      <c r="F39" s="7">
        <v>90</v>
      </c>
      <c r="G39" s="8">
        <f t="shared" si="0"/>
        <v>270</v>
      </c>
    </row>
    <row r="40" spans="1:7" x14ac:dyDescent="0.25">
      <c r="A40" s="3" t="s">
        <v>75</v>
      </c>
      <c r="B40" s="4"/>
      <c r="C40" s="10" t="s">
        <v>76</v>
      </c>
      <c r="D40">
        <v>4</v>
      </c>
      <c r="E40" s="12" t="s">
        <v>112</v>
      </c>
      <c r="F40" s="7">
        <v>22.91</v>
      </c>
      <c r="G40" s="8">
        <f t="shared" si="0"/>
        <v>91.64</v>
      </c>
    </row>
    <row r="41" spans="1:7" x14ac:dyDescent="0.25">
      <c r="A41" s="3" t="s">
        <v>75</v>
      </c>
      <c r="B41" s="4"/>
      <c r="C41" s="10" t="s">
        <v>77</v>
      </c>
      <c r="D41">
        <v>1</v>
      </c>
      <c r="E41" s="10" t="s">
        <v>78</v>
      </c>
      <c r="F41" s="7">
        <v>59.99</v>
      </c>
      <c r="G41" s="8">
        <f t="shared" si="0"/>
        <v>59.99</v>
      </c>
    </row>
    <row r="42" spans="1:7" x14ac:dyDescent="0.25">
      <c r="A42" s="3" t="s">
        <v>79</v>
      </c>
      <c r="B42" s="3"/>
      <c r="C42" s="3" t="s">
        <v>80</v>
      </c>
      <c r="D42">
        <v>3</v>
      </c>
      <c r="E42" t="s">
        <v>104</v>
      </c>
      <c r="F42" s="5">
        <v>55</v>
      </c>
      <c r="G42" s="5">
        <f t="shared" si="0"/>
        <v>165</v>
      </c>
    </row>
    <row r="43" spans="1:7" x14ac:dyDescent="0.25">
      <c r="A43" s="3" t="s">
        <v>32</v>
      </c>
      <c r="B43" s="3"/>
      <c r="C43" s="3" t="s">
        <v>81</v>
      </c>
      <c r="D43">
        <v>3</v>
      </c>
      <c r="E43" s="6" t="s">
        <v>115</v>
      </c>
      <c r="F43" s="5">
        <v>3.55</v>
      </c>
      <c r="G43" s="5">
        <f t="shared" si="0"/>
        <v>10.649999999999999</v>
      </c>
    </row>
    <row r="44" spans="1:7" x14ac:dyDescent="0.25">
      <c r="A44" s="3" t="s">
        <v>50</v>
      </c>
      <c r="B44" s="3"/>
      <c r="C44" s="3" t="s">
        <v>121</v>
      </c>
      <c r="D44">
        <v>20</v>
      </c>
      <c r="E44" t="s">
        <v>120</v>
      </c>
      <c r="F44" s="5">
        <v>0.36</v>
      </c>
      <c r="G44" s="5">
        <f t="shared" si="0"/>
        <v>7.1999999999999993</v>
      </c>
    </row>
    <row r="45" spans="1:7" x14ac:dyDescent="0.25">
      <c r="A45" s="3" t="s">
        <v>50</v>
      </c>
      <c r="B45" s="4"/>
      <c r="C45" s="10" t="s">
        <v>139</v>
      </c>
      <c r="D45">
        <v>10</v>
      </c>
      <c r="E45" s="12" t="s">
        <v>138</v>
      </c>
      <c r="F45" s="7">
        <v>27.43</v>
      </c>
      <c r="G45" s="8">
        <f t="shared" ref="G45:G51" si="1">D45*F45</f>
        <v>274.3</v>
      </c>
    </row>
    <row r="46" spans="1:7" x14ac:dyDescent="0.25">
      <c r="A46" s="3" t="s">
        <v>83</v>
      </c>
      <c r="B46" s="4"/>
      <c r="C46" s="10" t="s">
        <v>84</v>
      </c>
      <c r="D46">
        <v>1</v>
      </c>
      <c r="E46" s="10" t="s">
        <v>85</v>
      </c>
      <c r="F46" s="7">
        <v>21.73</v>
      </c>
      <c r="G46" s="8">
        <f t="shared" si="1"/>
        <v>21.73</v>
      </c>
    </row>
    <row r="47" spans="1:7" x14ac:dyDescent="0.25">
      <c r="A47" s="3" t="s">
        <v>37</v>
      </c>
      <c r="B47" s="4"/>
      <c r="C47" s="10" t="s">
        <v>86</v>
      </c>
      <c r="D47">
        <v>2</v>
      </c>
      <c r="E47" s="10" t="s">
        <v>102</v>
      </c>
      <c r="F47" s="7">
        <v>7.09</v>
      </c>
      <c r="G47" s="5">
        <f t="shared" si="1"/>
        <v>14.18</v>
      </c>
    </row>
    <row r="48" spans="1:7" x14ac:dyDescent="0.25">
      <c r="A48" s="3" t="s">
        <v>37</v>
      </c>
      <c r="B48" s="4"/>
      <c r="C48" s="10" t="s">
        <v>87</v>
      </c>
      <c r="D48">
        <v>10</v>
      </c>
      <c r="E48" s="10" t="s">
        <v>103</v>
      </c>
      <c r="F48" s="7">
        <v>1.6</v>
      </c>
      <c r="G48" s="5">
        <f t="shared" si="1"/>
        <v>16</v>
      </c>
    </row>
    <row r="49" spans="1:8" x14ac:dyDescent="0.25">
      <c r="A49" s="3" t="s">
        <v>83</v>
      </c>
      <c r="B49" s="4"/>
      <c r="C49" s="10" t="s">
        <v>88</v>
      </c>
      <c r="D49">
        <v>1</v>
      </c>
      <c r="E49" s="10" t="s">
        <v>89</v>
      </c>
      <c r="F49" s="5">
        <v>30.89</v>
      </c>
      <c r="G49" s="8">
        <f t="shared" si="1"/>
        <v>30.89</v>
      </c>
    </row>
    <row r="50" spans="1:8" x14ac:dyDescent="0.25">
      <c r="A50" s="3" t="s">
        <v>50</v>
      </c>
      <c r="B50" s="4"/>
      <c r="C50" s="10" t="s">
        <v>90</v>
      </c>
      <c r="D50">
        <v>10</v>
      </c>
      <c r="E50" t="s">
        <v>97</v>
      </c>
      <c r="F50" s="15">
        <v>24.2</v>
      </c>
      <c r="G50" s="8">
        <f t="shared" si="1"/>
        <v>242</v>
      </c>
    </row>
    <row r="51" spans="1:8" x14ac:dyDescent="0.25">
      <c r="A51" s="3" t="s">
        <v>50</v>
      </c>
      <c r="B51" s="4"/>
      <c r="C51" s="10" t="s">
        <v>91</v>
      </c>
      <c r="D51">
        <v>5</v>
      </c>
      <c r="E51" t="s">
        <v>92</v>
      </c>
      <c r="F51" s="5">
        <v>7.45</v>
      </c>
      <c r="G51" s="8">
        <f t="shared" si="1"/>
        <v>37.25</v>
      </c>
    </row>
    <row r="52" spans="1:8" x14ac:dyDescent="0.25">
      <c r="A52" s="3" t="s">
        <v>18</v>
      </c>
      <c r="B52" s="3"/>
      <c r="C52" s="10" t="s">
        <v>93</v>
      </c>
      <c r="D52">
        <v>10</v>
      </c>
      <c r="E52" s="10" t="s">
        <v>94</v>
      </c>
      <c r="F52" s="15">
        <v>1.48</v>
      </c>
      <c r="G52" s="8">
        <f t="shared" ref="G52:G56" si="2">F52*D52</f>
        <v>14.8</v>
      </c>
    </row>
    <row r="53" spans="1:8" x14ac:dyDescent="0.25">
      <c r="A53" s="3" t="s">
        <v>13</v>
      </c>
      <c r="B53" s="16" t="s">
        <v>8</v>
      </c>
      <c r="C53" s="3" t="s">
        <v>95</v>
      </c>
      <c r="D53">
        <v>100</v>
      </c>
      <c r="E53" t="s">
        <v>96</v>
      </c>
      <c r="F53" s="15">
        <v>1.21E-2</v>
      </c>
      <c r="G53" s="8">
        <f t="shared" si="2"/>
        <v>1.21</v>
      </c>
    </row>
    <row r="54" spans="1:8" x14ac:dyDescent="0.25">
      <c r="A54" s="3" t="s">
        <v>37</v>
      </c>
      <c r="B54" s="10"/>
      <c r="C54" s="10" t="s">
        <v>98</v>
      </c>
      <c r="D54" s="19">
        <v>2</v>
      </c>
      <c r="E54" t="s">
        <v>113</v>
      </c>
      <c r="F54" s="17">
        <v>5.75</v>
      </c>
      <c r="G54" s="8">
        <f t="shared" si="2"/>
        <v>11.5</v>
      </c>
    </row>
    <row r="55" spans="1:8" x14ac:dyDescent="0.25">
      <c r="A55" s="3" t="s">
        <v>32</v>
      </c>
      <c r="B55" s="10"/>
      <c r="C55" s="10" t="s">
        <v>108</v>
      </c>
      <c r="D55" s="19">
        <v>3</v>
      </c>
      <c r="E55" s="6" t="s">
        <v>107</v>
      </c>
      <c r="F55" s="17">
        <v>1.82</v>
      </c>
      <c r="G55" s="8">
        <f t="shared" si="2"/>
        <v>5.46</v>
      </c>
    </row>
    <row r="56" spans="1:8" x14ac:dyDescent="0.25">
      <c r="A56" s="3" t="s">
        <v>71</v>
      </c>
      <c r="C56" s="10" t="s">
        <v>124</v>
      </c>
      <c r="D56" s="19">
        <v>3</v>
      </c>
      <c r="E56" t="s">
        <v>125</v>
      </c>
      <c r="F56" s="5">
        <v>51.77</v>
      </c>
      <c r="G56" s="8">
        <f t="shared" si="2"/>
        <v>155.31</v>
      </c>
    </row>
    <row r="57" spans="1:8" x14ac:dyDescent="0.25">
      <c r="A57" s="3" t="s">
        <v>71</v>
      </c>
      <c r="B57" s="10"/>
      <c r="C57" s="10" t="s">
        <v>126</v>
      </c>
      <c r="D57" s="19">
        <v>3</v>
      </c>
      <c r="E57" t="s">
        <v>122</v>
      </c>
      <c r="F57" s="17">
        <v>9.98</v>
      </c>
      <c r="G57" s="8">
        <f>F57*D57</f>
        <v>29.94</v>
      </c>
    </row>
    <row r="58" spans="1:8" x14ac:dyDescent="0.25">
      <c r="A58" s="3" t="s">
        <v>32</v>
      </c>
      <c r="B58" s="10"/>
      <c r="C58" s="20" t="s">
        <v>127</v>
      </c>
      <c r="D58" s="18">
        <v>2</v>
      </c>
      <c r="E58" t="s">
        <v>128</v>
      </c>
      <c r="F58" s="5">
        <v>2</v>
      </c>
      <c r="G58" s="5">
        <f>F58*D58</f>
        <v>4</v>
      </c>
    </row>
    <row r="59" spans="1:8" x14ac:dyDescent="0.25">
      <c r="A59" s="3" t="s">
        <v>32</v>
      </c>
      <c r="C59" s="10" t="s">
        <v>129</v>
      </c>
      <c r="D59" s="19" t="s">
        <v>131</v>
      </c>
      <c r="E59" t="s">
        <v>132</v>
      </c>
      <c r="F59" s="5" t="s">
        <v>131</v>
      </c>
      <c r="G59" s="5"/>
    </row>
    <row r="60" spans="1:8" x14ac:dyDescent="0.25">
      <c r="A60" s="3" t="s">
        <v>32</v>
      </c>
      <c r="C60" s="10" t="s">
        <v>130</v>
      </c>
      <c r="D60" t="s">
        <v>131</v>
      </c>
      <c r="E60" t="s">
        <v>132</v>
      </c>
      <c r="F60" s="5" t="s">
        <v>131</v>
      </c>
      <c r="G60" s="5"/>
    </row>
    <row r="61" spans="1:8" x14ac:dyDescent="0.25">
      <c r="A61" s="3" t="s">
        <v>32</v>
      </c>
      <c r="C61" s="10" t="s">
        <v>134</v>
      </c>
      <c r="D61">
        <v>1</v>
      </c>
      <c r="E61" t="s">
        <v>82</v>
      </c>
      <c r="F61" s="5">
        <v>31</v>
      </c>
      <c r="G61" s="5">
        <f t="shared" ref="G61:G64" si="3">F61*D61</f>
        <v>31</v>
      </c>
      <c r="H61" t="s">
        <v>135</v>
      </c>
    </row>
    <row r="62" spans="1:8" x14ac:dyDescent="0.25">
      <c r="A62" s="3" t="s">
        <v>32</v>
      </c>
      <c r="C62" s="10" t="s">
        <v>136</v>
      </c>
      <c r="D62">
        <v>1</v>
      </c>
      <c r="E62" t="s">
        <v>137</v>
      </c>
      <c r="F62" s="5">
        <v>13.5</v>
      </c>
      <c r="G62" s="5">
        <f t="shared" si="3"/>
        <v>13.5</v>
      </c>
    </row>
    <row r="63" spans="1:8" x14ac:dyDescent="0.25">
      <c r="A63" s="3" t="s">
        <v>32</v>
      </c>
      <c r="B63" s="10"/>
      <c r="C63" s="10" t="s">
        <v>140</v>
      </c>
      <c r="D63" s="19">
        <v>1</v>
      </c>
      <c r="E63" t="s">
        <v>141</v>
      </c>
      <c r="F63" s="5">
        <v>6</v>
      </c>
      <c r="G63" s="5">
        <f t="shared" si="3"/>
        <v>6</v>
      </c>
    </row>
    <row r="64" spans="1:8" x14ac:dyDescent="0.25">
      <c r="A64" s="3"/>
      <c r="B64" s="10"/>
      <c r="C64" s="10"/>
      <c r="D64" s="19"/>
      <c r="F64" s="5"/>
      <c r="G64" s="5">
        <f t="shared" si="3"/>
        <v>0</v>
      </c>
    </row>
    <row r="65" spans="1:7" x14ac:dyDescent="0.25">
      <c r="A65" s="3"/>
      <c r="B65" s="10"/>
      <c r="C65" s="10"/>
      <c r="D65" s="19"/>
      <c r="F65" s="17" t="s">
        <v>123</v>
      </c>
      <c r="G65" s="8">
        <f>SUM(G6:G64)</f>
        <v>2437.5320000000006</v>
      </c>
    </row>
    <row r="66" spans="1:7" x14ac:dyDescent="0.25">
      <c r="A66" s="3"/>
      <c r="B66" s="10"/>
      <c r="C66" s="10"/>
      <c r="D66" s="19"/>
      <c r="F66" s="17"/>
      <c r="G66" s="8"/>
    </row>
    <row r="67" spans="1:7" x14ac:dyDescent="0.25">
      <c r="A67" s="3"/>
      <c r="B67" s="10"/>
      <c r="C67" s="10"/>
      <c r="D67" s="19"/>
      <c r="F67" s="17"/>
      <c r="G67" s="8"/>
    </row>
    <row r="68" spans="1:7" x14ac:dyDescent="0.25">
      <c r="A68" s="3"/>
      <c r="B68" s="10"/>
      <c r="C68" s="10"/>
      <c r="D68" s="19"/>
      <c r="F68" s="17"/>
      <c r="G68" s="8"/>
    </row>
    <row r="69" spans="1:7" x14ac:dyDescent="0.25">
      <c r="A69" s="3"/>
      <c r="B69" s="10"/>
      <c r="C69" s="10"/>
      <c r="D69" s="19"/>
      <c r="F69" s="17"/>
      <c r="G69" s="8"/>
    </row>
    <row r="70" spans="1:7" x14ac:dyDescent="0.25">
      <c r="A70" s="3"/>
      <c r="B70" s="10"/>
      <c r="C70" s="10"/>
      <c r="D70" s="19"/>
      <c r="F70" s="17"/>
      <c r="G70" s="8"/>
    </row>
    <row r="71" spans="1:7" x14ac:dyDescent="0.25">
      <c r="A71" s="3"/>
      <c r="B71" s="10"/>
      <c r="C71" s="10"/>
      <c r="D71" s="19"/>
      <c r="F71" s="17"/>
      <c r="G71" s="8"/>
    </row>
    <row r="72" spans="1:7" x14ac:dyDescent="0.25">
      <c r="A72" s="3"/>
      <c r="B72" s="10"/>
      <c r="C72" s="10"/>
      <c r="D72" s="19"/>
      <c r="F72" s="17"/>
      <c r="G72" s="8"/>
    </row>
    <row r="73" spans="1:7" x14ac:dyDescent="0.25">
      <c r="A73" s="3"/>
      <c r="B73" s="10"/>
      <c r="C73" s="10"/>
      <c r="D73" s="19"/>
      <c r="F73" s="17"/>
      <c r="G73" s="8"/>
    </row>
    <row r="74" spans="1:7" x14ac:dyDescent="0.25">
      <c r="A74" s="3"/>
      <c r="B74" s="10"/>
      <c r="C74" s="10"/>
      <c r="D74" s="19"/>
      <c r="F74" s="17"/>
      <c r="G74" s="8"/>
    </row>
    <row r="75" spans="1:7" x14ac:dyDescent="0.25">
      <c r="A75" s="3"/>
      <c r="B75" s="10"/>
      <c r="C75" s="10"/>
      <c r="D75" s="19"/>
      <c r="F75" s="17"/>
      <c r="G75" s="8"/>
    </row>
    <row r="76" spans="1:7" x14ac:dyDescent="0.25">
      <c r="A76" s="3"/>
      <c r="B76" s="10"/>
      <c r="C76" s="10"/>
      <c r="D76" s="19"/>
      <c r="F76" s="17"/>
      <c r="G76" s="8"/>
    </row>
    <row r="77" spans="1:7" x14ac:dyDescent="0.25">
      <c r="A77" s="3"/>
      <c r="B77" s="10"/>
      <c r="C77" s="10"/>
      <c r="D77" s="19"/>
      <c r="F77" s="17"/>
      <c r="G77" s="8"/>
    </row>
    <row r="78" spans="1:7" x14ac:dyDescent="0.25">
      <c r="A78" s="3"/>
      <c r="B78" s="10"/>
      <c r="C78" s="10"/>
      <c r="D78" s="19"/>
      <c r="F78" s="17"/>
      <c r="G78" s="8"/>
    </row>
    <row r="79" spans="1:7" x14ac:dyDescent="0.25">
      <c r="A79" s="3"/>
      <c r="B79" s="10"/>
      <c r="C79" s="10"/>
      <c r="D79" s="19"/>
      <c r="F79" s="17"/>
      <c r="G79" s="8"/>
    </row>
    <row r="80" spans="1:7" x14ac:dyDescent="0.25">
      <c r="A80" s="3"/>
      <c r="B80" s="10"/>
      <c r="C80" s="10"/>
      <c r="D80" s="19"/>
      <c r="F80" s="17"/>
      <c r="G80" s="8"/>
    </row>
    <row r="82" spans="1:7" x14ac:dyDescent="0.25">
      <c r="A82" s="3"/>
      <c r="B82" s="10"/>
      <c r="C82" s="10"/>
      <c r="D82" s="19"/>
      <c r="F82" s="17"/>
      <c r="G82" s="8"/>
    </row>
    <row r="83" spans="1:7" x14ac:dyDescent="0.25">
      <c r="A83" s="3"/>
      <c r="B83" s="10"/>
      <c r="C83" s="10"/>
      <c r="D83" s="19"/>
      <c r="F83" s="17"/>
      <c r="G83" s="8"/>
    </row>
    <row r="84" spans="1:7" x14ac:dyDescent="0.25">
      <c r="B84" s="10"/>
      <c r="F84" s="17"/>
      <c r="G84" s="8"/>
    </row>
    <row r="85" spans="1:7" x14ac:dyDescent="0.25">
      <c r="B85" s="10"/>
      <c r="F85" s="17"/>
      <c r="G85" s="8"/>
    </row>
    <row r="86" spans="1:7" x14ac:dyDescent="0.25">
      <c r="B86" s="10"/>
      <c r="F86" s="17"/>
      <c r="G86" s="8"/>
    </row>
    <row r="87" spans="1:7" x14ac:dyDescent="0.25">
      <c r="B87" s="10"/>
      <c r="F87" s="17"/>
      <c r="G87" s="8"/>
    </row>
    <row r="88" spans="1:7" x14ac:dyDescent="0.25">
      <c r="B88" s="10"/>
      <c r="F88" s="17"/>
      <c r="G88" s="8"/>
    </row>
    <row r="89" spans="1:7" x14ac:dyDescent="0.25">
      <c r="B89" s="10"/>
      <c r="F89" s="17"/>
      <c r="G89" s="8"/>
    </row>
    <row r="90" spans="1:7" x14ac:dyDescent="0.25">
      <c r="B90" s="10"/>
      <c r="F90" s="17"/>
      <c r="G90" s="8"/>
    </row>
    <row r="91" spans="1:7" x14ac:dyDescent="0.25">
      <c r="B91" s="10"/>
      <c r="F91" s="17"/>
      <c r="G91" s="8"/>
    </row>
    <row r="92" spans="1:7" x14ac:dyDescent="0.25">
      <c r="B92" s="10"/>
      <c r="F92" s="17"/>
      <c r="G92" s="8"/>
    </row>
    <row r="93" spans="1:7" x14ac:dyDescent="0.25">
      <c r="B93" s="10"/>
      <c r="F93" s="17"/>
      <c r="G93" s="8"/>
    </row>
    <row r="94" spans="1:7" x14ac:dyDescent="0.25">
      <c r="B94" s="10"/>
      <c r="F94" s="17"/>
      <c r="G94" s="8"/>
    </row>
    <row r="95" spans="1:7" x14ac:dyDescent="0.25">
      <c r="B95" s="10"/>
      <c r="F95" s="17"/>
      <c r="G95" s="8"/>
    </row>
    <row r="96" spans="1:7" x14ac:dyDescent="0.25">
      <c r="B96" s="10"/>
      <c r="F96" s="17"/>
      <c r="G96" s="8"/>
    </row>
    <row r="97" spans="2:7" x14ac:dyDescent="0.25">
      <c r="B97" s="10"/>
      <c r="F97" s="17"/>
      <c r="G97" s="8"/>
    </row>
    <row r="98" spans="2:7" x14ac:dyDescent="0.25">
      <c r="G98" s="8"/>
    </row>
  </sheetData>
  <mergeCells count="1">
    <mergeCell ref="A1:H3"/>
  </mergeCells>
  <hyperlinks>
    <hyperlink ref="E9" r:id="rId1"/>
    <hyperlink ref="E28" r:id="rId2"/>
    <hyperlink ref="E37" r:id="rId3"/>
    <hyperlink ref="E6" r:id="rId4"/>
    <hyperlink ref="E7" r:id="rId5"/>
    <hyperlink ref="E31" r:id="rId6"/>
    <hyperlink ref="E30" r:id="rId7"/>
    <hyperlink ref="E55" r:id="rId8"/>
    <hyperlink ref="E22" r:id="rId9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Hulbert</dc:creator>
  <cp:lastModifiedBy>TFHulbert</cp:lastModifiedBy>
  <dcterms:created xsi:type="dcterms:W3CDTF">2016-01-21T04:22:49Z</dcterms:created>
  <dcterms:modified xsi:type="dcterms:W3CDTF">2016-02-09T08:54:42Z</dcterms:modified>
</cp:coreProperties>
</file>