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4 Seccion 6/Fase 2 Final/Grupo 1/"/>
    </mc:Choice>
  </mc:AlternateContent>
  <xr:revisionPtr revIDLastSave="0" documentId="13_ncr:1_{595FA0E8-ED68-7547-A85E-96A91D72A0B5}" xr6:coauthVersionLast="47" xr6:coauthVersionMax="47" xr10:uidLastSave="{00000000-0000-0000-0000-000000000000}"/>
  <bookViews>
    <workbookView xWindow="9660" yWindow="3380" windowWidth="30040" windowHeight="183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<sst xmlns="http://schemas.openxmlformats.org/spreadsheetml/2006/main" count="148" uniqueCount="89">
  <si>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</si>
  <si>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</si>
  <si>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</si>
  <si>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</si>
  <si>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</si>
  <si>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</si>
  <si>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</si>
  <si>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</si>
  <si>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</si>
  <si>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</si>
  <si>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</si>
  <si>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</si>
  <si>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</si>
  <si>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</si>
  <si>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</si>
  <si>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</si>
  <si>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</si>
  <si>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</si>
  <si>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</si>
  <si>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</si>
  <si>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</si>
  <si>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</si>
  <si>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</si>
  <si>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</si>
  <si>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</si>
  <si>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</si>
  <si>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</si>
  <si>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</si>
  <si>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</si>
  <si>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</si>
  <si>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</si>
  <si>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</si>
  <si>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</si>
  <si>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</si>
  <si>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</si>
  <si>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</si>
  <si>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</si>
  <si>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</si>
  <si>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</si>
  <si>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</si>
  <si>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</si>
  <si>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</si>
  <si>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</si>
  <si>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</si>
  <si>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</si>
  <si>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</si>
  <si>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</si>
  <si>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</si>
  <si>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</si>
  <si>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</si>
  <si>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</si>
  <si>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</si>
  <si>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</si>
  <si>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</si>
  <si>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</si>
  <si>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</si>
  <si>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</si>
  <si>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</si>
  <si>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</si>
  <si>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</si>
  <si>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</si>
  <si>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</si>
  <si>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</si>
  <si>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</si>
  <si>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</si>
  <si>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</si>
  <si>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</si>
  <si>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</si>
  <si>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</si>
  <si>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</si>
  <si>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</si>
  <si>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</si>
  <si>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</si>
  <si>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</si>
  <si>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</si>
  <si>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</si>
  <si>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Tomás González</t>
  </si>
  <si>
    <t>Patricio Salinas</t>
  </si>
  <si>
    <t>Luis Acevedo</t>
  </si>
  <si>
    <t>No subieron el documento 2.6</t>
  </si>
  <si>
    <t>Revisar objetivos específicos</t>
  </si>
  <si>
    <t>Scrum: Revisar nros</t>
  </si>
  <si>
    <t>Revisar arquitectura</t>
  </si>
  <si>
    <t>Falta el prompt</t>
  </si>
  <si>
    <t>Controlar mejor las imágenes</t>
  </si>
  <si>
    <t>APP</t>
  </si>
  <si>
    <t>Comentarios PPT</t>
  </si>
  <si>
    <t>Mejorar Cronograma</t>
  </si>
  <si>
    <t>No hay comentarios claros de no usar Langchain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</si>
</sst>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4" fillId="0" borderId="0" xfId="0" applyFont="1" applyAlignment="1">
      <alignment horizontal="left" inden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148166</xdr:colOff>
      <xdr:row>57</xdr:row>
      <xdr:rowOff>52917</xdr:rowOff>
    </xdr:from>
    <xdr:to>
      <xdr:col>12</xdr:col>
      <xdr:colOff>628650</xdr:colOff>
      <xdr:row>74</xdr:row>
      <xdr:rowOff>20028</xdr:rowOff>
    </xdr:to>
    <xdr:pic>
      <xdr:nvPicPr>
        <xdr:cNvPr id="2" name="Imagen 1">
          <a:extLst>
            <a:ext uri="{FF2B5EF4-FFF2-40B4-BE49-F238E27FC236}">
              <a16:creationId xmlns:a16="http://schemas.microsoft.com/office/drawing/2014/main" id="{5BA92273-FCE2-73D5-2145-2FB1AB09461C}"/>
            </a:ext>
          </a:extLst>
        </xdr:cNvPr>
        <xdr:cNvPicPr>
          <a:picLocks noChangeAspect="1"/>
        </xdr:cNvPicPr>
      </xdr:nvPicPr>
      <xdr:blipFill>
        <a:blip xmlns:r="http://schemas.openxmlformats.org/officeDocument/2006/relationships" r:embed="rId1"/>
        <a:stretch>
          <a:fillRect/>
        </a:stretch>
      </xdr:blipFill>
      <xdr:spPr>
        <a:xfrm>
          <a:off x="7725833" y="12414250"/>
          <a:ext cx="7772400" cy="3205611"/>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3" t="s">
        <v>18</v>
      </c>
      <c r="B1" s="53" t="s">
        <v>19</v>
      </c>
      <c r="C1" s="53"/>
      <c r="D1" s="53"/>
      <c r="E1" s="53"/>
      <c r="F1" s="53" t="s">
        <v>20</v>
      </c>
    </row>
    <row r="2" spans="1:6" ht="16" x14ac:dyDescent="0.2">
      <c r="A2" s="53"/>
      <c r="B2" s="54" t="s">
        <v>29</v>
      </c>
      <c r="C2" s="54" t="s">
        <v>21</v>
      </c>
      <c r="D2" s="36" t="s">
        <v>22</v>
      </c>
      <c r="E2" s="35" t="s">
        <v>7</v>
      </c>
      <c r="F2" s="53"/>
    </row>
    <row r="3" spans="1:6" x14ac:dyDescent="0.2">
      <c r="A3" s="53"/>
      <c r="B3" s="54"/>
      <c r="C3" s="54"/>
      <c r="D3" s="37">
        <v>-0.3</v>
      </c>
      <c r="E3" s="37">
        <v>0</v>
      </c>
      <c r="F3" s="53"/>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40" zoomScale="120" zoomScaleNormal="120" workbookViewId="0">
      <selection activeCell="D58" sqref="D5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70">
        <v>1</v>
      </c>
    </row>
    <row r="3" spans="1:11" ht="16" x14ac:dyDescent="0.2">
      <c r="B3" s="3" t="s">
        <v>2</v>
      </c>
      <c r="C3" s="40" t="s">
        <v>9</v>
      </c>
      <c r="D3" s="41" t="s">
        <v>15</v>
      </c>
      <c r="E3" s="56"/>
    </row>
    <row r="4" spans="1:11" x14ac:dyDescent="0.2">
      <c r="A4" s="4">
        <v>1</v>
      </c>
      <c r="B4" s="28" t="s">
        <v>76</v>
      </c>
      <c r="C4" s="5">
        <f>EVALUACION1!$C$21</f>
        <v>5.6</v>
      </c>
      <c r="D4" s="5">
        <f>$C$32</f>
        <v>7</v>
      </c>
      <c r="E4" s="6">
        <f>C4*C$2+D4*D$2</f>
        <v>5.9499999999999993</v>
      </c>
      <c r="G4" s="1"/>
    </row>
    <row r="5" spans="1:11" x14ac:dyDescent="0.2">
      <c r="A5" s="4">
        <v>2</v>
      </c>
      <c r="B5" s="28" t="s">
        <v>77</v>
      </c>
      <c r="C5" s="5">
        <f>EVALUACION1!$C$21</f>
        <v>5.6</v>
      </c>
      <c r="D5" s="5">
        <f>C44</f>
        <v>7</v>
      </c>
      <c r="E5" s="6">
        <f t="shared" ref="E5:E6" si="0">C5*C$2+D5*D$2</f>
        <v>5.9499999999999993</v>
      </c>
      <c r="G5" s="1"/>
    </row>
    <row r="6" spans="1:11" x14ac:dyDescent="0.2">
      <c r="A6" s="4">
        <v>3</v>
      </c>
      <c r="B6" s="28" t="s">
        <v>78</v>
      </c>
      <c r="C6" s="5">
        <f>EVALUACION1!$C$21</f>
        <v>5.6</v>
      </c>
      <c r="D6" s="5">
        <f>C55</f>
        <v>7</v>
      </c>
      <c r="E6" s="6">
        <f t="shared" si="0"/>
        <v>5.9499999999999993</v>
      </c>
      <c r="G6" s="1"/>
    </row>
    <row r="11" spans="1:11" ht="19" outlineLevel="1" x14ac:dyDescent="0.2">
      <c r="A11" s="71" t="s">
        <v>9</v>
      </c>
      <c r="B11" s="15"/>
      <c r="C11" s="63" t="s">
        <v>10</v>
      </c>
      <c r="D11" s="64" t="s">
        <v>11</v>
      </c>
      <c r="E11" s="65"/>
      <c r="F11" s="65"/>
      <c r="G11" s="65"/>
      <c r="H11" s="65"/>
      <c r="I11" s="65"/>
      <c r="J11" s="65"/>
      <c r="K11" s="66"/>
    </row>
    <row r="12" spans="1:11" outlineLevel="1" x14ac:dyDescent="0.2">
      <c r="A12" s="69"/>
      <c r="B12" s="25" t="s">
        <v>12</v>
      </c>
      <c r="C12" s="56"/>
      <c r="D12" s="64" t="s">
        <v>5</v>
      </c>
      <c r="E12" s="66"/>
      <c r="F12" s="64" t="s">
        <v>6</v>
      </c>
      <c r="G12" s="66"/>
      <c r="H12" s="67" t="s">
        <v>27</v>
      </c>
      <c r="I12" s="66"/>
      <c r="J12" s="64" t="s">
        <v>7</v>
      </c>
      <c r="K12" s="66"/>
    </row>
    <row r="13" spans="1:11" ht="26" outlineLevel="1" x14ac:dyDescent="0.2">
      <c r="A13" s="72"/>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2"/>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2"/>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2"/>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2"/>
      <c r="B18" s="31" t="str">
        <f>RUBRICA!A10</f>
        <v>7. Entrega la documentación y evidencias requerida por la asignatura de acuerdo a la estrucutra y nombres solicitados, guardando todas las evidencias de avances en Git</v>
      </c>
      <c r="C18" s="29"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2"/>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9"/>
      <c r="B20" s="30" t="s">
        <v>4</v>
      </c>
      <c r="C20" s="34">
        <f>E20+G20+I20+K20</f>
        <v>61</v>
      </c>
      <c r="D20" s="20"/>
      <c r="E20" s="20">
        <f>SUM(E13:E19)</f>
        <v>40</v>
      </c>
      <c r="F20" s="20"/>
      <c r="G20" s="20">
        <f>SUM(G13:G19)</f>
        <v>21</v>
      </c>
      <c r="H20" s="20"/>
      <c r="I20" s="20">
        <f>SUM(I13:I19)</f>
        <v>0</v>
      </c>
      <c r="J20" s="20"/>
      <c r="K20" s="20">
        <f>SUM(K13:K19)</f>
        <v>0</v>
      </c>
    </row>
    <row r="21" spans="1:11" ht="15.75" customHeight="1" outlineLevel="1" x14ac:dyDescent="0.25">
      <c r="A21" s="56"/>
      <c r="B21" s="33" t="s">
        <v>13</v>
      </c>
      <c r="C21" s="21">
        <f>VLOOKUP(C20,ESCALA_IEP!A1:B152,2,FALSE)</f>
        <v>5.6</v>
      </c>
    </row>
    <row r="22" spans="1:11" ht="15.75" customHeight="1" x14ac:dyDescent="0.2"/>
    <row r="23" spans="1:11" ht="15.75" customHeight="1" x14ac:dyDescent="0.2"/>
    <row r="24" spans="1:11" ht="15.75" customHeight="1" x14ac:dyDescent="0.2">
      <c r="A24" s="68" t="s">
        <v>15</v>
      </c>
      <c r="B24" s="55" t="s">
        <v>16</v>
      </c>
      <c r="C24" s="57" t="str">
        <f>$B$4</f>
        <v>Tomás González</v>
      </c>
      <c r="D24" s="58"/>
      <c r="E24" s="58"/>
      <c r="F24" s="58"/>
      <c r="G24" s="58"/>
      <c r="H24" s="58"/>
      <c r="I24" s="58"/>
      <c r="J24" s="58"/>
      <c r="K24" s="59"/>
    </row>
    <row r="25" spans="1:11" ht="15.75" customHeight="1" x14ac:dyDescent="0.2">
      <c r="A25" s="69"/>
      <c r="B25" s="56"/>
      <c r="C25" s="60"/>
      <c r="D25" s="61"/>
      <c r="E25" s="61"/>
      <c r="F25" s="61"/>
      <c r="G25" s="61"/>
      <c r="H25" s="61"/>
      <c r="I25" s="61"/>
      <c r="J25" s="61"/>
      <c r="K25" s="62"/>
    </row>
    <row r="26" spans="1:11" ht="15.75" customHeight="1" x14ac:dyDescent="0.2">
      <c r="A26" s="69"/>
      <c r="B26" s="15" t="s">
        <v>17</v>
      </c>
      <c r="C26" s="63" t="s">
        <v>10</v>
      </c>
      <c r="D26" s="64" t="s">
        <v>11</v>
      </c>
      <c r="E26" s="65"/>
      <c r="F26" s="65"/>
      <c r="G26" s="65"/>
      <c r="H26" s="65"/>
      <c r="I26" s="65"/>
      <c r="J26" s="65"/>
      <c r="K26" s="66"/>
    </row>
    <row r="27" spans="1:11" ht="15.75" customHeight="1" x14ac:dyDescent="0.2">
      <c r="A27" s="69"/>
      <c r="B27" s="16" t="s">
        <v>12</v>
      </c>
      <c r="C27" s="56"/>
      <c r="D27" s="64" t="s">
        <v>5</v>
      </c>
      <c r="E27" s="66"/>
      <c r="F27" s="64" t="s">
        <v>6</v>
      </c>
      <c r="G27" s="66"/>
      <c r="H27" s="67" t="s">
        <v>27</v>
      </c>
      <c r="I27" s="66"/>
      <c r="J27" s="64" t="s">
        <v>7</v>
      </c>
      <c r="K27" s="66"/>
    </row>
    <row r="28" spans="1:11" x14ac:dyDescent="0.2">
      <c r="A28" s="69"/>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9"/>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9"/>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9"/>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6"/>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8" t="s">
        <v>15</v>
      </c>
      <c r="B36" s="55" t="s">
        <v>16</v>
      </c>
      <c r="C36" s="57" t="str">
        <f>B5</f>
        <v>Patricio Salinas</v>
      </c>
      <c r="D36" s="58"/>
      <c r="E36" s="58"/>
      <c r="F36" s="58"/>
      <c r="G36" s="58"/>
      <c r="H36" s="58"/>
      <c r="I36" s="58"/>
      <c r="J36" s="58"/>
      <c r="K36" s="59"/>
    </row>
    <row r="37" spans="1:11" ht="15.75" customHeight="1" x14ac:dyDescent="0.2">
      <c r="A37" s="69"/>
      <c r="B37" s="56"/>
      <c r="C37" s="60"/>
      <c r="D37" s="61"/>
      <c r="E37" s="61"/>
      <c r="F37" s="61"/>
      <c r="G37" s="61"/>
      <c r="H37" s="61"/>
      <c r="I37" s="61"/>
      <c r="J37" s="61"/>
      <c r="K37" s="62"/>
    </row>
    <row r="38" spans="1:11" ht="15.75" customHeight="1" x14ac:dyDescent="0.2">
      <c r="A38" s="69"/>
      <c r="B38" s="15" t="s">
        <v>17</v>
      </c>
      <c r="C38" s="63" t="s">
        <v>10</v>
      </c>
      <c r="D38" s="64" t="s">
        <v>11</v>
      </c>
      <c r="E38" s="65"/>
      <c r="F38" s="65"/>
      <c r="G38" s="65"/>
      <c r="H38" s="65"/>
      <c r="I38" s="65"/>
      <c r="J38" s="65"/>
      <c r="K38" s="66"/>
    </row>
    <row r="39" spans="1:11" ht="15.75" customHeight="1" x14ac:dyDescent="0.2">
      <c r="A39" s="69"/>
      <c r="B39" s="16" t="s">
        <v>12</v>
      </c>
      <c r="C39" s="56"/>
      <c r="D39" s="64" t="s">
        <v>5</v>
      </c>
      <c r="E39" s="66"/>
      <c r="F39" s="64" t="s">
        <v>6</v>
      </c>
      <c r="G39" s="66"/>
      <c r="H39" s="67" t="s">
        <v>27</v>
      </c>
      <c r="I39" s="66"/>
      <c r="J39" s="64" t="s">
        <v>7</v>
      </c>
      <c r="K39" s="66"/>
    </row>
    <row r="40" spans="1:11" ht="15.75" customHeight="1" x14ac:dyDescent="0.2">
      <c r="A40" s="69"/>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9"/>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9"/>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9"/>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6"/>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8" t="s">
        <v>15</v>
      </c>
      <c r="B47" s="55" t="s">
        <v>16</v>
      </c>
      <c r="C47" s="57" t="str">
        <f>B6</f>
        <v>Luis Acevedo</v>
      </c>
      <c r="D47" s="58"/>
      <c r="E47" s="58"/>
      <c r="F47" s="58"/>
      <c r="G47" s="58"/>
      <c r="H47" s="58"/>
      <c r="I47" s="58"/>
      <c r="J47" s="58"/>
      <c r="K47" s="59"/>
    </row>
    <row r="48" spans="1:11" ht="15.75" customHeight="1" x14ac:dyDescent="0.2">
      <c r="A48" s="69"/>
      <c r="B48" s="56"/>
      <c r="C48" s="60"/>
      <c r="D48" s="61"/>
      <c r="E48" s="61"/>
      <c r="F48" s="61"/>
      <c r="G48" s="61"/>
      <c r="H48" s="61"/>
      <c r="I48" s="61"/>
      <c r="J48" s="61"/>
      <c r="K48" s="62"/>
    </row>
    <row r="49" spans="1:11" ht="15.75" customHeight="1" x14ac:dyDescent="0.2">
      <c r="A49" s="69"/>
      <c r="B49" s="15" t="s">
        <v>17</v>
      </c>
      <c r="C49" s="63" t="s">
        <v>10</v>
      </c>
      <c r="D49" s="64" t="s">
        <v>11</v>
      </c>
      <c r="E49" s="65"/>
      <c r="F49" s="65"/>
      <c r="G49" s="65"/>
      <c r="H49" s="65"/>
      <c r="I49" s="65"/>
      <c r="J49" s="65"/>
      <c r="K49" s="66"/>
    </row>
    <row r="50" spans="1:11" ht="15.75" customHeight="1" x14ac:dyDescent="0.2">
      <c r="A50" s="69"/>
      <c r="B50" s="16" t="s">
        <v>12</v>
      </c>
      <c r="C50" s="56"/>
      <c r="D50" s="64" t="s">
        <v>5</v>
      </c>
      <c r="E50" s="66"/>
      <c r="F50" s="64" t="s">
        <v>6</v>
      </c>
      <c r="G50" s="66"/>
      <c r="H50" s="67" t="s">
        <v>27</v>
      </c>
      <c r="I50" s="66"/>
      <c r="J50" s="64" t="s">
        <v>7</v>
      </c>
      <c r="K50" s="66"/>
    </row>
    <row r="51" spans="1:11" ht="15.75" customHeight="1" x14ac:dyDescent="0.2">
      <c r="A51" s="69"/>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9"/>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9"/>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9"/>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6"/>
      <c r="B55" s="18" t="s">
        <v>13</v>
      </c>
      <c r="C55" s="21">
        <f>VLOOKUP(C54,ESCALA_TRAB_EQUIP!A1:B52,2,FALSE)</f>
        <v>7</v>
      </c>
    </row>
    <row r="56" spans="1:11" ht="15.75" customHeight="1" x14ac:dyDescent="0.25">
      <c r="B56" s="23"/>
      <c r="C56" s="24"/>
    </row>
    <row r="57" spans="1:11" ht="15.75" customHeight="1" x14ac:dyDescent="0.2"/>
    <row r="58" spans="1:11" ht="15.75" customHeight="1" x14ac:dyDescent="0.2">
      <c r="B58" s="51" t="s">
        <v>79</v>
      </c>
    </row>
    <row r="59" spans="1:11" ht="15.75" customHeight="1" x14ac:dyDescent="0.2"/>
    <row r="60" spans="1:11" ht="15.75" customHeight="1" x14ac:dyDescent="0.2">
      <c r="B60" s="51" t="s">
        <v>86</v>
      </c>
    </row>
    <row r="61" spans="1:11" ht="15.75" customHeight="1" x14ac:dyDescent="0.2">
      <c r="B61" s="52" t="s">
        <v>80</v>
      </c>
    </row>
    <row r="62" spans="1:11" ht="15.75" customHeight="1" x14ac:dyDescent="0.2">
      <c r="B62" s="52" t="s">
        <v>81</v>
      </c>
    </row>
    <row r="63" spans="1:11" ht="15.75" customHeight="1" x14ac:dyDescent="0.2">
      <c r="B63" s="52" t="s">
        <v>87</v>
      </c>
    </row>
    <row r="64" spans="1:11" ht="15.75" customHeight="1" x14ac:dyDescent="0.2">
      <c r="B64" s="52" t="s">
        <v>82</v>
      </c>
    </row>
    <row r="65" spans="2:2" ht="15.75" customHeight="1" x14ac:dyDescent="0.2">
      <c r="B65" s="52" t="s">
        <v>83</v>
      </c>
    </row>
    <row r="66" spans="2:2" ht="15.75" customHeight="1" x14ac:dyDescent="0.2">
      <c r="B66" s="51" t="s">
        <v>88</v>
      </c>
    </row>
    <row r="67" spans="2:2" ht="15.75" customHeight="1" x14ac:dyDescent="0.2"/>
    <row r="68" spans="2:2" ht="15.75" customHeight="1" x14ac:dyDescent="0.2">
      <c r="B68" s="51" t="s">
        <v>85</v>
      </c>
    </row>
    <row r="69" spans="2:2" ht="15.75" customHeight="1" x14ac:dyDescent="0.2">
      <c r="B69" s="52" t="s">
        <v>84</v>
      </c>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3" t="s">
        <v>3</v>
      </c>
      <c r="B1" s="7" t="s">
        <v>4</v>
      </c>
      <c r="C1" s="8"/>
      <c r="D1" s="8"/>
      <c r="E1" s="9"/>
    </row>
    <row r="2" spans="1:5" ht="49" thickBot="1" x14ac:dyDescent="0.25">
      <c r="A2" s="74"/>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2024-12-03T03:39:02Z</dcterms:modified>
</cp:coreProperties>
</file>