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 activeTab="2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115" i="2" l="1"/>
  <c r="F115" i="2"/>
  <c r="G115" i="2"/>
  <c r="H115" i="2" s="1"/>
  <c r="I115" i="2" s="1"/>
  <c r="J115" i="2" s="1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AP115" i="2" s="1"/>
  <c r="AQ115" i="2" s="1"/>
  <c r="AR115" i="2" s="1"/>
  <c r="AS115" i="2" s="1"/>
  <c r="AT115" i="2" s="1"/>
  <c r="AU115" i="2" s="1"/>
  <c r="AV115" i="2" s="1"/>
  <c r="AW115" i="2" s="1"/>
  <c r="AX115" i="2" s="1"/>
  <c r="AY115" i="2" s="1"/>
  <c r="AZ115" i="2" s="1"/>
  <c r="BA115" i="2" s="1"/>
  <c r="BB115" i="2" s="1"/>
  <c r="BC115" i="2" s="1"/>
  <c r="BD115" i="2" s="1"/>
  <c r="BE115" i="2" s="1"/>
  <c r="BF115" i="2" s="1"/>
  <c r="BG115" i="2" s="1"/>
  <c r="BH115" i="2" s="1"/>
  <c r="BI115" i="2" s="1"/>
  <c r="BJ115" i="2" s="1"/>
  <c r="BK115" i="2" s="1"/>
  <c r="BL115" i="2" s="1"/>
  <c r="BM115" i="2" s="1"/>
  <c r="BN115" i="2" s="1"/>
  <c r="BO115" i="2" s="1"/>
  <c r="BP115" i="2" s="1"/>
  <c r="BQ115" i="2" s="1"/>
  <c r="BR115" i="2" s="1"/>
  <c r="BS115" i="2" s="1"/>
  <c r="BT115" i="2" s="1"/>
  <c r="BU115" i="2" s="1"/>
  <c r="BV115" i="2" s="1"/>
  <c r="BW115" i="2" s="1"/>
  <c r="BX115" i="2" s="1"/>
  <c r="BY115" i="2" s="1"/>
  <c r="BZ115" i="2" s="1"/>
  <c r="CA115" i="2" s="1"/>
  <c r="CB115" i="2" s="1"/>
  <c r="CC115" i="2" s="1"/>
  <c r="CD115" i="2" s="1"/>
  <c r="CE115" i="2" s="1"/>
  <c r="CF115" i="2" s="1"/>
  <c r="CG115" i="2" s="1"/>
  <c r="CH115" i="2" s="1"/>
  <c r="CI115" i="2" s="1"/>
  <c r="CJ115" i="2" s="1"/>
  <c r="CK115" i="2" s="1"/>
  <c r="CL115" i="2" s="1"/>
  <c r="CM115" i="2" s="1"/>
  <c r="CN115" i="2" s="1"/>
  <c r="CO115" i="2" s="1"/>
  <c r="CP115" i="2" s="1"/>
  <c r="CQ115" i="2" s="1"/>
  <c r="CR115" i="2" s="1"/>
  <c r="CS115" i="2" s="1"/>
  <c r="CT115" i="2" s="1"/>
  <c r="CU115" i="2" s="1"/>
  <c r="CV115" i="2" s="1"/>
  <c r="CW115" i="2" s="1"/>
  <c r="CX115" i="2" s="1"/>
  <c r="CY115" i="2" s="1"/>
  <c r="CZ115" i="2" s="1"/>
  <c r="DA115" i="2" s="1"/>
  <c r="DB115" i="2" s="1"/>
  <c r="DC115" i="2" s="1"/>
  <c r="DD115" i="2" s="1"/>
  <c r="DE115" i="2" s="1"/>
  <c r="DF115" i="2" s="1"/>
  <c r="DG115" i="2" s="1"/>
  <c r="DH115" i="2" s="1"/>
  <c r="DI115" i="2" s="1"/>
  <c r="DJ115" i="2" s="1"/>
  <c r="DK115" i="2" s="1"/>
  <c r="DL115" i="2" s="1"/>
  <c r="DM115" i="2" s="1"/>
  <c r="DN115" i="2" s="1"/>
  <c r="DO115" i="2" s="1"/>
  <c r="DP115" i="2" s="1"/>
  <c r="DQ115" i="2" s="1"/>
  <c r="DR115" i="2" s="1"/>
  <c r="DS115" i="2" s="1"/>
  <c r="DT115" i="2" s="1"/>
  <c r="DU115" i="2" s="1"/>
  <c r="DV115" i="2" s="1"/>
  <c r="DW115" i="2" s="1"/>
  <c r="DX115" i="2" s="1"/>
  <c r="DY115" i="2" s="1"/>
  <c r="DZ115" i="2" s="1"/>
  <c r="EA115" i="2" s="1"/>
  <c r="EB115" i="2" s="1"/>
  <c r="EC115" i="2" s="1"/>
  <c r="ED115" i="2" s="1"/>
  <c r="EE115" i="2" s="1"/>
  <c r="EF115" i="2" s="1"/>
  <c r="EG115" i="2" s="1"/>
  <c r="EH115" i="2" s="1"/>
  <c r="EI115" i="2" s="1"/>
  <c r="EJ115" i="2" s="1"/>
  <c r="EK115" i="2" s="1"/>
  <c r="EL115" i="2" s="1"/>
  <c r="EM115" i="2" s="1"/>
  <c r="EN115" i="2" s="1"/>
  <c r="EO115" i="2" s="1"/>
  <c r="EP115" i="2" s="1"/>
  <c r="EQ115" i="2" s="1"/>
  <c r="ER115" i="2" s="1"/>
  <c r="ES115" i="2" s="1"/>
  <c r="ET115" i="2" s="1"/>
  <c r="EU115" i="2" s="1"/>
  <c r="EV115" i="2" s="1"/>
  <c r="EW115" i="2" s="1"/>
  <c r="EX115" i="2" s="1"/>
  <c r="EY115" i="2" s="1"/>
  <c r="EZ115" i="2" s="1"/>
  <c r="FA115" i="2" s="1"/>
  <c r="FB115" i="2" s="1"/>
  <c r="FC115" i="2" s="1"/>
  <c r="FD115" i="2" s="1"/>
  <c r="FE115" i="2" s="1"/>
  <c r="FF115" i="2" s="1"/>
  <c r="FG115" i="2" s="1"/>
  <c r="FH115" i="2" s="1"/>
  <c r="FI115" i="2" s="1"/>
  <c r="FJ115" i="2" s="1"/>
  <c r="FK115" i="2" s="1"/>
  <c r="FL115" i="2" s="1"/>
  <c r="FM115" i="2" s="1"/>
  <c r="FN115" i="2" s="1"/>
  <c r="FO115" i="2" s="1"/>
  <c r="FP115" i="2" s="1"/>
  <c r="FQ115" i="2" s="1"/>
  <c r="FR115" i="2" s="1"/>
  <c r="FS115" i="2" s="1"/>
  <c r="FT115" i="2" s="1"/>
  <c r="FU115" i="2" s="1"/>
  <c r="FV115" i="2" s="1"/>
  <c r="FW115" i="2" s="1"/>
  <c r="FX115" i="2" s="1"/>
  <c r="FY115" i="2" s="1"/>
  <c r="FZ115" i="2" s="1"/>
  <c r="GA115" i="2" s="1"/>
  <c r="GB115" i="2" s="1"/>
  <c r="GC115" i="2" s="1"/>
  <c r="GD115" i="2" s="1"/>
  <c r="GE115" i="2" s="1"/>
  <c r="GF115" i="2" s="1"/>
  <c r="GG115" i="2" s="1"/>
  <c r="GH115" i="2" s="1"/>
  <c r="GI115" i="2" s="1"/>
  <c r="GJ115" i="2" s="1"/>
  <c r="GK115" i="2" s="1"/>
  <c r="GL115" i="2" s="1"/>
  <c r="GM115" i="2" s="1"/>
  <c r="GN115" i="2" s="1"/>
  <c r="GO115" i="2" s="1"/>
  <c r="GP115" i="2" s="1"/>
  <c r="GQ115" i="2" s="1"/>
  <c r="GR115" i="2" s="1"/>
  <c r="GS115" i="2" s="1"/>
  <c r="GT115" i="2" s="1"/>
  <c r="GU115" i="2" s="1"/>
  <c r="GV115" i="2" s="1"/>
  <c r="GW115" i="2" s="1"/>
  <c r="GX115" i="2" s="1"/>
  <c r="GY115" i="2" s="1"/>
  <c r="GZ115" i="2" s="1"/>
  <c r="HA115" i="2" s="1"/>
  <c r="HB115" i="2" s="1"/>
  <c r="HC115" i="2" s="1"/>
  <c r="HD115" i="2" s="1"/>
  <c r="HE115" i="2" s="1"/>
  <c r="HF115" i="2" s="1"/>
  <c r="HG115" i="2" s="1"/>
  <c r="HH115" i="2" s="1"/>
  <c r="HI115" i="2" s="1"/>
  <c r="HJ115" i="2" s="1"/>
  <c r="HK115" i="2" s="1"/>
  <c r="HL115" i="2" s="1"/>
  <c r="HM115" i="2" s="1"/>
  <c r="HN115" i="2" s="1"/>
  <c r="HO115" i="2" s="1"/>
  <c r="HP115" i="2" s="1"/>
  <c r="HQ115" i="2" s="1"/>
  <c r="HR115" i="2" s="1"/>
  <c r="HS115" i="2" s="1"/>
  <c r="HT115" i="2" s="1"/>
  <c r="HU115" i="2" s="1"/>
  <c r="HV115" i="2" s="1"/>
  <c r="HW115" i="2" s="1"/>
  <c r="HX115" i="2" s="1"/>
  <c r="HY115" i="2" s="1"/>
  <c r="HZ115" i="2" s="1"/>
  <c r="IA115" i="2" s="1"/>
  <c r="IB115" i="2" s="1"/>
  <c r="IC115" i="2" s="1"/>
  <c r="ID115" i="2" s="1"/>
  <c r="IE115" i="2" s="1"/>
  <c r="IF115" i="2" s="1"/>
  <c r="IG115" i="2" s="1"/>
  <c r="IH115" i="2" s="1"/>
  <c r="II115" i="2" s="1"/>
  <c r="IJ115" i="2" s="1"/>
  <c r="IK115" i="2" s="1"/>
  <c r="IL115" i="2" s="1"/>
  <c r="IM115" i="2" s="1"/>
  <c r="IN115" i="2" s="1"/>
  <c r="IO115" i="2" s="1"/>
  <c r="IP115" i="2" s="1"/>
  <c r="IQ115" i="2" s="1"/>
  <c r="IR115" i="2" s="1"/>
  <c r="D115" i="2"/>
  <c r="E111" i="2"/>
  <c r="F111" i="2"/>
  <c r="G111" i="2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AP111" i="2" s="1"/>
  <c r="AQ111" i="2" s="1"/>
  <c r="AR111" i="2" s="1"/>
  <c r="AS111" i="2" s="1"/>
  <c r="AT111" i="2" s="1"/>
  <c r="AU111" i="2" s="1"/>
  <c r="AV111" i="2" s="1"/>
  <c r="AW111" i="2" s="1"/>
  <c r="AX111" i="2" s="1"/>
  <c r="AY111" i="2" s="1"/>
  <c r="AZ111" i="2" s="1"/>
  <c r="BA111" i="2" s="1"/>
  <c r="BB111" i="2" s="1"/>
  <c r="BC111" i="2" s="1"/>
  <c r="BD111" i="2" s="1"/>
  <c r="BE111" i="2" s="1"/>
  <c r="BF111" i="2" s="1"/>
  <c r="BG111" i="2" s="1"/>
  <c r="BH111" i="2" s="1"/>
  <c r="BI111" i="2" s="1"/>
  <c r="BJ111" i="2" s="1"/>
  <c r="BK111" i="2" s="1"/>
  <c r="BL111" i="2" s="1"/>
  <c r="BM111" i="2" s="1"/>
  <c r="BN111" i="2" s="1"/>
  <c r="BO111" i="2" s="1"/>
  <c r="BP111" i="2" s="1"/>
  <c r="BQ111" i="2" s="1"/>
  <c r="BR111" i="2" s="1"/>
  <c r="BS111" i="2" s="1"/>
  <c r="BT111" i="2" s="1"/>
  <c r="BU111" i="2" s="1"/>
  <c r="BV111" i="2" s="1"/>
  <c r="BW111" i="2" s="1"/>
  <c r="BX111" i="2" s="1"/>
  <c r="BY111" i="2" s="1"/>
  <c r="BZ111" i="2" s="1"/>
  <c r="CA111" i="2" s="1"/>
  <c r="CB111" i="2" s="1"/>
  <c r="CC111" i="2" s="1"/>
  <c r="CD111" i="2" s="1"/>
  <c r="CE111" i="2" s="1"/>
  <c r="CF111" i="2" s="1"/>
  <c r="CG111" i="2" s="1"/>
  <c r="CH111" i="2" s="1"/>
  <c r="CI111" i="2" s="1"/>
  <c r="CJ111" i="2" s="1"/>
  <c r="CK111" i="2" s="1"/>
  <c r="CL111" i="2" s="1"/>
  <c r="CM111" i="2" s="1"/>
  <c r="CN111" i="2" s="1"/>
  <c r="CO111" i="2" s="1"/>
  <c r="CP111" i="2" s="1"/>
  <c r="CQ111" i="2" s="1"/>
  <c r="CR111" i="2" s="1"/>
  <c r="CS111" i="2" s="1"/>
  <c r="CT111" i="2" s="1"/>
  <c r="CU111" i="2" s="1"/>
  <c r="CV111" i="2" s="1"/>
  <c r="CW111" i="2" s="1"/>
  <c r="CX111" i="2" s="1"/>
  <c r="CY111" i="2" s="1"/>
  <c r="CZ111" i="2" s="1"/>
  <c r="DA111" i="2" s="1"/>
  <c r="DB111" i="2" s="1"/>
  <c r="DC111" i="2" s="1"/>
  <c r="DD111" i="2" s="1"/>
  <c r="DE111" i="2" s="1"/>
  <c r="DF111" i="2" s="1"/>
  <c r="DG111" i="2" s="1"/>
  <c r="DH111" i="2" s="1"/>
  <c r="DI111" i="2" s="1"/>
  <c r="DJ111" i="2" s="1"/>
  <c r="DK111" i="2" s="1"/>
  <c r="DL111" i="2" s="1"/>
  <c r="DM111" i="2" s="1"/>
  <c r="DN111" i="2" s="1"/>
  <c r="DO111" i="2" s="1"/>
  <c r="DP111" i="2" s="1"/>
  <c r="DQ111" i="2" s="1"/>
  <c r="DR111" i="2" s="1"/>
  <c r="DS111" i="2" s="1"/>
  <c r="DT111" i="2" s="1"/>
  <c r="DU111" i="2" s="1"/>
  <c r="DV111" i="2" s="1"/>
  <c r="DW111" i="2" s="1"/>
  <c r="DX111" i="2" s="1"/>
  <c r="DY111" i="2" s="1"/>
  <c r="DZ111" i="2" s="1"/>
  <c r="EA111" i="2" s="1"/>
  <c r="EB111" i="2" s="1"/>
  <c r="EC111" i="2" s="1"/>
  <c r="ED111" i="2" s="1"/>
  <c r="EE111" i="2" s="1"/>
  <c r="EF111" i="2" s="1"/>
  <c r="EG111" i="2" s="1"/>
  <c r="EH111" i="2" s="1"/>
  <c r="EI111" i="2" s="1"/>
  <c r="EJ111" i="2" s="1"/>
  <c r="EK111" i="2" s="1"/>
  <c r="EL111" i="2" s="1"/>
  <c r="EM111" i="2" s="1"/>
  <c r="EN111" i="2" s="1"/>
  <c r="EO111" i="2" s="1"/>
  <c r="EP111" i="2" s="1"/>
  <c r="EQ111" i="2" s="1"/>
  <c r="ER111" i="2" s="1"/>
  <c r="ES111" i="2" s="1"/>
  <c r="ET111" i="2" s="1"/>
  <c r="EU111" i="2" s="1"/>
  <c r="EV111" i="2" s="1"/>
  <c r="EW111" i="2" s="1"/>
  <c r="EX111" i="2" s="1"/>
  <c r="EY111" i="2" s="1"/>
  <c r="EZ111" i="2" s="1"/>
  <c r="FA111" i="2" s="1"/>
  <c r="FB111" i="2" s="1"/>
  <c r="FC111" i="2" s="1"/>
  <c r="FD111" i="2" s="1"/>
  <c r="FE111" i="2" s="1"/>
  <c r="FF111" i="2" s="1"/>
  <c r="FG111" i="2" s="1"/>
  <c r="FH111" i="2" s="1"/>
  <c r="FI111" i="2" s="1"/>
  <c r="FJ111" i="2" s="1"/>
  <c r="FK111" i="2" s="1"/>
  <c r="FL111" i="2" s="1"/>
  <c r="FM111" i="2" s="1"/>
  <c r="FN111" i="2" s="1"/>
  <c r="FO111" i="2" s="1"/>
  <c r="FP111" i="2" s="1"/>
  <c r="FQ111" i="2" s="1"/>
  <c r="FR111" i="2" s="1"/>
  <c r="FS111" i="2" s="1"/>
  <c r="FT111" i="2" s="1"/>
  <c r="FU111" i="2" s="1"/>
  <c r="FV111" i="2" s="1"/>
  <c r="FW111" i="2" s="1"/>
  <c r="FX111" i="2" s="1"/>
  <c r="FY111" i="2" s="1"/>
  <c r="FZ111" i="2" s="1"/>
  <c r="GA111" i="2" s="1"/>
  <c r="GB111" i="2" s="1"/>
  <c r="GC111" i="2" s="1"/>
  <c r="GD111" i="2" s="1"/>
  <c r="GE111" i="2" s="1"/>
  <c r="GF111" i="2" s="1"/>
  <c r="GG111" i="2" s="1"/>
  <c r="GH111" i="2" s="1"/>
  <c r="GI111" i="2" s="1"/>
  <c r="GJ111" i="2" s="1"/>
  <c r="GK111" i="2" s="1"/>
  <c r="GL111" i="2" s="1"/>
  <c r="GM111" i="2" s="1"/>
  <c r="GN111" i="2" s="1"/>
  <c r="GO111" i="2" s="1"/>
  <c r="GP111" i="2" s="1"/>
  <c r="GQ111" i="2" s="1"/>
  <c r="GR111" i="2" s="1"/>
  <c r="GS111" i="2" s="1"/>
  <c r="GT111" i="2" s="1"/>
  <c r="GU111" i="2" s="1"/>
  <c r="GV111" i="2" s="1"/>
  <c r="GW111" i="2" s="1"/>
  <c r="GX111" i="2" s="1"/>
  <c r="GY111" i="2" s="1"/>
  <c r="GZ111" i="2" s="1"/>
  <c r="HA111" i="2" s="1"/>
  <c r="HB111" i="2" s="1"/>
  <c r="HC111" i="2" s="1"/>
  <c r="HD111" i="2" s="1"/>
  <c r="HE111" i="2" s="1"/>
  <c r="HF111" i="2" s="1"/>
  <c r="HG111" i="2" s="1"/>
  <c r="HH111" i="2" s="1"/>
  <c r="HI111" i="2" s="1"/>
  <c r="HJ111" i="2" s="1"/>
  <c r="HK111" i="2" s="1"/>
  <c r="HL111" i="2" s="1"/>
  <c r="HM111" i="2" s="1"/>
  <c r="HN111" i="2" s="1"/>
  <c r="HO111" i="2" s="1"/>
  <c r="HP111" i="2" s="1"/>
  <c r="HQ111" i="2" s="1"/>
  <c r="HR111" i="2" s="1"/>
  <c r="HS111" i="2" s="1"/>
  <c r="HT111" i="2" s="1"/>
  <c r="HU111" i="2" s="1"/>
  <c r="HV111" i="2" s="1"/>
  <c r="HW111" i="2" s="1"/>
  <c r="HX111" i="2" s="1"/>
  <c r="HY111" i="2" s="1"/>
  <c r="HZ111" i="2" s="1"/>
  <c r="IA111" i="2" s="1"/>
  <c r="IB111" i="2" s="1"/>
  <c r="IC111" i="2" s="1"/>
  <c r="ID111" i="2" s="1"/>
  <c r="IE111" i="2" s="1"/>
  <c r="IF111" i="2" s="1"/>
  <c r="IG111" i="2" s="1"/>
  <c r="IH111" i="2" s="1"/>
  <c r="II111" i="2" s="1"/>
  <c r="IJ111" i="2" s="1"/>
  <c r="IK111" i="2" s="1"/>
  <c r="IL111" i="2" s="1"/>
  <c r="IM111" i="2" s="1"/>
  <c r="IN111" i="2" s="1"/>
  <c r="IO111" i="2" s="1"/>
  <c r="IP111" i="2" s="1"/>
  <c r="IQ111" i="2" s="1"/>
  <c r="IR111" i="2" s="1"/>
  <c r="D111" i="2"/>
  <c r="E61" i="2"/>
  <c r="F61" i="2"/>
  <c r="G61" i="2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D61" i="2"/>
  <c r="E57" i="2"/>
  <c r="F57" i="2"/>
  <c r="G57" i="2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D57" i="2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D6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D2" i="2"/>
  <c r="C124" i="1" l="1"/>
  <c r="B124" i="1"/>
  <c r="C78" i="1"/>
  <c r="C77" i="1"/>
  <c r="C76" i="1"/>
  <c r="C75" i="1"/>
  <c r="M121" i="1"/>
  <c r="L121" i="1"/>
  <c r="M70" i="1"/>
  <c r="L70" i="1"/>
  <c r="M69" i="1"/>
  <c r="M68" i="1"/>
  <c r="L69" i="1"/>
  <c r="B74" i="1" s="1"/>
  <c r="L68" i="1"/>
  <c r="B73" i="1" s="1"/>
  <c r="C74" i="1"/>
  <c r="A78" i="1"/>
  <c r="A77" i="1"/>
  <c r="A76" i="1"/>
  <c r="A75" i="1"/>
  <c r="A74" i="1"/>
  <c r="A73" i="1"/>
  <c r="C14" i="1"/>
  <c r="C18" i="1"/>
  <c r="C17" i="1"/>
  <c r="C16" i="1"/>
  <c r="C15" i="1"/>
  <c r="B14" i="1"/>
  <c r="B13" i="1"/>
  <c r="A18" i="1"/>
  <c r="A17" i="1"/>
  <c r="A16" i="1"/>
  <c r="A15" i="1"/>
  <c r="A14" i="1"/>
  <c r="A13" i="1"/>
  <c r="L8" i="1"/>
  <c r="M8" i="1"/>
  <c r="L9" i="1"/>
  <c r="M9" i="1"/>
  <c r="P116" i="1"/>
  <c r="Q116" i="1"/>
  <c r="R116" i="1"/>
  <c r="S116" i="1"/>
  <c r="T116" i="1"/>
  <c r="U116" i="1"/>
  <c r="V116" i="1"/>
  <c r="W116" i="1"/>
  <c r="X116" i="1"/>
  <c r="Y116" i="1"/>
  <c r="Q93" i="1"/>
  <c r="R93" i="1"/>
  <c r="S93" i="1"/>
  <c r="T93" i="1"/>
  <c r="U93" i="1"/>
  <c r="V93" i="1"/>
  <c r="W93" i="1"/>
  <c r="X93" i="1"/>
  <c r="Y93" i="1"/>
  <c r="P93" i="1"/>
  <c r="Z37" i="1"/>
  <c r="Q62" i="1"/>
  <c r="R62" i="1"/>
  <c r="S62" i="1"/>
  <c r="T62" i="1"/>
  <c r="U62" i="1"/>
  <c r="V62" i="1"/>
  <c r="W62" i="1"/>
  <c r="X62" i="1"/>
  <c r="Y62" i="1"/>
  <c r="P62" i="1"/>
  <c r="Q36" i="1"/>
  <c r="R36" i="1"/>
  <c r="R63" i="1" s="1"/>
  <c r="S36" i="1"/>
  <c r="T36" i="1"/>
  <c r="U36" i="1"/>
  <c r="V36" i="1"/>
  <c r="V63" i="1" s="1"/>
  <c r="W36" i="1"/>
  <c r="X36" i="1"/>
  <c r="Y36" i="1"/>
  <c r="P36" i="1"/>
  <c r="C70" i="1"/>
  <c r="D70" i="1"/>
  <c r="E70" i="1"/>
  <c r="F70" i="1"/>
  <c r="G70" i="1"/>
  <c r="H70" i="1"/>
  <c r="I70" i="1"/>
  <c r="J70" i="1"/>
  <c r="K70" i="1"/>
  <c r="B70" i="1"/>
  <c r="C10" i="1"/>
  <c r="D10" i="1"/>
  <c r="E10" i="1"/>
  <c r="F10" i="1"/>
  <c r="G10" i="1"/>
  <c r="H10" i="1"/>
  <c r="I10" i="1"/>
  <c r="J10" i="1"/>
  <c r="K10" i="1"/>
  <c r="B10" i="1"/>
  <c r="AA93" i="1" l="1"/>
  <c r="X117" i="1"/>
  <c r="T117" i="1"/>
  <c r="W117" i="1"/>
  <c r="U63" i="1"/>
  <c r="AA36" i="1"/>
  <c r="Y63" i="1"/>
  <c r="Q63" i="1"/>
  <c r="Y117" i="1"/>
  <c r="U117" i="1"/>
  <c r="Z116" i="1"/>
  <c r="AA116" i="1"/>
  <c r="S117" i="1"/>
  <c r="V117" i="1"/>
  <c r="R117" i="1"/>
  <c r="W63" i="1"/>
  <c r="S63" i="1"/>
  <c r="Z93" i="1"/>
  <c r="P117" i="1"/>
  <c r="Q117" i="1"/>
  <c r="X63" i="1"/>
  <c r="T63" i="1"/>
  <c r="AA62" i="1"/>
  <c r="P63" i="1"/>
  <c r="Z62" i="1"/>
  <c r="Z36" i="1"/>
  <c r="M10" i="1"/>
  <c r="L10" i="1"/>
  <c r="AA94" i="1"/>
  <c r="Z94" i="1"/>
  <c r="AA71" i="1"/>
  <c r="Z71" i="1"/>
  <c r="AA70" i="1"/>
  <c r="Z70" i="1"/>
  <c r="AA69" i="1"/>
  <c r="Z69" i="1"/>
  <c r="AA68" i="1"/>
  <c r="Z68" i="1"/>
  <c r="AA37" i="1"/>
  <c r="AA11" i="1"/>
  <c r="Z11" i="1"/>
  <c r="Z8" i="1"/>
  <c r="AA8" i="1"/>
  <c r="AA10" i="1"/>
  <c r="Z10" i="1"/>
  <c r="AA9" i="1"/>
  <c r="Z9" i="1"/>
  <c r="AA121" i="1"/>
  <c r="Z121" i="1"/>
  <c r="M4" i="1"/>
  <c r="L4" i="1"/>
  <c r="AA117" i="1" l="1"/>
  <c r="Z117" i="1"/>
  <c r="AA63" i="1"/>
  <c r="Z63" i="1"/>
</calcChain>
</file>

<file path=xl/sharedStrings.xml><?xml version="1.0" encoding="utf-8"?>
<sst xmlns="http://schemas.openxmlformats.org/spreadsheetml/2006/main" count="75" uniqueCount="25">
  <si>
    <t>Latency (s)</t>
  </si>
  <si>
    <t>Mean</t>
  </si>
  <si>
    <t>Std. Deviation</t>
  </si>
  <si>
    <t>Precomputed</t>
  </si>
  <si>
    <t>Fracture - Single Bunny</t>
  </si>
  <si>
    <t>Fracture - Two Bunny</t>
  </si>
  <si>
    <t>Fracture - Single Sphere</t>
  </si>
  <si>
    <t>Voxelisation</t>
  </si>
  <si>
    <t>Voxel Partitioning</t>
  </si>
  <si>
    <t>Mesh Partitioning</t>
  </si>
  <si>
    <t>Total</t>
  </si>
  <si>
    <t>Marching Tetrahedra</t>
  </si>
  <si>
    <t>Instantiation</t>
  </si>
  <si>
    <t>Fracturing</t>
  </si>
  <si>
    <t xml:space="preserve">Marching Tetrahedra </t>
  </si>
  <si>
    <t>All Fragments</t>
  </si>
  <si>
    <t>Meshinator</t>
  </si>
  <si>
    <t>DVF</t>
  </si>
  <si>
    <t>Full Fragmentation</t>
  </si>
  <si>
    <t>Framerate</t>
  </si>
  <si>
    <t xml:space="preserve">Meshinator        </t>
  </si>
  <si>
    <t>Single Bunny</t>
  </si>
  <si>
    <t>Frametime</t>
  </si>
  <si>
    <t>Single Sphere</t>
  </si>
  <si>
    <t>Double Bunny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</si>
</sst>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1" fillId="0" borderId="17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17" xfId="0" applyBorder="1"/>
    <xf numFmtId="0" fontId="0" fillId="0" borderId="4" xfId="0" applyBorder="1"/>
    <xf numFmtId="0" fontId="0" fillId="0" borderId="18" xfId="0" applyBorder="1"/>
    <xf numFmtId="0" fontId="0" fillId="0" borderId="27" xfId="0" applyBorder="1"/>
    <xf numFmtId="0" fontId="0" fillId="0" borderId="28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7" xfId="0" applyBorder="1" applyAlignment="1">
      <alignment horizontal="right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3" xfId="0" applyFont="1" applyFill="1" applyBorder="1" applyAlignment="1">
      <alignment horizontal="right"/>
    </xf>
    <xf numFmtId="0" fontId="0" fillId="0" borderId="39" xfId="0" applyBorder="1"/>
    <xf numFmtId="0" fontId="1" fillId="0" borderId="17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22" xfId="0" applyBorder="1"/>
    <xf numFmtId="0" fontId="0" fillId="0" borderId="44" xfId="0" applyBorder="1"/>
    <xf numFmtId="0" fontId="0" fillId="0" borderId="2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0" borderId="44" xfId="0" applyFont="1" applyBorder="1"/>
    <xf numFmtId="0" fontId="0" fillId="0" borderId="50" xfId="0" applyBorder="1"/>
    <xf numFmtId="0" fontId="0" fillId="0" borderId="26" xfId="0" applyBorder="1"/>
    <xf numFmtId="0" fontId="0" fillId="0" borderId="45" xfId="0" applyBorder="1" applyAlignment="1">
      <alignment horizontal="right"/>
    </xf>
    <xf numFmtId="0" fontId="0" fillId="0" borderId="52" xfId="0" applyBorder="1"/>
    <xf numFmtId="0" fontId="1" fillId="0" borderId="43" xfId="0" applyFont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0" fontId="0" fillId="0" borderId="13" xfId="0" applyBorder="1"/>
    <xf numFmtId="0" fontId="0" fillId="0" borderId="18" xfId="0" applyBorder="1"/>
    <xf numFmtId="0" fontId="0" fillId="0" borderId="17" xfId="0" applyBorder="1"/>
    <xf numFmtId="0" fontId="0" fillId="0" borderId="13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51" xfId="0" applyBorder="1" applyAlignment="1">
      <alignment horizontal="right"/>
    </xf>
    <xf numFmtId="0" fontId="0" fillId="0" borderId="2" xfId="0" applyBorder="1"/>
    <xf numFmtId="0" fontId="0" fillId="0" borderId="21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Fracturing</c:v>
                </c:pt>
              </c:strCache>
            </c:strRef>
          </c:tx>
          <c:invertIfNegative val="0"/>
          <c:cat>
            <c:strRef>
              <c:f>Sheet1!$B$12:$C$12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0.18768679999999999</c:v>
                </c:pt>
              </c:numCache>
            </c:numRef>
          </c:val>
        </c:ser>
        <c:ser>
          <c:idx val="2"/>
          <c:order val="1"/>
          <c:tx>
            <c:strRef>
              <c:f>Sheet1!$A$15</c:f>
              <c:strCache>
                <c:ptCount val="1"/>
                <c:pt idx="0">
                  <c:v>Voxelisation</c:v>
                </c:pt>
              </c:strCache>
            </c:strRef>
          </c:tx>
          <c:invertIfNegative val="0"/>
          <c:cat>
            <c:strRef>
              <c:f>Sheet1!$B$12:$C$12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1">
                  <c:v>2.5837894E-2</c:v>
                </c:pt>
              </c:numCache>
            </c:numRef>
          </c:val>
        </c:ser>
        <c:ser>
          <c:idx val="3"/>
          <c:order val="2"/>
          <c:tx>
            <c:strRef>
              <c:f>Sheet1!$A$16</c:f>
              <c:strCache>
                <c:ptCount val="1"/>
                <c:pt idx="0">
                  <c:v>Voxel Partitioning</c:v>
                </c:pt>
              </c:strCache>
            </c:strRef>
          </c:tx>
          <c:invertIfNegative val="0"/>
          <c:cat>
            <c:strRef>
              <c:f>Sheet1!$B$12:$C$12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1">
                  <c:v>0.65366745000000015</c:v>
                </c:pt>
              </c:numCache>
            </c:numRef>
          </c:val>
        </c:ser>
        <c:ser>
          <c:idx val="4"/>
          <c:order val="3"/>
          <c:tx>
            <c:strRef>
              <c:f>Sheet1!$A$17</c:f>
              <c:strCache>
                <c:ptCount val="1"/>
                <c:pt idx="0">
                  <c:v>Mesh Partitioning</c:v>
                </c:pt>
              </c:strCache>
            </c:strRef>
          </c:tx>
          <c:invertIfNegative val="0"/>
          <c:cat>
            <c:strRef>
              <c:f>Sheet1!$B$12:$C$12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1">
                  <c:v>1.4276727999999999</c:v>
                </c:pt>
              </c:numCache>
            </c:numRef>
          </c:val>
        </c:ser>
        <c:ser>
          <c:idx val="5"/>
          <c:order val="4"/>
          <c:tx>
            <c:strRef>
              <c:f>Sheet1!$A$18</c:f>
              <c:strCache>
                <c:ptCount val="1"/>
                <c:pt idx="0">
                  <c:v>Marching Tetrahedra </c:v>
                </c:pt>
              </c:strCache>
            </c:strRef>
          </c:tx>
          <c:invertIfNegative val="0"/>
          <c:cat>
            <c:strRef>
              <c:f>Sheet1!$B$12:$C$12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1">
                  <c:v>6.0642221589999989</c:v>
                </c:pt>
              </c:numCache>
            </c:numRef>
          </c:val>
        </c:ser>
        <c:ser>
          <c:idx val="1"/>
          <c:order val="5"/>
          <c:tx>
            <c:strRef>
              <c:f>Sheet1!$A$14</c:f>
              <c:strCache>
                <c:ptCount val="1"/>
                <c:pt idx="0">
                  <c:v>Instantiation</c:v>
                </c:pt>
              </c:strCache>
            </c:strRef>
          </c:tx>
          <c:invertIfNegative val="0"/>
          <c:cat>
            <c:strRef>
              <c:f>Sheet1!$B$12:$C$12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0.82877504000000002</c:v>
                </c:pt>
                <c:pt idx="1">
                  <c:v>2.3746729664599995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8260736"/>
        <c:axId val="188262272"/>
      </c:barChart>
      <c:catAx>
        <c:axId val="18826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262272"/>
        <c:crosses val="autoZero"/>
        <c:auto val="1"/>
        <c:lblAlgn val="ctr"/>
        <c:lblOffset val="100"/>
        <c:noMultiLvlLbl val="0"/>
      </c:catAx>
      <c:valAx>
        <c:axId val="18826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8260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Fracturing</c:v>
                </c:pt>
              </c:strCache>
            </c:strRef>
          </c:tx>
          <c:invertIfNegative val="0"/>
          <c:cat>
            <c:strRef>
              <c:f>Sheet1!$B$72:$C$72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Sheet1!$B$73:$C$73</c:f>
              <c:numCache>
                <c:formatCode>General</c:formatCode>
                <c:ptCount val="2"/>
                <c:pt idx="0">
                  <c:v>3.2902788000000002E-2</c:v>
                </c:pt>
              </c:numCache>
            </c:numRef>
          </c:val>
        </c:ser>
        <c:ser>
          <c:idx val="2"/>
          <c:order val="1"/>
          <c:tx>
            <c:strRef>
              <c:f>Sheet1!$A$75</c:f>
              <c:strCache>
                <c:ptCount val="1"/>
                <c:pt idx="0">
                  <c:v>Voxelisation</c:v>
                </c:pt>
              </c:strCache>
            </c:strRef>
          </c:tx>
          <c:invertIfNegative val="0"/>
          <c:cat>
            <c:strRef>
              <c:f>Sheet1!$B$72:$C$72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Sheet1!$B$75:$C$75</c:f>
              <c:numCache>
                <c:formatCode>General</c:formatCode>
                <c:ptCount val="2"/>
                <c:pt idx="1">
                  <c:v>5.2410362999999998E-3</c:v>
                </c:pt>
              </c:numCache>
            </c:numRef>
          </c:val>
        </c:ser>
        <c:ser>
          <c:idx val="3"/>
          <c:order val="2"/>
          <c:tx>
            <c:strRef>
              <c:f>Sheet1!$A$76</c:f>
              <c:strCache>
                <c:ptCount val="1"/>
                <c:pt idx="0">
                  <c:v>Voxel Partitioning</c:v>
                </c:pt>
              </c:strCache>
            </c:strRef>
          </c:tx>
          <c:invertIfNegative val="0"/>
          <c:cat>
            <c:strRef>
              <c:f>Sheet1!$B$72:$C$72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Sheet1!$B$76:$C$76</c:f>
              <c:numCache>
                <c:formatCode>General</c:formatCode>
                <c:ptCount val="2"/>
                <c:pt idx="1">
                  <c:v>0.19957915999999998</c:v>
                </c:pt>
              </c:numCache>
            </c:numRef>
          </c:val>
        </c:ser>
        <c:ser>
          <c:idx val="4"/>
          <c:order val="3"/>
          <c:tx>
            <c:strRef>
              <c:f>Sheet1!$A$77</c:f>
              <c:strCache>
                <c:ptCount val="1"/>
                <c:pt idx="0">
                  <c:v>Mesh Partitioning</c:v>
                </c:pt>
              </c:strCache>
            </c:strRef>
          </c:tx>
          <c:invertIfNegative val="0"/>
          <c:cat>
            <c:strRef>
              <c:f>Sheet1!$B$72:$C$72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Sheet1!$B$77:$C$77</c:f>
              <c:numCache>
                <c:formatCode>General</c:formatCode>
                <c:ptCount val="2"/>
                <c:pt idx="1">
                  <c:v>2.5932084000000001E-2</c:v>
                </c:pt>
              </c:numCache>
            </c:numRef>
          </c:val>
        </c:ser>
        <c:ser>
          <c:idx val="5"/>
          <c:order val="4"/>
          <c:tx>
            <c:strRef>
              <c:f>Sheet1!$A$78</c:f>
              <c:strCache>
                <c:ptCount val="1"/>
                <c:pt idx="0">
                  <c:v>Marching Tetrahedra</c:v>
                </c:pt>
              </c:strCache>
            </c:strRef>
          </c:tx>
          <c:invertIfNegative val="0"/>
          <c:cat>
            <c:strRef>
              <c:f>Sheet1!$B$72:$C$72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Sheet1!$B$78:$C$78</c:f>
              <c:numCache>
                <c:formatCode>General</c:formatCode>
                <c:ptCount val="2"/>
                <c:pt idx="1">
                  <c:v>3.1978312963</c:v>
                </c:pt>
              </c:numCache>
            </c:numRef>
          </c:val>
        </c:ser>
        <c:ser>
          <c:idx val="1"/>
          <c:order val="5"/>
          <c:tx>
            <c:strRef>
              <c:f>Sheet1!$A$74</c:f>
              <c:strCache>
                <c:ptCount val="1"/>
                <c:pt idx="0">
                  <c:v>Instantiation</c:v>
                </c:pt>
              </c:strCache>
            </c:strRef>
          </c:tx>
          <c:invertIfNegative val="0"/>
          <c:cat>
            <c:strRef>
              <c:f>Sheet1!$B$72:$C$72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Sheet1!$B$74:$C$74</c:f>
              <c:numCache>
                <c:formatCode>General</c:formatCode>
                <c:ptCount val="2"/>
                <c:pt idx="0">
                  <c:v>5.3233624999999996E-3</c:v>
                </c:pt>
                <c:pt idx="1">
                  <c:v>0.56589432991999999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8177408"/>
        <c:axId val="188187392"/>
      </c:barChart>
      <c:catAx>
        <c:axId val="188177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187392"/>
        <c:crosses val="autoZero"/>
        <c:auto val="1"/>
        <c:lblAlgn val="ctr"/>
        <c:lblOffset val="100"/>
        <c:noMultiLvlLbl val="0"/>
      </c:catAx>
      <c:valAx>
        <c:axId val="18818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8177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Sheet1!$A$124</c:f>
              <c:strCache>
                <c:ptCount val="1"/>
                <c:pt idx="0">
                  <c:v>Full Fragmentation</c:v>
                </c:pt>
              </c:strCache>
            </c:strRef>
          </c:tx>
          <c:invertIfNegative val="0"/>
          <c:cat>
            <c:strRef>
              <c:f>Sheet1!$B$123:$C$123</c:f>
              <c:strCache>
                <c:ptCount val="2"/>
                <c:pt idx="0">
                  <c:v>Meshinator</c:v>
                </c:pt>
                <c:pt idx="1">
                  <c:v>DVF</c:v>
                </c:pt>
              </c:strCache>
            </c:strRef>
          </c:cat>
          <c:val>
            <c:numRef>
              <c:f>Sheet1!$B$124:$C$124</c:f>
              <c:numCache>
                <c:formatCode>General</c:formatCode>
                <c:ptCount val="2"/>
                <c:pt idx="0">
                  <c:v>1.8628220999999996</c:v>
                </c:pt>
                <c:pt idx="1">
                  <c:v>22.942823000000001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8209024"/>
        <c:axId val="188210560"/>
      </c:barChart>
      <c:catAx>
        <c:axId val="188209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210560"/>
        <c:crosses val="autoZero"/>
        <c:auto val="1"/>
        <c:lblAlgn val="ctr"/>
        <c:lblOffset val="100"/>
        <c:noMultiLvlLbl val="0"/>
      </c:catAx>
      <c:valAx>
        <c:axId val="18821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8209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Meshinator</c:v>
                </c:pt>
              </c:strCache>
            </c:strRef>
          </c:tx>
          <c:marker>
            <c:symbol val="none"/>
          </c:marker>
          <c:cat>
            <c:numRef>
              <c:f>Sheet2!$C$2:$EV$2</c:f>
              <c:numCache>
                <c:formatCode>0.0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</c:numCache>
            </c:numRef>
          </c:cat>
          <c:val>
            <c:numRef>
              <c:f>Sheet2!$C$3:$EV$3</c:f>
              <c:numCache>
                <c:formatCode>General</c:formatCode>
                <c:ptCount val="150"/>
                <c:pt idx="0">
                  <c:v>70.599999999999994</c:v>
                </c:pt>
                <c:pt idx="1">
                  <c:v>70.599999999999994</c:v>
                </c:pt>
                <c:pt idx="2">
                  <c:v>70.599999999999994</c:v>
                </c:pt>
                <c:pt idx="3">
                  <c:v>70.599999999999994</c:v>
                </c:pt>
                <c:pt idx="4">
                  <c:v>70.599999999999994</c:v>
                </c:pt>
                <c:pt idx="5">
                  <c:v>70.599999999999994</c:v>
                </c:pt>
                <c:pt idx="6">
                  <c:v>70.599999999999994</c:v>
                </c:pt>
                <c:pt idx="7">
                  <c:v>70.599999999999994</c:v>
                </c:pt>
                <c:pt idx="8">
                  <c:v>70.599999999999994</c:v>
                </c:pt>
                <c:pt idx="9">
                  <c:v>70.599999999999994</c:v>
                </c:pt>
                <c:pt idx="10">
                  <c:v>70.599999999999994</c:v>
                </c:pt>
                <c:pt idx="11">
                  <c:v>70.599999999999994</c:v>
                </c:pt>
                <c:pt idx="12">
                  <c:v>70.599999999999994</c:v>
                </c:pt>
                <c:pt idx="13">
                  <c:v>70.599999999999994</c:v>
                </c:pt>
                <c:pt idx="14">
                  <c:v>70.599999999999994</c:v>
                </c:pt>
                <c:pt idx="15">
                  <c:v>70.599999999999994</c:v>
                </c:pt>
                <c:pt idx="16">
                  <c:v>70.599999999999994</c:v>
                </c:pt>
                <c:pt idx="17">
                  <c:v>70.599999999999994</c:v>
                </c:pt>
                <c:pt idx="18">
                  <c:v>0</c:v>
                </c:pt>
                <c:pt idx="19">
                  <c:v>73</c:v>
                </c:pt>
                <c:pt idx="20">
                  <c:v>98.9</c:v>
                </c:pt>
                <c:pt idx="21">
                  <c:v>107.3</c:v>
                </c:pt>
                <c:pt idx="22">
                  <c:v>111</c:v>
                </c:pt>
                <c:pt idx="23">
                  <c:v>113.2</c:v>
                </c:pt>
                <c:pt idx="24">
                  <c:v>114.5</c:v>
                </c:pt>
                <c:pt idx="25">
                  <c:v>115.6</c:v>
                </c:pt>
                <c:pt idx="26">
                  <c:v>116.2</c:v>
                </c:pt>
                <c:pt idx="27">
                  <c:v>116.7</c:v>
                </c:pt>
                <c:pt idx="28">
                  <c:v>117.1</c:v>
                </c:pt>
                <c:pt idx="29">
                  <c:v>119.5</c:v>
                </c:pt>
                <c:pt idx="30">
                  <c:v>120.8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120.9</c:v>
                </c:pt>
                <c:pt idx="35">
                  <c:v>120.9</c:v>
                </c:pt>
                <c:pt idx="36">
                  <c:v>120.8</c:v>
                </c:pt>
                <c:pt idx="37">
                  <c:v>120.9</c:v>
                </c:pt>
                <c:pt idx="38">
                  <c:v>120.9</c:v>
                </c:pt>
                <c:pt idx="39">
                  <c:v>119.7</c:v>
                </c:pt>
                <c:pt idx="40">
                  <c:v>120.5</c:v>
                </c:pt>
                <c:pt idx="41">
                  <c:v>120.8</c:v>
                </c:pt>
                <c:pt idx="42">
                  <c:v>121.9</c:v>
                </c:pt>
                <c:pt idx="43">
                  <c:v>121.9</c:v>
                </c:pt>
                <c:pt idx="44">
                  <c:v>121.9</c:v>
                </c:pt>
                <c:pt idx="45">
                  <c:v>121.9</c:v>
                </c:pt>
                <c:pt idx="46">
                  <c:v>121.9</c:v>
                </c:pt>
                <c:pt idx="47">
                  <c:v>121.9</c:v>
                </c:pt>
                <c:pt idx="48">
                  <c:v>121.9</c:v>
                </c:pt>
                <c:pt idx="49">
                  <c:v>121.9</c:v>
                </c:pt>
                <c:pt idx="50">
                  <c:v>121.9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DVF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Sheet2!$C$2:$EV$2</c:f>
              <c:numCache>
                <c:formatCode>0.0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</c:numCache>
            </c:numRef>
          </c:cat>
          <c:val>
            <c:numRef>
              <c:f>Sheet2!$C$4:$EV$4</c:f>
              <c:numCache>
                <c:formatCode>General</c:formatCode>
                <c:ptCount val="150"/>
                <c:pt idx="0">
                  <c:v>125.5</c:v>
                </c:pt>
                <c:pt idx="1">
                  <c:v>125.5</c:v>
                </c:pt>
                <c:pt idx="2">
                  <c:v>125.5</c:v>
                </c:pt>
                <c:pt idx="3">
                  <c:v>125.5</c:v>
                </c:pt>
                <c:pt idx="4">
                  <c:v>125.5</c:v>
                </c:pt>
                <c:pt idx="5">
                  <c:v>125.5</c:v>
                </c:pt>
                <c:pt idx="6">
                  <c:v>125.5</c:v>
                </c:pt>
                <c:pt idx="7">
                  <c:v>125.5</c:v>
                </c:pt>
                <c:pt idx="8">
                  <c:v>125.5</c:v>
                </c:pt>
                <c:pt idx="9">
                  <c:v>125.5</c:v>
                </c:pt>
                <c:pt idx="10">
                  <c:v>125.5</c:v>
                </c:pt>
                <c:pt idx="11">
                  <c:v>125.5</c:v>
                </c:pt>
                <c:pt idx="12">
                  <c:v>125.5</c:v>
                </c:pt>
                <c:pt idx="13">
                  <c:v>125.5</c:v>
                </c:pt>
                <c:pt idx="14">
                  <c:v>125.5</c:v>
                </c:pt>
                <c:pt idx="15">
                  <c:v>125.5</c:v>
                </c:pt>
                <c:pt idx="16">
                  <c:v>125.5</c:v>
                </c:pt>
                <c:pt idx="17">
                  <c:v>125.5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229.3</c:v>
                </c:pt>
                <c:pt idx="138">
                  <c:v>162.30000000000001</c:v>
                </c:pt>
                <c:pt idx="139">
                  <c:v>146.6</c:v>
                </c:pt>
                <c:pt idx="140">
                  <c:v>139.6</c:v>
                </c:pt>
                <c:pt idx="141">
                  <c:v>135.4</c:v>
                </c:pt>
                <c:pt idx="142">
                  <c:v>132.80000000000001</c:v>
                </c:pt>
                <c:pt idx="143">
                  <c:v>132.5</c:v>
                </c:pt>
                <c:pt idx="144">
                  <c:v>130.9</c:v>
                </c:pt>
                <c:pt idx="145">
                  <c:v>129.4</c:v>
                </c:pt>
                <c:pt idx="146">
                  <c:v>128.6</c:v>
                </c:pt>
                <c:pt idx="147">
                  <c:v>121.7</c:v>
                </c:pt>
                <c:pt idx="148">
                  <c:v>121.7</c:v>
                </c:pt>
                <c:pt idx="149">
                  <c:v>121.9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8582144"/>
        <c:axId val="188588416"/>
      </c:lineChart>
      <c:catAx>
        <c:axId val="1885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88588416"/>
        <c:crosses val="autoZero"/>
        <c:auto val="1"/>
        <c:lblAlgn val="ctr"/>
        <c:lblOffset val="100"/>
        <c:noMultiLvlLbl val="0"/>
      </c:catAx>
      <c:valAx>
        <c:axId val="18858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Framerate (fps)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8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Meshinator        </c:v>
                </c:pt>
              </c:strCache>
            </c:strRef>
          </c:tx>
          <c:marker>
            <c:symbol val="none"/>
          </c:marker>
          <c:cat>
            <c:numRef>
              <c:f>Sheet2!$C$6:$EV$6</c:f>
              <c:numCache>
                <c:formatCode>0.0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</c:numCache>
            </c:numRef>
          </c:cat>
          <c:val>
            <c:numRef>
              <c:f>Sheet2!$C$7:$EV$7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2011.7339999999999</c:v>
                </c:pt>
                <c:pt idx="20">
                  <c:v>50.648000000000003</c:v>
                </c:pt>
                <c:pt idx="21">
                  <c:v>16.890999999999998</c:v>
                </c:pt>
                <c:pt idx="22">
                  <c:v>16.463000000000001</c:v>
                </c:pt>
                <c:pt idx="23">
                  <c:v>16.364000000000001</c:v>
                </c:pt>
                <c:pt idx="24">
                  <c:v>16.477</c:v>
                </c:pt>
                <c:pt idx="25">
                  <c:v>17.03</c:v>
                </c:pt>
                <c:pt idx="26">
                  <c:v>16.423999999999999</c:v>
                </c:pt>
                <c:pt idx="27">
                  <c:v>16.562000000000001</c:v>
                </c:pt>
                <c:pt idx="28">
                  <c:v>16.504000000000001</c:v>
                </c:pt>
                <c:pt idx="29">
                  <c:v>17.11</c:v>
                </c:pt>
                <c:pt idx="30">
                  <c:v>16.25</c:v>
                </c:pt>
                <c:pt idx="31">
                  <c:v>15.736000000000001</c:v>
                </c:pt>
                <c:pt idx="32">
                  <c:v>16.228000000000002</c:v>
                </c:pt>
                <c:pt idx="33">
                  <c:v>16.617999999999999</c:v>
                </c:pt>
                <c:pt idx="34">
                  <c:v>16.178000000000001</c:v>
                </c:pt>
                <c:pt idx="35">
                  <c:v>16.597000000000001</c:v>
                </c:pt>
                <c:pt idx="36">
                  <c:v>16.012</c:v>
                </c:pt>
                <c:pt idx="37">
                  <c:v>16.077999999999999</c:v>
                </c:pt>
                <c:pt idx="38">
                  <c:v>16.414000000000001</c:v>
                </c:pt>
                <c:pt idx="39">
                  <c:v>16.323</c:v>
                </c:pt>
                <c:pt idx="40">
                  <c:v>16.831</c:v>
                </c:pt>
                <c:pt idx="41">
                  <c:v>35.517000000000003</c:v>
                </c:pt>
                <c:pt idx="42">
                  <c:v>17.768000000000001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Sheet2!$B$8</c:f>
              <c:strCache>
                <c:ptCount val="1"/>
                <c:pt idx="0">
                  <c:v>DVF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Sheet2!$C$6:$EV$6</c:f>
              <c:numCache>
                <c:formatCode>0.0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</c:numCache>
            </c:numRef>
          </c:cat>
          <c:val>
            <c:numRef>
              <c:f>Sheet2!$C$8:$EV$8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13779.511</c:v>
                </c:pt>
                <c:pt idx="138">
                  <c:v>16.358000000000001</c:v>
                </c:pt>
                <c:pt idx="139">
                  <c:v>16.754000000000001</c:v>
                </c:pt>
                <c:pt idx="140">
                  <c:v>16.956</c:v>
                </c:pt>
                <c:pt idx="141">
                  <c:v>17.234999999999999</c:v>
                </c:pt>
                <c:pt idx="142">
                  <c:v>18.835999999999999</c:v>
                </c:pt>
                <c:pt idx="143">
                  <c:v>17.013000000000002</c:v>
                </c:pt>
                <c:pt idx="144">
                  <c:v>18.771999999999998</c:v>
                </c:pt>
                <c:pt idx="145">
                  <c:v>18.484000000000002</c:v>
                </c:pt>
                <c:pt idx="146">
                  <c:v>16.436</c:v>
                </c:pt>
                <c:pt idx="147">
                  <c:v>16.190999999999999</c:v>
                </c:pt>
                <c:pt idx="148">
                  <c:v>16.36</c:v>
                </c:pt>
                <c:pt idx="149">
                  <c:v>19.603000000000002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08620800"/>
        <c:axId val="108627072"/>
      </c:lineChart>
      <c:catAx>
        <c:axId val="1086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08627072"/>
        <c:crosses val="autoZero"/>
        <c:auto val="1"/>
        <c:lblAlgn val="ctr"/>
        <c:lblOffset val="100"/>
        <c:noMultiLvlLbl val="0"/>
      </c:catAx>
      <c:valAx>
        <c:axId val="10862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2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Sheet2!$B$58</c:f>
              <c:strCache>
                <c:ptCount val="1"/>
                <c:pt idx="0">
                  <c:v>Meshinator</c:v>
                </c:pt>
              </c:strCache>
            </c:strRef>
          </c:tx>
          <c:marker>
            <c:symbol val="none"/>
          </c:marker>
          <c:cat>
            <c:numRef>
              <c:f>Sheet2!$C$57:$AU$57</c:f>
              <c:numCache>
                <c:formatCode>0.0</c:formatCode>
                <c:ptCount val="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</c:numCache>
            </c:numRef>
          </c:cat>
          <c:val>
            <c:numRef>
              <c:f>Sheet2!$C$58:$AU$58</c:f>
              <c:numCache>
                <c:formatCode>General</c:formatCode>
                <c:ptCount val="45"/>
                <c:pt idx="0">
                  <c:v>111.9</c:v>
                </c:pt>
                <c:pt idx="1">
                  <c:v>111.9</c:v>
                </c:pt>
                <c:pt idx="2">
                  <c:v>111.9</c:v>
                </c:pt>
                <c:pt idx="3">
                  <c:v>111.9</c:v>
                </c:pt>
                <c:pt idx="4">
                  <c:v>111.9</c:v>
                </c:pt>
                <c:pt idx="5">
                  <c:v>111.9</c:v>
                </c:pt>
                <c:pt idx="6">
                  <c:v>12.9</c:v>
                </c:pt>
                <c:pt idx="7">
                  <c:v>15.1</c:v>
                </c:pt>
                <c:pt idx="8">
                  <c:v>18.2</c:v>
                </c:pt>
                <c:pt idx="9">
                  <c:v>23.2</c:v>
                </c:pt>
                <c:pt idx="10">
                  <c:v>31.4</c:v>
                </c:pt>
                <c:pt idx="11">
                  <c:v>39.1</c:v>
                </c:pt>
                <c:pt idx="12">
                  <c:v>45</c:v>
                </c:pt>
                <c:pt idx="13">
                  <c:v>50.1</c:v>
                </c:pt>
                <c:pt idx="14">
                  <c:v>54.6</c:v>
                </c:pt>
                <c:pt idx="15">
                  <c:v>58.5</c:v>
                </c:pt>
                <c:pt idx="16">
                  <c:v>107.9</c:v>
                </c:pt>
                <c:pt idx="17">
                  <c:v>114</c:v>
                </c:pt>
                <c:pt idx="18">
                  <c:v>120.7</c:v>
                </c:pt>
                <c:pt idx="19">
                  <c:v>120.8</c:v>
                </c:pt>
                <c:pt idx="20">
                  <c:v>120.8</c:v>
                </c:pt>
                <c:pt idx="21">
                  <c:v>120.9</c:v>
                </c:pt>
                <c:pt idx="22">
                  <c:v>120.7</c:v>
                </c:pt>
                <c:pt idx="23">
                  <c:v>121</c:v>
                </c:pt>
                <c:pt idx="24">
                  <c:v>120.9</c:v>
                </c:pt>
                <c:pt idx="25">
                  <c:v>121</c:v>
                </c:pt>
                <c:pt idx="26">
                  <c:v>120.7</c:v>
                </c:pt>
                <c:pt idx="27">
                  <c:v>120.7</c:v>
                </c:pt>
                <c:pt idx="28">
                  <c:v>120.8</c:v>
                </c:pt>
                <c:pt idx="29">
                  <c:v>120.6</c:v>
                </c:pt>
                <c:pt idx="30">
                  <c:v>121.7</c:v>
                </c:pt>
                <c:pt idx="31">
                  <c:v>121.7</c:v>
                </c:pt>
                <c:pt idx="32">
                  <c:v>121.7</c:v>
                </c:pt>
                <c:pt idx="33">
                  <c:v>120.8</c:v>
                </c:pt>
                <c:pt idx="34">
                  <c:v>120.7</c:v>
                </c:pt>
                <c:pt idx="35">
                  <c:v>121.6</c:v>
                </c:pt>
                <c:pt idx="36">
                  <c:v>121.7</c:v>
                </c:pt>
                <c:pt idx="37">
                  <c:v>121.7</c:v>
                </c:pt>
                <c:pt idx="38">
                  <c:v>121.7</c:v>
                </c:pt>
                <c:pt idx="39">
                  <c:v>121.7</c:v>
                </c:pt>
                <c:pt idx="40">
                  <c:v>120.8</c:v>
                </c:pt>
                <c:pt idx="41">
                  <c:v>120.7</c:v>
                </c:pt>
                <c:pt idx="42">
                  <c:v>120.6</c:v>
                </c:pt>
                <c:pt idx="43">
                  <c:v>120.7</c:v>
                </c:pt>
                <c:pt idx="44">
                  <c:v>120.7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Sheet2!$B$59</c:f>
              <c:strCache>
                <c:ptCount val="1"/>
                <c:pt idx="0">
                  <c:v>DVF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Sheet2!$C$57:$AU$57</c:f>
              <c:numCache>
                <c:formatCode>0.0</c:formatCode>
                <c:ptCount val="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</c:numCache>
            </c:numRef>
          </c:cat>
          <c:val>
            <c:numRef>
              <c:f>Sheet2!$C$59:$AU$59</c:f>
              <c:numCache>
                <c:formatCode>General</c:formatCode>
                <c:ptCount val="45"/>
                <c:pt idx="0">
                  <c:v>123.8</c:v>
                </c:pt>
                <c:pt idx="1">
                  <c:v>123.8</c:v>
                </c:pt>
                <c:pt idx="2">
                  <c:v>123.8</c:v>
                </c:pt>
                <c:pt idx="3">
                  <c:v>123.8</c:v>
                </c:pt>
                <c:pt idx="4">
                  <c:v>123.8</c:v>
                </c:pt>
                <c:pt idx="5">
                  <c:v>123.8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196.6</c:v>
                </c:pt>
                <c:pt idx="30">
                  <c:v>162.1</c:v>
                </c:pt>
                <c:pt idx="31">
                  <c:v>147</c:v>
                </c:pt>
                <c:pt idx="32">
                  <c:v>143.19999999999999</c:v>
                </c:pt>
                <c:pt idx="33">
                  <c:v>139.19999999999999</c:v>
                </c:pt>
                <c:pt idx="34">
                  <c:v>137.4</c:v>
                </c:pt>
                <c:pt idx="35">
                  <c:v>136.69999999999999</c:v>
                </c:pt>
                <c:pt idx="36">
                  <c:v>134.69999999999999</c:v>
                </c:pt>
                <c:pt idx="37">
                  <c:v>134.30000000000001</c:v>
                </c:pt>
                <c:pt idx="38">
                  <c:v>133.19999999999999</c:v>
                </c:pt>
                <c:pt idx="39">
                  <c:v>126.5</c:v>
                </c:pt>
                <c:pt idx="40">
                  <c:v>127.2</c:v>
                </c:pt>
                <c:pt idx="41">
                  <c:v>126.7</c:v>
                </c:pt>
                <c:pt idx="42">
                  <c:v>126.7</c:v>
                </c:pt>
                <c:pt idx="43">
                  <c:v>127.9</c:v>
                </c:pt>
                <c:pt idx="44">
                  <c:v>126.6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08667264"/>
        <c:axId val="108669184"/>
      </c:lineChart>
      <c:catAx>
        <c:axId val="1086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8669184"/>
        <c:crosses val="autoZero"/>
        <c:auto val="1"/>
        <c:lblAlgn val="ctr"/>
        <c:lblOffset val="100"/>
        <c:noMultiLvlLbl val="0"/>
      </c:catAx>
      <c:valAx>
        <c:axId val="10866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Framerate (fps)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6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Sheet2!$B$62</c:f>
              <c:strCache>
                <c:ptCount val="1"/>
                <c:pt idx="0">
                  <c:v>Meshinator</c:v>
                </c:pt>
              </c:strCache>
            </c:strRef>
          </c:tx>
          <c:marker>
            <c:symbol val="none"/>
          </c:marker>
          <c:cat>
            <c:numRef>
              <c:f>Sheet2!$C$61:$AU$61</c:f>
              <c:numCache>
                <c:formatCode>0.0</c:formatCode>
                <c:ptCount val="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</c:numCache>
            </c:numRef>
          </c:cat>
          <c:val>
            <c:numRef>
              <c:f>Sheet2!$C$62:$AU$62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760.298</c:v>
                </c:pt>
                <c:pt idx="7">
                  <c:v>37.595999999999997</c:v>
                </c:pt>
                <c:pt idx="8">
                  <c:v>91.403000000000006</c:v>
                </c:pt>
                <c:pt idx="9">
                  <c:v>16.727</c:v>
                </c:pt>
                <c:pt idx="10">
                  <c:v>17.236999999999998</c:v>
                </c:pt>
                <c:pt idx="11">
                  <c:v>15.972</c:v>
                </c:pt>
                <c:pt idx="12">
                  <c:v>16.66</c:v>
                </c:pt>
                <c:pt idx="13">
                  <c:v>15.894</c:v>
                </c:pt>
                <c:pt idx="14">
                  <c:v>15.936999999999999</c:v>
                </c:pt>
                <c:pt idx="15">
                  <c:v>15.894</c:v>
                </c:pt>
                <c:pt idx="16">
                  <c:v>15.906000000000001</c:v>
                </c:pt>
                <c:pt idx="17">
                  <c:v>16.439</c:v>
                </c:pt>
                <c:pt idx="18">
                  <c:v>15.734999999999999</c:v>
                </c:pt>
                <c:pt idx="19">
                  <c:v>15.451000000000001</c:v>
                </c:pt>
                <c:pt idx="20">
                  <c:v>15.367000000000001</c:v>
                </c:pt>
                <c:pt idx="21">
                  <c:v>15.93</c:v>
                </c:pt>
                <c:pt idx="22">
                  <c:v>16.177</c:v>
                </c:pt>
                <c:pt idx="23">
                  <c:v>15.858000000000001</c:v>
                </c:pt>
                <c:pt idx="24">
                  <c:v>16.001999999999999</c:v>
                </c:pt>
                <c:pt idx="25">
                  <c:v>16.132999999999999</c:v>
                </c:pt>
                <c:pt idx="26">
                  <c:v>15.832000000000001</c:v>
                </c:pt>
                <c:pt idx="27">
                  <c:v>15.757999999999999</c:v>
                </c:pt>
                <c:pt idx="28">
                  <c:v>15.967000000000001</c:v>
                </c:pt>
                <c:pt idx="29">
                  <c:v>22.044</c:v>
                </c:pt>
                <c:pt idx="30">
                  <c:v>15.646000000000001</c:v>
                </c:pt>
                <c:pt idx="31">
                  <c:v>16.013000000000002</c:v>
                </c:pt>
                <c:pt idx="32">
                  <c:v>16.170999999999999</c:v>
                </c:pt>
                <c:pt idx="33">
                  <c:v>16.716999999999999</c:v>
                </c:pt>
                <c:pt idx="34">
                  <c:v>16.311</c:v>
                </c:pt>
                <c:pt idx="35">
                  <c:v>15.678000000000001</c:v>
                </c:pt>
                <c:pt idx="36">
                  <c:v>16.696000000000002</c:v>
                </c:pt>
                <c:pt idx="37">
                  <c:v>16.053000000000001</c:v>
                </c:pt>
                <c:pt idx="38">
                  <c:v>16.213000000000001</c:v>
                </c:pt>
                <c:pt idx="39">
                  <c:v>16.95</c:v>
                </c:pt>
                <c:pt idx="40">
                  <c:v>16.337</c:v>
                </c:pt>
                <c:pt idx="41">
                  <c:v>15.898999999999999</c:v>
                </c:pt>
                <c:pt idx="42">
                  <c:v>16.114000000000001</c:v>
                </c:pt>
                <c:pt idx="43">
                  <c:v>16.027999999999999</c:v>
                </c:pt>
                <c:pt idx="44">
                  <c:v>15.981999999999999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Sheet2!$B$63</c:f>
              <c:strCache>
                <c:ptCount val="1"/>
                <c:pt idx="0">
                  <c:v>DVF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Sheet2!$C$61:$AU$61</c:f>
              <c:numCache>
                <c:formatCode>0.0</c:formatCode>
                <c:ptCount val="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</c:numCache>
            </c:numRef>
          </c:cat>
          <c:val>
            <c:numRef>
              <c:f>Sheet2!$C$63:$AU$63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3622.3939999999998</c:v>
                </c:pt>
                <c:pt idx="30">
                  <c:v>16.765000000000001</c:v>
                </c:pt>
                <c:pt idx="31">
                  <c:v>17.286999999999999</c:v>
                </c:pt>
                <c:pt idx="32">
                  <c:v>16.885999999999999</c:v>
                </c:pt>
                <c:pt idx="33">
                  <c:v>16.576000000000001</c:v>
                </c:pt>
                <c:pt idx="34">
                  <c:v>17.013000000000002</c:v>
                </c:pt>
                <c:pt idx="35">
                  <c:v>16.12</c:v>
                </c:pt>
                <c:pt idx="36">
                  <c:v>16.713000000000001</c:v>
                </c:pt>
                <c:pt idx="37">
                  <c:v>16.984999999999999</c:v>
                </c:pt>
                <c:pt idx="38">
                  <c:v>17.087</c:v>
                </c:pt>
                <c:pt idx="39">
                  <c:v>17.457999999999998</c:v>
                </c:pt>
                <c:pt idx="40">
                  <c:v>16.311</c:v>
                </c:pt>
                <c:pt idx="41">
                  <c:v>16.876999999999999</c:v>
                </c:pt>
                <c:pt idx="42">
                  <c:v>16.187000000000001</c:v>
                </c:pt>
                <c:pt idx="43">
                  <c:v>16.728999999999999</c:v>
                </c:pt>
                <c:pt idx="44">
                  <c:v>16.440000000000001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08682624"/>
        <c:axId val="108697088"/>
      </c:lineChart>
      <c:catAx>
        <c:axId val="1086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8697088"/>
        <c:crosses val="autoZero"/>
        <c:auto val="1"/>
        <c:lblAlgn val="ctr"/>
        <c:lblOffset val="100"/>
        <c:noMultiLvlLbl val="0"/>
      </c:catAx>
      <c:valAx>
        <c:axId val="10869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8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Sheet2!$B$116</c:f>
              <c:strCache>
                <c:ptCount val="1"/>
                <c:pt idx="0">
                  <c:v>Meshinator</c:v>
                </c:pt>
              </c:strCache>
            </c:strRef>
          </c:tx>
          <c:marker>
            <c:symbol val="none"/>
          </c:marker>
          <c:cat>
            <c:numRef>
              <c:f>Sheet2!$C$115:$IR$115</c:f>
              <c:numCache>
                <c:formatCode>0.0</c:formatCode>
                <c:ptCount val="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</c:numCache>
            </c:numRef>
          </c:cat>
          <c:val>
            <c:numRef>
              <c:f>Sheet2!$C$116:$IR$116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3309.6689999999999</c:v>
                </c:pt>
                <c:pt idx="33">
                  <c:v>36.814</c:v>
                </c:pt>
                <c:pt idx="34">
                  <c:v>87.34</c:v>
                </c:pt>
                <c:pt idx="35">
                  <c:v>15.805999999999999</c:v>
                </c:pt>
                <c:pt idx="36">
                  <c:v>16.797000000000001</c:v>
                </c:pt>
                <c:pt idx="37">
                  <c:v>15.912000000000001</c:v>
                </c:pt>
                <c:pt idx="38">
                  <c:v>16.335999999999999</c:v>
                </c:pt>
                <c:pt idx="39">
                  <c:v>16.463999999999999</c:v>
                </c:pt>
                <c:pt idx="40">
                  <c:v>16.09</c:v>
                </c:pt>
                <c:pt idx="41">
                  <c:v>15.769</c:v>
                </c:pt>
                <c:pt idx="42">
                  <c:v>15.433999999999999</c:v>
                </c:pt>
                <c:pt idx="43">
                  <c:v>15.675000000000001</c:v>
                </c:pt>
                <c:pt idx="44">
                  <c:v>16.059999999999999</c:v>
                </c:pt>
                <c:pt idx="45">
                  <c:v>15.907999999999999</c:v>
                </c:pt>
                <c:pt idx="46">
                  <c:v>16.074999999999999</c:v>
                </c:pt>
                <c:pt idx="47">
                  <c:v>16.038</c:v>
                </c:pt>
                <c:pt idx="48">
                  <c:v>15.974</c:v>
                </c:pt>
                <c:pt idx="49">
                  <c:v>17.228000000000002</c:v>
                </c:pt>
                <c:pt idx="50">
                  <c:v>16.372</c:v>
                </c:pt>
                <c:pt idx="51">
                  <c:v>15.949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Sheet2!$B$117</c:f>
              <c:strCache>
                <c:ptCount val="1"/>
                <c:pt idx="0">
                  <c:v>DVF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Sheet2!$C$115:$IR$115</c:f>
              <c:numCache>
                <c:formatCode>0.0</c:formatCode>
                <c:ptCount val="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</c:numCache>
            </c:numRef>
          </c:cat>
          <c:val>
            <c:numRef>
              <c:f>Sheet2!$C$117:$IR$117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22879.432000000001</c:v>
                </c:pt>
                <c:pt idx="229">
                  <c:v>74.899000000000001</c:v>
                </c:pt>
                <c:pt idx="230">
                  <c:v>22.574000000000002</c:v>
                </c:pt>
                <c:pt idx="231">
                  <c:v>24.518999999999998</c:v>
                </c:pt>
                <c:pt idx="232">
                  <c:v>20.663</c:v>
                </c:pt>
                <c:pt idx="233">
                  <c:v>18.516999999999999</c:v>
                </c:pt>
                <c:pt idx="234">
                  <c:v>16.308</c:v>
                </c:pt>
                <c:pt idx="235">
                  <c:v>17.114999999999998</c:v>
                </c:pt>
                <c:pt idx="236">
                  <c:v>16.940000000000001</c:v>
                </c:pt>
                <c:pt idx="237">
                  <c:v>17.638999999999999</c:v>
                </c:pt>
                <c:pt idx="238">
                  <c:v>17.372</c:v>
                </c:pt>
                <c:pt idx="239">
                  <c:v>17.408999999999999</c:v>
                </c:pt>
                <c:pt idx="240">
                  <c:v>17.79</c:v>
                </c:pt>
                <c:pt idx="241">
                  <c:v>17.422000000000001</c:v>
                </c:pt>
                <c:pt idx="242">
                  <c:v>17.123999999999999</c:v>
                </c:pt>
                <c:pt idx="243">
                  <c:v>17.66</c:v>
                </c:pt>
                <c:pt idx="244">
                  <c:v>17.167000000000002</c:v>
                </c:pt>
                <c:pt idx="245">
                  <c:v>16.992000000000001</c:v>
                </c:pt>
                <c:pt idx="246">
                  <c:v>17.04</c:v>
                </c:pt>
                <c:pt idx="247">
                  <c:v>17.550999999999998</c:v>
                </c:pt>
                <c:pt idx="248">
                  <c:v>16.61</c:v>
                </c:pt>
                <c:pt idx="249">
                  <c:v>17.094000000000001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8434304"/>
        <c:axId val="188436480"/>
      </c:lineChart>
      <c:catAx>
        <c:axId val="1884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88436480"/>
        <c:crosses val="autoZero"/>
        <c:auto val="1"/>
        <c:lblAlgn val="ctr"/>
        <c:lblOffset val="100"/>
        <c:noMultiLvlLbl val="0"/>
      </c:catAx>
      <c:valAx>
        <c:axId val="188436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43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Sheet2!$B$112</c:f>
              <c:strCache>
                <c:ptCount val="1"/>
                <c:pt idx="0">
                  <c:v>Meshinator</c:v>
                </c:pt>
              </c:strCache>
            </c:strRef>
          </c:tx>
          <c:marker>
            <c:symbol val="none"/>
          </c:marker>
          <c:cat>
            <c:numRef>
              <c:f>Sheet2!$C$111:$IR$111</c:f>
              <c:numCache>
                <c:formatCode>0.0</c:formatCode>
                <c:ptCount val="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</c:numCache>
            </c:numRef>
          </c:cat>
          <c:val>
            <c:numRef>
              <c:f>Sheet2!$C$112:$IR$112</c:f>
              <c:numCache>
                <c:formatCode>General</c:formatCode>
                <c:ptCount val="250"/>
                <c:pt idx="0">
                  <c:v>101.7</c:v>
                </c:pt>
                <c:pt idx="1">
                  <c:v>101.7</c:v>
                </c:pt>
                <c:pt idx="2">
                  <c:v>101.7</c:v>
                </c:pt>
                <c:pt idx="3">
                  <c:v>101.7</c:v>
                </c:pt>
                <c:pt idx="4">
                  <c:v>101.7</c:v>
                </c:pt>
                <c:pt idx="5">
                  <c:v>101.7</c:v>
                </c:pt>
                <c:pt idx="6">
                  <c:v>101.7</c:v>
                </c:pt>
                <c:pt idx="7">
                  <c:v>101.7</c:v>
                </c:pt>
                <c:pt idx="8">
                  <c:v>101.7</c:v>
                </c:pt>
                <c:pt idx="9">
                  <c:v>101.7</c:v>
                </c:pt>
                <c:pt idx="10">
                  <c:v>101.7</c:v>
                </c:pt>
                <c:pt idx="11">
                  <c:v>101.7</c:v>
                </c:pt>
                <c:pt idx="12">
                  <c:v>101.7</c:v>
                </c:pt>
                <c:pt idx="13">
                  <c:v>101.7</c:v>
                </c:pt>
                <c:pt idx="14">
                  <c:v>101.7</c:v>
                </c:pt>
                <c:pt idx="15">
                  <c:v>101.7</c:v>
                </c:pt>
                <c:pt idx="16">
                  <c:v>101.7</c:v>
                </c:pt>
                <c:pt idx="17">
                  <c:v>101.7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74.7</c:v>
                </c:pt>
                <c:pt idx="33">
                  <c:v>62.9</c:v>
                </c:pt>
                <c:pt idx="34">
                  <c:v>74.3</c:v>
                </c:pt>
                <c:pt idx="35">
                  <c:v>87.9</c:v>
                </c:pt>
                <c:pt idx="36">
                  <c:v>95.2</c:v>
                </c:pt>
                <c:pt idx="37">
                  <c:v>100</c:v>
                </c:pt>
                <c:pt idx="38">
                  <c:v>103.4</c:v>
                </c:pt>
                <c:pt idx="39">
                  <c:v>105.4</c:v>
                </c:pt>
                <c:pt idx="40">
                  <c:v>107.4</c:v>
                </c:pt>
                <c:pt idx="41">
                  <c:v>108.8</c:v>
                </c:pt>
                <c:pt idx="42">
                  <c:v>109.4</c:v>
                </c:pt>
                <c:pt idx="43">
                  <c:v>114.6</c:v>
                </c:pt>
                <c:pt idx="44">
                  <c:v>121</c:v>
                </c:pt>
                <c:pt idx="45">
                  <c:v>120.9</c:v>
                </c:pt>
                <c:pt idx="46">
                  <c:v>121</c:v>
                </c:pt>
                <c:pt idx="47">
                  <c:v>120.8</c:v>
                </c:pt>
                <c:pt idx="48">
                  <c:v>120.8</c:v>
                </c:pt>
                <c:pt idx="49">
                  <c:v>120</c:v>
                </c:pt>
                <c:pt idx="50">
                  <c:v>120.8</c:v>
                </c:pt>
                <c:pt idx="51">
                  <c:v>120.9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Sheet2!$B$113</c:f>
              <c:strCache>
                <c:ptCount val="1"/>
                <c:pt idx="0">
                  <c:v>DVF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Sheet2!$C$111:$IR$111</c:f>
              <c:numCache>
                <c:formatCode>0.0</c:formatCode>
                <c:ptCount val="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</c:numCache>
            </c:numRef>
          </c:cat>
          <c:val>
            <c:numRef>
              <c:f>Sheet2!$C$113:$IR$113</c:f>
              <c:numCache>
                <c:formatCode>General</c:formatCode>
                <c:ptCount val="250"/>
                <c:pt idx="0">
                  <c:v>134.30000000000001</c:v>
                </c:pt>
                <c:pt idx="1">
                  <c:v>134.30000000000001</c:v>
                </c:pt>
                <c:pt idx="2">
                  <c:v>134.30000000000001</c:v>
                </c:pt>
                <c:pt idx="3">
                  <c:v>134.30000000000001</c:v>
                </c:pt>
                <c:pt idx="4">
                  <c:v>134.30000000000001</c:v>
                </c:pt>
                <c:pt idx="5">
                  <c:v>134.30000000000001</c:v>
                </c:pt>
                <c:pt idx="6">
                  <c:v>134.30000000000001</c:v>
                </c:pt>
                <c:pt idx="7">
                  <c:v>134.30000000000001</c:v>
                </c:pt>
                <c:pt idx="8">
                  <c:v>134.30000000000001</c:v>
                </c:pt>
                <c:pt idx="9">
                  <c:v>134.30000000000001</c:v>
                </c:pt>
                <c:pt idx="10">
                  <c:v>134.30000000000001</c:v>
                </c:pt>
                <c:pt idx="11">
                  <c:v>134.30000000000001</c:v>
                </c:pt>
                <c:pt idx="12">
                  <c:v>134.30000000000001</c:v>
                </c:pt>
                <c:pt idx="13">
                  <c:v>134.30000000000001</c:v>
                </c:pt>
                <c:pt idx="14">
                  <c:v>134.30000000000001</c:v>
                </c:pt>
                <c:pt idx="15">
                  <c:v>134.30000000000001</c:v>
                </c:pt>
                <c:pt idx="16">
                  <c:v>134.30000000000001</c:v>
                </c:pt>
                <c:pt idx="17">
                  <c:v>134.30000000000001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324.7</c:v>
                </c:pt>
                <c:pt idx="229">
                  <c:v>86.3</c:v>
                </c:pt>
                <c:pt idx="230">
                  <c:v>102.1</c:v>
                </c:pt>
                <c:pt idx="231">
                  <c:v>109.1</c:v>
                </c:pt>
                <c:pt idx="232">
                  <c:v>110.9</c:v>
                </c:pt>
                <c:pt idx="233">
                  <c:v>113.2</c:v>
                </c:pt>
                <c:pt idx="234">
                  <c:v>114.3</c:v>
                </c:pt>
                <c:pt idx="235">
                  <c:v>115</c:v>
                </c:pt>
                <c:pt idx="236">
                  <c:v>115.9</c:v>
                </c:pt>
                <c:pt idx="237">
                  <c:v>116.3</c:v>
                </c:pt>
                <c:pt idx="238">
                  <c:v>115.7</c:v>
                </c:pt>
                <c:pt idx="239">
                  <c:v>122.2</c:v>
                </c:pt>
                <c:pt idx="240">
                  <c:v>121.3</c:v>
                </c:pt>
                <c:pt idx="241">
                  <c:v>120.6</c:v>
                </c:pt>
                <c:pt idx="242">
                  <c:v>121</c:v>
                </c:pt>
                <c:pt idx="243">
                  <c:v>120.7</c:v>
                </c:pt>
                <c:pt idx="244">
                  <c:v>120.8</c:v>
                </c:pt>
                <c:pt idx="245">
                  <c:v>121</c:v>
                </c:pt>
                <c:pt idx="246">
                  <c:v>120.7</c:v>
                </c:pt>
                <c:pt idx="247">
                  <c:v>120.8</c:v>
                </c:pt>
                <c:pt idx="248">
                  <c:v>120.7</c:v>
                </c:pt>
                <c:pt idx="249">
                  <c:v>120.7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8478592"/>
        <c:axId val="188480512"/>
      </c:lineChart>
      <c:catAx>
        <c:axId val="1884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88480512"/>
        <c:crosses val="autoZero"/>
        <c:auto val="1"/>
        <c:lblAlgn val="ctr"/>
        <c:lblOffset val="100"/>
        <c:noMultiLvlLbl val="0"/>
      </c:catAx>
      <c:valAx>
        <c:axId val="18848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Framerate (fps)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47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19</xdr:row>
      <xdr:rowOff>28575</xdr:rowOff>
    </xdr:from>
    <xdr:to>
      <xdr:col>12</xdr:col>
      <xdr:colOff>866774</xdr:colOff>
      <xdr:row>49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79</xdr:row>
      <xdr:rowOff>19050</xdr:rowOff>
    </xdr:from>
    <xdr:to>
      <xdr:col>13</xdr:col>
      <xdr:colOff>3175</xdr:colOff>
      <xdr:row>109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125</xdr:row>
      <xdr:rowOff>38099</xdr:rowOff>
    </xdr:from>
    <xdr:to>
      <xdr:col>12</xdr:col>
      <xdr:colOff>885825</xdr:colOff>
      <xdr:row>155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19</xdr:col>
      <xdr:colOff>581025</xdr:colOff>
      <xdr:row>30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19</xdr:col>
      <xdr:colOff>600075</xdr:colOff>
      <xdr:row>52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64</xdr:row>
      <xdr:rowOff>47624</xdr:rowOff>
    </xdr:from>
    <xdr:to>
      <xdr:col>9</xdr:col>
      <xdr:colOff>581025</xdr:colOff>
      <xdr:row>84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86</xdr:row>
      <xdr:rowOff>66674</xdr:rowOff>
    </xdr:from>
    <xdr:to>
      <xdr:col>9</xdr:col>
      <xdr:colOff>581025</xdr:colOff>
      <xdr:row>106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38099</xdr:colOff>
      <xdr:row>140</xdr:row>
      <xdr:rowOff>28574</xdr:rowOff>
    </xdr:from>
    <xdr:to>
      <xdr:col>19</xdr:col>
      <xdr:colOff>590549</xdr:colOff>
      <xdr:row>160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38099</xdr:colOff>
      <xdr:row>118</xdr:row>
      <xdr:rowOff>38099</xdr:rowOff>
    </xdr:from>
    <xdr:to>
      <xdr:col>19</xdr:col>
      <xdr:colOff>590549</xdr:colOff>
      <xdr:row>138</xdr:row>
      <xdr:rowOff>161924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24"/>
  <sheetViews>
    <sheetView workbookViewId="0">
      <selection activeCell="I17" sqref="I17"/>
    </sheetView>
  </sheetViews>
  <sheetFormatPr defaultRowHeight="15" x14ac:dyDescent="0.25"/>
  <cols>
    <col min="1" max="1" width="19.5703125" bestFit="1" customWidth="1"/>
    <col min="12" max="12" width="10" bestFit="1" customWidth="1"/>
    <col min="13" max="13" width="13.5703125" bestFit="1" customWidth="1"/>
    <col min="15" max="15" width="20" bestFit="1" customWidth="1"/>
    <col min="16" max="23" width="12" bestFit="1" customWidth="1"/>
    <col min="25" max="25" width="12" bestFit="1" customWidth="1"/>
    <col min="26" max="27" width="13.5703125" bestFit="1" customWidth="1"/>
  </cols>
  <sheetData>
    <row r="2" spans="1:27" ht="15.75" thickBot="1" x14ac:dyDescent="0.3">
      <c r="B2" t="s">
        <v>3</v>
      </c>
    </row>
    <row r="3" spans="1:27" ht="15.75" thickBot="1" x14ac:dyDescent="0.3">
      <c r="B3" s="74" t="s">
        <v>0</v>
      </c>
      <c r="C3" s="75"/>
      <c r="D3" s="75"/>
      <c r="E3" s="75"/>
      <c r="F3" s="75"/>
      <c r="G3" s="75"/>
      <c r="H3" s="75"/>
      <c r="I3" s="75"/>
      <c r="J3" s="75"/>
      <c r="K3" s="75"/>
      <c r="L3" s="12" t="s">
        <v>1</v>
      </c>
      <c r="M3" s="3" t="s">
        <v>2</v>
      </c>
    </row>
    <row r="4" spans="1:27" ht="16.5" thickTop="1" thickBot="1" x14ac:dyDescent="0.3">
      <c r="B4" s="8">
        <v>1.227077</v>
      </c>
      <c r="C4" s="9">
        <v>1.2235389999999999</v>
      </c>
      <c r="D4" s="9">
        <v>1.2300800000000001</v>
      </c>
      <c r="E4" s="9">
        <v>1.226432</v>
      </c>
      <c r="F4" s="9">
        <v>1.2202409999999999</v>
      </c>
      <c r="G4" s="9">
        <v>1.2229179999999999</v>
      </c>
      <c r="H4" s="9">
        <v>1.22583</v>
      </c>
      <c r="I4" s="9">
        <v>1.230226</v>
      </c>
      <c r="J4" s="9">
        <v>1.2209779999999999</v>
      </c>
      <c r="K4" s="10">
        <v>1.222917</v>
      </c>
      <c r="L4" s="11">
        <f>AVERAGE(B4:K4)</f>
        <v>1.2250238000000002</v>
      </c>
      <c r="M4" s="2">
        <f>_xlfn.STDEV.P(B4:K4)</f>
        <v>3.3135775771815394E-3</v>
      </c>
    </row>
    <row r="6" spans="1:27" ht="15.75" thickBot="1" x14ac:dyDescent="0.3">
      <c r="B6" t="s">
        <v>4</v>
      </c>
    </row>
    <row r="7" spans="1:27" ht="15.75" thickBot="1" x14ac:dyDescent="0.3">
      <c r="B7" s="74" t="s">
        <v>0</v>
      </c>
      <c r="C7" s="75"/>
      <c r="D7" s="75"/>
      <c r="E7" s="75"/>
      <c r="F7" s="75"/>
      <c r="G7" s="75"/>
      <c r="H7" s="75"/>
      <c r="I7" s="75"/>
      <c r="J7" s="75"/>
      <c r="K7" s="76"/>
      <c r="L7" s="12" t="s">
        <v>1</v>
      </c>
      <c r="M7" s="3" t="s">
        <v>2</v>
      </c>
      <c r="P7" s="74" t="s">
        <v>0</v>
      </c>
      <c r="Q7" s="75"/>
      <c r="R7" s="75"/>
      <c r="S7" s="75"/>
      <c r="T7" s="75"/>
      <c r="U7" s="75"/>
      <c r="V7" s="75"/>
      <c r="W7" s="75"/>
      <c r="X7" s="75"/>
      <c r="Y7" s="76"/>
      <c r="Z7" s="12" t="s">
        <v>1</v>
      </c>
      <c r="AA7" s="3" t="s">
        <v>2</v>
      </c>
    </row>
    <row r="8" spans="1:27" ht="16.5" thickTop="1" thickBot="1" x14ac:dyDescent="0.3">
      <c r="A8" s="14" t="s">
        <v>13</v>
      </c>
      <c r="B8" s="8">
        <v>0.1886835</v>
      </c>
      <c r="C8" s="9">
        <v>0.1861157</v>
      </c>
      <c r="D8" s="9">
        <v>0.1891167</v>
      </c>
      <c r="E8" s="9">
        <v>0.18823699999999999</v>
      </c>
      <c r="F8" s="9">
        <v>0.18726590000000001</v>
      </c>
      <c r="G8" s="9">
        <v>0.18748119999999999</v>
      </c>
      <c r="H8" s="9">
        <v>0.1877105</v>
      </c>
      <c r="I8" s="9">
        <v>0.1865308</v>
      </c>
      <c r="J8" s="9">
        <v>0.18930359999999999</v>
      </c>
      <c r="K8" s="10">
        <v>0.18642310000000001</v>
      </c>
      <c r="L8" s="22">
        <f>AVERAGE(B8:K8)</f>
        <v>0.18768679999999999</v>
      </c>
      <c r="M8" s="23">
        <f>_xlfn.STDEV.P(B8:K8)</f>
        <v>1.0759370771564643E-3</v>
      </c>
      <c r="O8" s="26" t="s">
        <v>7</v>
      </c>
      <c r="P8" s="8">
        <v>2.679519E-2</v>
      </c>
      <c r="Q8" s="9">
        <v>2.6425110000000002E-2</v>
      </c>
      <c r="R8" s="9">
        <v>3.7577510000000001E-2</v>
      </c>
      <c r="S8" s="9">
        <v>2.5491400000000001E-2</v>
      </c>
      <c r="T8" s="9">
        <v>2.0268990000000001E-2</v>
      </c>
      <c r="U8" s="9">
        <v>2.192146E-2</v>
      </c>
      <c r="V8" s="9">
        <v>2.927387E-2</v>
      </c>
      <c r="W8" s="9">
        <v>2.3129239999999999E-2</v>
      </c>
      <c r="X8" s="9">
        <v>1.6415570000000001E-2</v>
      </c>
      <c r="Y8" s="38">
        <v>3.10806E-2</v>
      </c>
      <c r="Z8" s="2">
        <f>AVERAGE(P8:Y8)</f>
        <v>2.5837894E-2</v>
      </c>
      <c r="AA8" s="2">
        <f>_xlfn.STDEV.P(P8:Y8)</f>
        <v>5.665332475213081E-3</v>
      </c>
    </row>
    <row r="9" spans="1:27" ht="15.75" thickBot="1" x14ac:dyDescent="0.3">
      <c r="A9" s="14" t="s">
        <v>12</v>
      </c>
      <c r="B9" s="44">
        <v>0.84425280000000003</v>
      </c>
      <c r="C9" s="45">
        <v>0.81771210000000005</v>
      </c>
      <c r="D9" s="45">
        <v>0.82560040000000001</v>
      </c>
      <c r="E9" s="45">
        <v>0.83061770000000001</v>
      </c>
      <c r="F9" s="45">
        <v>0.82873229999999998</v>
      </c>
      <c r="G9" s="45">
        <v>0.82464170000000003</v>
      </c>
      <c r="H9" s="45">
        <v>0.83161399999999996</v>
      </c>
      <c r="I9" s="45">
        <v>0.82825899999999997</v>
      </c>
      <c r="J9" s="45">
        <v>0.82626299999999997</v>
      </c>
      <c r="K9" s="46">
        <v>0.83005739999999995</v>
      </c>
      <c r="L9" s="12">
        <f t="shared" ref="L9:L10" si="0">AVERAGE(B9:K9)</f>
        <v>0.82877504000000002</v>
      </c>
      <c r="M9" s="12">
        <f t="shared" ref="M9:M10" si="1">_xlfn.STDEV.P(B9:K9)</f>
        <v>6.3936729711801749E-3</v>
      </c>
      <c r="O9" s="26" t="s">
        <v>8</v>
      </c>
      <c r="P9" s="20">
        <v>0.65587569999999995</v>
      </c>
      <c r="Q9" s="21">
        <v>0.65310449999999998</v>
      </c>
      <c r="R9" s="21">
        <v>0.65345620000000004</v>
      </c>
      <c r="S9" s="21">
        <v>0.65738660000000004</v>
      </c>
      <c r="T9" s="21">
        <v>0.65459730000000005</v>
      </c>
      <c r="U9" s="21">
        <v>0.64515440000000002</v>
      </c>
      <c r="V9" s="21">
        <v>0.66082759999999996</v>
      </c>
      <c r="W9" s="21">
        <v>0.64542339999999998</v>
      </c>
      <c r="X9" s="21">
        <v>0.65322860000000005</v>
      </c>
      <c r="Y9" s="37">
        <v>0.65762019999999999</v>
      </c>
      <c r="Z9" s="2">
        <f>AVERAGE(P9:Y9)</f>
        <v>0.65366745000000015</v>
      </c>
      <c r="AA9" s="2">
        <f>_xlfn.STDEV.P(P9:Y9)</f>
        <v>4.7692300813129106E-3</v>
      </c>
    </row>
    <row r="10" spans="1:27" ht="16.5" thickTop="1" thickBot="1" x14ac:dyDescent="0.3">
      <c r="A10" s="43" t="s">
        <v>10</v>
      </c>
      <c r="B10" s="48">
        <f t="shared" ref="B10:K10" si="2">SUM(B8:B9)</f>
        <v>1.0329363</v>
      </c>
      <c r="C10" s="49">
        <f t="shared" si="2"/>
        <v>1.0038278</v>
      </c>
      <c r="D10" s="49">
        <f t="shared" si="2"/>
        <v>1.0147170999999999</v>
      </c>
      <c r="E10" s="49">
        <f t="shared" si="2"/>
        <v>1.0188546999999999</v>
      </c>
      <c r="F10" s="49">
        <f t="shared" si="2"/>
        <v>1.0159982000000001</v>
      </c>
      <c r="G10" s="49">
        <f t="shared" si="2"/>
        <v>1.0121229</v>
      </c>
      <c r="H10" s="49">
        <f t="shared" si="2"/>
        <v>1.0193245</v>
      </c>
      <c r="I10" s="49">
        <f t="shared" si="2"/>
        <v>1.0147898</v>
      </c>
      <c r="J10" s="49">
        <f t="shared" si="2"/>
        <v>1.0155665999999999</v>
      </c>
      <c r="K10" s="47">
        <f t="shared" si="2"/>
        <v>1.0164804999999999</v>
      </c>
      <c r="L10" s="22">
        <f t="shared" si="0"/>
        <v>1.0164618399999998</v>
      </c>
      <c r="M10" s="23">
        <f t="shared" si="1"/>
        <v>6.8602507310155884E-3</v>
      </c>
      <c r="O10" s="26" t="s">
        <v>9</v>
      </c>
      <c r="P10" s="20">
        <v>1.4185140000000001</v>
      </c>
      <c r="Q10" s="21">
        <v>1.4327080000000001</v>
      </c>
      <c r="R10" s="21">
        <v>1.4279219999999999</v>
      </c>
      <c r="S10" s="21">
        <v>1.422631</v>
      </c>
      <c r="T10" s="21">
        <v>1.4326719999999999</v>
      </c>
      <c r="U10" s="21">
        <v>1.4278310000000001</v>
      </c>
      <c r="V10" s="21">
        <v>1.4262159999999999</v>
      </c>
      <c r="W10" s="21">
        <v>1.4230640000000001</v>
      </c>
      <c r="X10" s="21">
        <v>1.4251149999999999</v>
      </c>
      <c r="Y10" s="37">
        <v>1.4400550000000001</v>
      </c>
      <c r="Z10" s="2">
        <f>AVERAGE(P10:Y10)</f>
        <v>1.4276727999999999</v>
      </c>
      <c r="AA10" s="2">
        <f>_xlfn.STDEV.P(P10:Y10)</f>
        <v>5.8562808470905958E-3</v>
      </c>
    </row>
    <row r="11" spans="1:27" x14ac:dyDescent="0.25">
      <c r="A11" s="4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68" t="s">
        <v>14</v>
      </c>
      <c r="P11" s="35">
        <v>0.59193989999999996</v>
      </c>
      <c r="Q11" s="28">
        <v>1.019147</v>
      </c>
      <c r="R11" s="28">
        <v>0.58902880000000002</v>
      </c>
      <c r="S11" s="28">
        <v>0.54119059999999997</v>
      </c>
      <c r="T11" s="28">
        <v>0.71245380000000003</v>
      </c>
      <c r="U11" s="28">
        <v>0.469835</v>
      </c>
      <c r="V11" s="28">
        <v>0.70034289999999999</v>
      </c>
      <c r="W11" s="28">
        <v>0.54276820000000003</v>
      </c>
      <c r="X11" s="28">
        <v>0.69631480000000001</v>
      </c>
      <c r="Y11" s="36">
        <v>0.56029890000000004</v>
      </c>
      <c r="Z11" s="71">
        <f>AVERAGE(P11:Y35)</f>
        <v>0.25479925037815121</v>
      </c>
      <c r="AA11" s="65">
        <f>_xlfn.STDEV.P(P11:Y35)</f>
        <v>0.18491556751051114</v>
      </c>
    </row>
    <row r="12" spans="1:27" x14ac:dyDescent="0.25">
      <c r="B12" t="s">
        <v>16</v>
      </c>
      <c r="C12" t="s">
        <v>17</v>
      </c>
      <c r="O12" s="69"/>
      <c r="P12" s="32">
        <v>0.1591098</v>
      </c>
      <c r="Q12" s="4">
        <v>0.18107219999999999</v>
      </c>
      <c r="R12" s="4">
        <v>0.1874595</v>
      </c>
      <c r="S12" s="4">
        <v>7.854891E-2</v>
      </c>
      <c r="T12" s="4">
        <v>0.1007178</v>
      </c>
      <c r="U12" s="4">
        <v>0.16923930000000001</v>
      </c>
      <c r="V12" s="4">
        <v>0.15909219999999999</v>
      </c>
      <c r="W12" s="4">
        <v>8.2641839999999994E-2</v>
      </c>
      <c r="X12" s="4">
        <v>9.2363829999999994E-2</v>
      </c>
      <c r="Y12" s="33">
        <v>9.4925399999999993E-2</v>
      </c>
      <c r="Z12" s="72"/>
      <c r="AA12" s="66"/>
    </row>
    <row r="13" spans="1:27" x14ac:dyDescent="0.25">
      <c r="A13" s="61" t="str">
        <f>A8</f>
        <v>Fracturing</v>
      </c>
      <c r="B13">
        <f>L8</f>
        <v>0.18768679999999999</v>
      </c>
      <c r="O13" s="69"/>
      <c r="P13" s="32">
        <v>0.1216719</v>
      </c>
      <c r="Q13" s="4">
        <v>0.17524239999999999</v>
      </c>
      <c r="R13" s="4">
        <v>0.2057793</v>
      </c>
      <c r="S13" s="4">
        <v>0.15685840000000001</v>
      </c>
      <c r="T13" s="4">
        <v>9.405732E-2</v>
      </c>
      <c r="U13" s="4">
        <v>6.9868559999999996E-2</v>
      </c>
      <c r="V13" s="4">
        <v>7.0934300000000006E-2</v>
      </c>
      <c r="W13" s="4">
        <v>9.2984910000000004E-2</v>
      </c>
      <c r="X13" s="4">
        <v>0.22174360000000001</v>
      </c>
      <c r="Y13" s="33">
        <v>7.1773290000000003E-2</v>
      </c>
      <c r="Z13" s="72"/>
      <c r="AA13" s="66"/>
    </row>
    <row r="14" spans="1:27" x14ac:dyDescent="0.25">
      <c r="A14" s="62" t="str">
        <f>A9</f>
        <v>Instantiation</v>
      </c>
      <c r="B14">
        <f>L9</f>
        <v>0.82877504000000002</v>
      </c>
      <c r="C14">
        <f>Z62</f>
        <v>2.3746729664599995</v>
      </c>
      <c r="O14" s="69"/>
      <c r="P14" s="32">
        <v>0.241179</v>
      </c>
      <c r="Q14" s="4">
        <v>0.2279496</v>
      </c>
      <c r="R14" s="4">
        <v>0.36229489999999998</v>
      </c>
      <c r="S14" s="4">
        <v>0.11782910000000001</v>
      </c>
      <c r="T14" s="4">
        <v>0.15856480000000001</v>
      </c>
      <c r="U14" s="4">
        <v>0.38301109999999999</v>
      </c>
      <c r="V14" s="4">
        <v>0.1179612</v>
      </c>
      <c r="W14" s="4">
        <v>0.32991239999999999</v>
      </c>
      <c r="X14" s="4">
        <v>0.1240854</v>
      </c>
      <c r="Y14" s="33">
        <v>0.12924859999999999</v>
      </c>
      <c r="Z14" s="72"/>
      <c r="AA14" s="66"/>
    </row>
    <row r="15" spans="1:27" x14ac:dyDescent="0.25">
      <c r="A15" s="61" t="str">
        <f>O8</f>
        <v>Voxelisation</v>
      </c>
      <c r="C15">
        <f>Z8</f>
        <v>2.5837894E-2</v>
      </c>
      <c r="O15" s="69"/>
      <c r="P15" s="32">
        <v>0.65094689999999999</v>
      </c>
      <c r="Q15" s="4">
        <v>0.19210150000000001</v>
      </c>
      <c r="R15" s="4">
        <v>5.9281109999999998E-2</v>
      </c>
      <c r="S15" s="4">
        <v>0.21263360000000001</v>
      </c>
      <c r="T15" s="4">
        <v>0.1033039</v>
      </c>
      <c r="U15" s="4">
        <v>0.24357490000000001</v>
      </c>
      <c r="V15" s="4">
        <v>8.1372739999999999E-2</v>
      </c>
      <c r="W15" s="4">
        <v>7.0981500000000003E-2</v>
      </c>
      <c r="X15" s="4">
        <v>0.64050359999999995</v>
      </c>
      <c r="Y15" s="33">
        <v>0.23812130000000001</v>
      </c>
      <c r="Z15" s="72"/>
      <c r="AA15" s="66"/>
    </row>
    <row r="16" spans="1:27" x14ac:dyDescent="0.25">
      <c r="A16" s="63" t="str">
        <f>O9</f>
        <v>Voxel Partitioning</v>
      </c>
      <c r="C16">
        <f>Z9</f>
        <v>0.65366745000000015</v>
      </c>
      <c r="O16" s="69"/>
      <c r="P16" s="32">
        <v>0.1986318</v>
      </c>
      <c r="Q16" s="4">
        <v>0.41837020000000003</v>
      </c>
      <c r="R16" s="4">
        <v>0.38165779999999999</v>
      </c>
      <c r="S16" s="4">
        <v>0.17141029999999999</v>
      </c>
      <c r="T16" s="4">
        <v>0.29238799999999998</v>
      </c>
      <c r="U16" s="4">
        <v>0.16989660000000001</v>
      </c>
      <c r="V16" s="4">
        <v>0.21481990000000001</v>
      </c>
      <c r="W16" s="4">
        <v>0.26337650000000001</v>
      </c>
      <c r="X16" s="4">
        <v>1.120574</v>
      </c>
      <c r="Y16" s="33">
        <v>0.1575811</v>
      </c>
      <c r="Z16" s="72"/>
      <c r="AA16" s="66"/>
    </row>
    <row r="17" spans="1:27" x14ac:dyDescent="0.25">
      <c r="A17" s="63" t="str">
        <f>O10</f>
        <v>Mesh Partitioning</v>
      </c>
      <c r="C17">
        <f>Z10</f>
        <v>1.4276727999999999</v>
      </c>
      <c r="O17" s="69"/>
      <c r="P17" s="32">
        <v>0.26685569999999997</v>
      </c>
      <c r="Q17" s="4">
        <v>0.66691540000000005</v>
      </c>
      <c r="R17" s="4">
        <v>0.11700679999999999</v>
      </c>
      <c r="S17" s="4">
        <v>0.33352660000000001</v>
      </c>
      <c r="T17" s="4">
        <v>0.16192670000000001</v>
      </c>
      <c r="U17" s="4">
        <v>0.2094743</v>
      </c>
      <c r="V17" s="4">
        <v>0.39053110000000002</v>
      </c>
      <c r="W17" s="4">
        <v>4.5067790000000003E-2</v>
      </c>
      <c r="X17" s="4">
        <v>0.36556430000000001</v>
      </c>
      <c r="Y17" s="33">
        <v>0.153424</v>
      </c>
      <c r="Z17" s="72"/>
      <c r="AA17" s="66"/>
    </row>
    <row r="18" spans="1:27" x14ac:dyDescent="0.25">
      <c r="A18" s="63" t="str">
        <f>O11</f>
        <v xml:space="preserve">Marching Tetrahedra </v>
      </c>
      <c r="C18">
        <f>Z36</f>
        <v>6.0642221589999989</v>
      </c>
      <c r="O18" s="69"/>
      <c r="P18" s="32">
        <v>0.18015719999999999</v>
      </c>
      <c r="Q18" s="4">
        <v>0.18585399999999999</v>
      </c>
      <c r="R18" s="4">
        <v>0.13598109999999999</v>
      </c>
      <c r="S18" s="4">
        <v>0.50835799999999998</v>
      </c>
      <c r="T18" s="4">
        <v>0.11879729999999999</v>
      </c>
      <c r="U18" s="4">
        <v>0.1405005</v>
      </c>
      <c r="V18" s="4">
        <v>0.2222114</v>
      </c>
      <c r="W18" s="4">
        <v>0.2257247</v>
      </c>
      <c r="X18" s="4">
        <v>0.1007338</v>
      </c>
      <c r="Y18" s="33">
        <v>0.34041450000000001</v>
      </c>
      <c r="Z18" s="72"/>
      <c r="AA18" s="66"/>
    </row>
    <row r="19" spans="1:27" x14ac:dyDescent="0.25">
      <c r="A19" s="63"/>
      <c r="O19" s="69"/>
      <c r="P19" s="32">
        <v>8.6448189999999994E-2</v>
      </c>
      <c r="Q19" s="4">
        <v>0.31988810000000001</v>
      </c>
      <c r="R19" s="4">
        <v>4.8488620000000003E-2</v>
      </c>
      <c r="S19" s="4">
        <v>0.2624011</v>
      </c>
      <c r="T19" s="4">
        <v>0.1021309</v>
      </c>
      <c r="U19" s="4">
        <v>0.43531229999999999</v>
      </c>
      <c r="V19" s="4">
        <v>0.41168880000000002</v>
      </c>
      <c r="W19" s="4">
        <v>0.3223143</v>
      </c>
      <c r="X19" s="4">
        <v>0.14261670000000001</v>
      </c>
      <c r="Y19" s="33">
        <v>0.31996869999999999</v>
      </c>
      <c r="Z19" s="72"/>
      <c r="AA19" s="66"/>
    </row>
    <row r="20" spans="1:27" x14ac:dyDescent="0.25">
      <c r="A20" s="63"/>
      <c r="O20" s="69"/>
      <c r="P20" s="32">
        <v>0.23819969999999999</v>
      </c>
      <c r="Q20" s="4">
        <v>0.13863800000000001</v>
      </c>
      <c r="R20" s="4">
        <v>0.42792029999999998</v>
      </c>
      <c r="S20" s="4">
        <v>0.4716706</v>
      </c>
      <c r="T20" s="4">
        <v>0.1695547</v>
      </c>
      <c r="U20" s="4">
        <v>0.1019979</v>
      </c>
      <c r="V20" s="4">
        <v>0.2926455</v>
      </c>
      <c r="W20" s="4">
        <v>0.171371</v>
      </c>
      <c r="X20" s="4">
        <v>0.1924806</v>
      </c>
      <c r="Y20" s="33">
        <v>0.33091739999999997</v>
      </c>
      <c r="Z20" s="72"/>
      <c r="AA20" s="66"/>
    </row>
    <row r="21" spans="1:27" x14ac:dyDescent="0.25">
      <c r="A21" s="6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O21" s="69"/>
      <c r="P21" s="32">
        <v>0.10416789999999999</v>
      </c>
      <c r="Q21" s="4">
        <v>0.19068860000000001</v>
      </c>
      <c r="R21" s="4">
        <v>8.2616330000000002E-2</v>
      </c>
      <c r="S21" s="4">
        <v>0.17472080000000001</v>
      </c>
      <c r="T21" s="4">
        <v>0.31186439999999999</v>
      </c>
      <c r="U21" s="4">
        <v>0.12410690000000001</v>
      </c>
      <c r="V21" s="4">
        <v>0.1482253</v>
      </c>
      <c r="W21" s="4">
        <v>6.4992430000000004E-2</v>
      </c>
      <c r="X21" s="4">
        <v>9.1634750000000001E-2</v>
      </c>
      <c r="Y21" s="33">
        <v>0.29212519999999997</v>
      </c>
      <c r="Z21" s="72"/>
      <c r="AA21" s="66"/>
    </row>
    <row r="22" spans="1:27" x14ac:dyDescent="0.25">
      <c r="A22" s="63"/>
      <c r="O22" s="69"/>
      <c r="P22" s="32">
        <v>0.57624149999999996</v>
      </c>
      <c r="Q22" s="4">
        <v>0.36272759999999998</v>
      </c>
      <c r="R22" s="4">
        <v>0.2011442</v>
      </c>
      <c r="S22" s="4">
        <v>0.14634369999999999</v>
      </c>
      <c r="T22" s="4">
        <v>4.4454100000000003E-2</v>
      </c>
      <c r="U22" s="4">
        <v>0.2228842</v>
      </c>
      <c r="V22" s="4">
        <v>0.2807384</v>
      </c>
      <c r="W22" s="4">
        <v>0.1216521</v>
      </c>
      <c r="X22" s="4">
        <v>0.16330239999999999</v>
      </c>
      <c r="Y22" s="33">
        <v>0.1097631</v>
      </c>
      <c r="Z22" s="72"/>
      <c r="AA22" s="66"/>
    </row>
    <row r="23" spans="1:27" x14ac:dyDescent="0.25">
      <c r="A23" s="63"/>
      <c r="O23" s="69"/>
      <c r="P23" s="32">
        <v>6.8833829999999999E-2</v>
      </c>
      <c r="Q23" s="4">
        <v>0.28798439999999997</v>
      </c>
      <c r="R23" s="4">
        <v>5.984163E-2</v>
      </c>
      <c r="S23" s="4">
        <v>0.2120204</v>
      </c>
      <c r="T23" s="4">
        <v>0.45770070000000002</v>
      </c>
      <c r="U23" s="4">
        <v>0.20854900000000001</v>
      </c>
      <c r="V23" s="4">
        <v>0.43294569999999999</v>
      </c>
      <c r="W23" s="4">
        <v>0.20529320000000001</v>
      </c>
      <c r="X23" s="4">
        <v>0.1056376</v>
      </c>
      <c r="Y23" s="33">
        <v>8.1134319999999996E-2</v>
      </c>
      <c r="Z23" s="72"/>
      <c r="AA23" s="66"/>
    </row>
    <row r="24" spans="1:27" x14ac:dyDescent="0.25">
      <c r="A24" s="63"/>
      <c r="O24" s="69"/>
      <c r="P24" s="32">
        <v>0.3195057</v>
      </c>
      <c r="Q24" s="4">
        <v>0.29608390000000001</v>
      </c>
      <c r="R24" s="4">
        <v>7.1773050000000005E-2</v>
      </c>
      <c r="S24" s="4">
        <v>0.25367450000000002</v>
      </c>
      <c r="T24" s="4">
        <v>0.21801419999999999</v>
      </c>
      <c r="U24" s="4">
        <v>0.2613239</v>
      </c>
      <c r="V24" s="4">
        <v>0.1238551</v>
      </c>
      <c r="W24" s="4">
        <v>0.38550620000000002</v>
      </c>
      <c r="X24" s="4">
        <v>0.4080725</v>
      </c>
      <c r="Y24" s="33">
        <v>8.0032829999999999E-2</v>
      </c>
      <c r="Z24" s="72"/>
      <c r="AA24" s="66"/>
    </row>
    <row r="25" spans="1:27" x14ac:dyDescent="0.25">
      <c r="A25" s="63"/>
      <c r="O25" s="69"/>
      <c r="P25" s="32">
        <v>0.1477947</v>
      </c>
      <c r="Q25" s="4">
        <v>9.0030669999999993E-2</v>
      </c>
      <c r="R25" s="4">
        <v>0.29298020000000002</v>
      </c>
      <c r="S25" s="4">
        <v>0.25725360000000003</v>
      </c>
      <c r="T25" s="4">
        <v>0.37468289999999999</v>
      </c>
      <c r="U25" s="4">
        <v>0.20624690000000001</v>
      </c>
      <c r="V25" s="4">
        <v>0.1978364</v>
      </c>
      <c r="W25" s="4">
        <v>0.1151195</v>
      </c>
      <c r="X25" s="4">
        <v>0.29582930000000002</v>
      </c>
      <c r="Y25" s="33">
        <v>0.12765460000000001</v>
      </c>
      <c r="Z25" s="72"/>
      <c r="AA25" s="66"/>
    </row>
    <row r="26" spans="1:27" x14ac:dyDescent="0.25">
      <c r="A26" s="63"/>
      <c r="O26" s="69"/>
      <c r="P26" s="32">
        <v>5.3701400000000003E-2</v>
      </c>
      <c r="Q26" s="4">
        <v>4.3775080000000001E-2</v>
      </c>
      <c r="R26" s="4">
        <v>2.8685570000000001E-2</v>
      </c>
      <c r="S26" s="4">
        <v>7.4132439999999994E-2</v>
      </c>
      <c r="T26" s="4">
        <v>0.17733760000000001</v>
      </c>
      <c r="U26" s="4">
        <v>0.18860579999999999</v>
      </c>
      <c r="V26" s="4">
        <v>0.12481979999999999</v>
      </c>
      <c r="W26" s="4">
        <v>0.2250915</v>
      </c>
      <c r="X26" s="4">
        <v>0.43806119999999998</v>
      </c>
      <c r="Y26" s="33">
        <v>0.1968956</v>
      </c>
      <c r="Z26" s="72"/>
      <c r="AA26" s="66"/>
    </row>
    <row r="27" spans="1:27" x14ac:dyDescent="0.25">
      <c r="A27" s="63"/>
      <c r="O27" s="69"/>
      <c r="P27" s="32">
        <v>6.1907770000000001E-2</v>
      </c>
      <c r="Q27" s="4">
        <v>0.46145059999999999</v>
      </c>
      <c r="R27" s="4">
        <v>0.40708299999999997</v>
      </c>
      <c r="S27" s="4">
        <v>0.564724</v>
      </c>
      <c r="T27" s="4">
        <v>0.29335640000000002</v>
      </c>
      <c r="U27" s="4">
        <v>0.1293521</v>
      </c>
      <c r="V27" s="4">
        <v>2.7937409999999999E-2</v>
      </c>
      <c r="W27" s="4">
        <v>0.18961330000000001</v>
      </c>
      <c r="X27" s="4">
        <v>0.18951509999999999</v>
      </c>
      <c r="Y27" s="33">
        <v>0.23416229999999999</v>
      </c>
      <c r="Z27" s="72"/>
      <c r="AA27" s="66"/>
    </row>
    <row r="28" spans="1:27" x14ac:dyDescent="0.25">
      <c r="A28" s="63"/>
      <c r="O28" s="69"/>
      <c r="P28" s="32">
        <v>0.1333857</v>
      </c>
      <c r="Q28" s="4">
        <v>8.9150430000000003E-2</v>
      </c>
      <c r="R28" s="4">
        <v>6.8302150000000006E-2</v>
      </c>
      <c r="S28" s="4">
        <v>0.18123719999999999</v>
      </c>
      <c r="T28" s="4">
        <v>0.1511083</v>
      </c>
      <c r="U28" s="4">
        <v>0.41745090000000001</v>
      </c>
      <c r="V28" s="4">
        <v>0.23372979999999999</v>
      </c>
      <c r="W28" s="4">
        <v>0.4831839</v>
      </c>
      <c r="X28" s="4">
        <v>0.53898999999999997</v>
      </c>
      <c r="Y28" s="33">
        <v>8.9739319999999997E-2</v>
      </c>
      <c r="Z28" s="72"/>
      <c r="AA28" s="66"/>
    </row>
    <row r="29" spans="1:27" x14ac:dyDescent="0.25">
      <c r="A29" s="63"/>
      <c r="O29" s="69"/>
      <c r="P29" s="32">
        <v>0.68372149999999998</v>
      </c>
      <c r="Q29" s="4">
        <v>0.67057279999999997</v>
      </c>
      <c r="R29" s="4">
        <v>4.9528599999999999E-2</v>
      </c>
      <c r="S29" s="4">
        <v>0.38026189999999999</v>
      </c>
      <c r="T29" s="4">
        <v>0.2050052</v>
      </c>
      <c r="U29" s="4">
        <v>0.35432000000000002</v>
      </c>
      <c r="V29" s="4">
        <v>0.29521989999999998</v>
      </c>
      <c r="W29" s="4">
        <v>0.1969938</v>
      </c>
      <c r="X29" s="4">
        <v>0.27675820000000001</v>
      </c>
      <c r="Y29" s="33">
        <v>0.25859589999999999</v>
      </c>
      <c r="Z29" s="72"/>
      <c r="AA29" s="66"/>
    </row>
    <row r="30" spans="1:27" x14ac:dyDescent="0.25">
      <c r="A30" s="63"/>
      <c r="O30" s="69"/>
      <c r="P30" s="32">
        <v>0.1049943</v>
      </c>
      <c r="Q30" s="4">
        <v>0.13849069999999999</v>
      </c>
      <c r="R30" s="4">
        <v>0.34651989999999999</v>
      </c>
      <c r="S30" s="4">
        <v>0.24292949999999999</v>
      </c>
      <c r="T30" s="4">
        <v>0.3656836</v>
      </c>
      <c r="U30" s="4">
        <v>0.1702466</v>
      </c>
      <c r="V30" s="4">
        <v>0.2799239</v>
      </c>
      <c r="W30" s="4">
        <v>1.1838059999999999</v>
      </c>
      <c r="X30" s="4">
        <v>0.1116076</v>
      </c>
      <c r="Y30" s="33">
        <v>0.21334120000000001</v>
      </c>
      <c r="Z30" s="72"/>
      <c r="AA30" s="66"/>
    </row>
    <row r="31" spans="1:27" x14ac:dyDescent="0.25">
      <c r="A31" s="63"/>
      <c r="O31" s="69"/>
      <c r="P31" s="32">
        <v>0.29401490000000002</v>
      </c>
      <c r="Q31" s="4">
        <v>0.30109209999999997</v>
      </c>
      <c r="R31" s="4">
        <v>0.34934759999999998</v>
      </c>
      <c r="S31" s="4">
        <v>0.43989420000000001</v>
      </c>
      <c r="T31" s="4">
        <v>0.4299288</v>
      </c>
      <c r="U31" s="4">
        <v>0.3908219</v>
      </c>
      <c r="V31" s="4">
        <v>0.1226549</v>
      </c>
      <c r="W31" s="4">
        <v>0.50032469999999996</v>
      </c>
      <c r="X31" s="4">
        <v>0.23934079999999999</v>
      </c>
      <c r="Y31" s="33">
        <v>0.4144177</v>
      </c>
      <c r="Z31" s="72"/>
      <c r="AA31" s="66"/>
    </row>
    <row r="32" spans="1:27" x14ac:dyDescent="0.25">
      <c r="A32" s="63"/>
      <c r="O32" s="69"/>
      <c r="P32" s="32">
        <v>0.29013440000000001</v>
      </c>
      <c r="Q32" s="4">
        <v>0.249136</v>
      </c>
      <c r="R32" s="4">
        <v>0.12950039999999999</v>
      </c>
      <c r="S32" s="4">
        <v>0.61354160000000002</v>
      </c>
      <c r="T32" s="4">
        <v>0.21097279999999999</v>
      </c>
      <c r="U32" s="4">
        <v>0.21577640000000001</v>
      </c>
      <c r="V32" s="4">
        <v>9.0429309999999999E-2</v>
      </c>
      <c r="W32" s="4">
        <v>0.23130229999999999</v>
      </c>
      <c r="X32" s="4">
        <v>0.34830670000000002</v>
      </c>
      <c r="Y32" s="33">
        <v>1.7940520000000001E-2</v>
      </c>
      <c r="Z32" s="72"/>
      <c r="AA32" s="66"/>
    </row>
    <row r="33" spans="1:27" x14ac:dyDescent="0.25">
      <c r="A33" s="63"/>
      <c r="O33" s="69"/>
      <c r="P33" s="32">
        <v>0.1641965</v>
      </c>
      <c r="Q33" s="4">
        <v>0.33848479999999997</v>
      </c>
      <c r="R33" s="4">
        <v>0.2321377</v>
      </c>
      <c r="S33" s="4">
        <v>0.32995609999999997</v>
      </c>
      <c r="T33" s="4">
        <v>0.2072234</v>
      </c>
      <c r="U33" s="4">
        <v>0.1224251</v>
      </c>
      <c r="V33" s="4">
        <v>0.1402159</v>
      </c>
      <c r="W33" s="4">
        <v>0.129384</v>
      </c>
      <c r="X33" s="4">
        <v>0.17640110000000001</v>
      </c>
      <c r="Y33" s="33">
        <v>0.36978670000000002</v>
      </c>
      <c r="Z33" s="72"/>
      <c r="AA33" s="66"/>
    </row>
    <row r="34" spans="1:27" x14ac:dyDescent="0.25">
      <c r="A34" s="63"/>
      <c r="O34" s="69"/>
      <c r="P34" s="32">
        <v>4.1616439999999998E-2</v>
      </c>
      <c r="Q34" s="4">
        <v>0.65244670000000005</v>
      </c>
      <c r="R34" s="4">
        <v>0.26870630000000001</v>
      </c>
      <c r="S34" s="4"/>
      <c r="T34" s="4">
        <v>0.30291889999999999</v>
      </c>
      <c r="U34" s="4"/>
      <c r="V34" s="4">
        <v>2.8619769999999999E-2</v>
      </c>
      <c r="W34" s="4"/>
      <c r="X34" s="4"/>
      <c r="Y34" s="33">
        <v>0.58459760000000005</v>
      </c>
      <c r="Z34" s="72"/>
      <c r="AA34" s="66"/>
    </row>
    <row r="35" spans="1:27" ht="15.75" thickBot="1" x14ac:dyDescent="0.3">
      <c r="A35" s="63"/>
      <c r="O35" s="70"/>
      <c r="P35" s="5"/>
      <c r="Q35" s="6"/>
      <c r="R35" s="6">
        <v>6.0307029999999998E-2</v>
      </c>
      <c r="S35" s="6"/>
      <c r="T35" s="6"/>
      <c r="U35" s="6"/>
      <c r="V35" s="6">
        <v>0.19266079999999999</v>
      </c>
      <c r="W35" s="6"/>
      <c r="X35" s="6"/>
      <c r="Y35" s="7"/>
      <c r="Z35" s="73"/>
      <c r="AA35" s="67"/>
    </row>
    <row r="36" spans="1:27" ht="15.75" thickBot="1" x14ac:dyDescent="0.3">
      <c r="A36" s="63"/>
      <c r="O36" s="27" t="s">
        <v>15</v>
      </c>
      <c r="P36" s="15">
        <f t="shared" ref="P36:Y36" si="3">SUM(P11:P35)</f>
        <v>5.7793566300000014</v>
      </c>
      <c r="Q36" s="15">
        <f t="shared" si="3"/>
        <v>7.6972927799999997</v>
      </c>
      <c r="R36" s="15">
        <f t="shared" si="3"/>
        <v>5.1633718899999996</v>
      </c>
      <c r="S36" s="15">
        <f t="shared" si="3"/>
        <v>6.7251171500000009</v>
      </c>
      <c r="T36" s="15">
        <f t="shared" si="3"/>
        <v>5.7641465199999988</v>
      </c>
      <c r="U36" s="15">
        <f t="shared" si="3"/>
        <v>5.4048201600000008</v>
      </c>
      <c r="V36" s="15">
        <f t="shared" si="3"/>
        <v>5.3814124299999992</v>
      </c>
      <c r="W36" s="15">
        <f t="shared" si="3"/>
        <v>6.1794060700000006</v>
      </c>
      <c r="X36" s="15">
        <f t="shared" si="3"/>
        <v>7.0804378800000007</v>
      </c>
      <c r="Y36" s="57">
        <f t="shared" si="3"/>
        <v>5.4668600799999991</v>
      </c>
      <c r="Z36" s="13">
        <f>AVERAGE(P36:Y36)</f>
        <v>6.0642221589999989</v>
      </c>
      <c r="AA36" s="24">
        <f>_xlfn.STDEV.P(P36:Y36)</f>
        <v>0.79939165049952976</v>
      </c>
    </row>
    <row r="37" spans="1:27" x14ac:dyDescent="0.25">
      <c r="A37" s="63"/>
      <c r="O37" s="68" t="s">
        <v>12</v>
      </c>
      <c r="P37" s="29">
        <v>1.6206989999999999</v>
      </c>
      <c r="Q37" s="30">
        <v>1.608949</v>
      </c>
      <c r="R37" s="30">
        <v>1.65004</v>
      </c>
      <c r="S37" s="30">
        <v>1.554999</v>
      </c>
      <c r="T37" s="30">
        <v>1.738267</v>
      </c>
      <c r="U37" s="30">
        <v>1.7022090000000001</v>
      </c>
      <c r="V37" s="30">
        <v>1.617661</v>
      </c>
      <c r="W37" s="30">
        <v>1.6726810000000001</v>
      </c>
      <c r="X37" s="30">
        <v>1.5844009999999999</v>
      </c>
      <c r="Y37" s="31">
        <v>1.758821</v>
      </c>
      <c r="Z37" s="65">
        <f>AVERAGE(P37:Y61)</f>
        <v>9.9776175061344535E-2</v>
      </c>
      <c r="AA37" s="65">
        <f>_xlfn.STDEV.P(P37:Y61)</f>
        <v>0.32719738720242181</v>
      </c>
    </row>
    <row r="38" spans="1:27" x14ac:dyDescent="0.25">
      <c r="A38" s="63"/>
      <c r="O38" s="69"/>
      <c r="P38" s="32">
        <v>0.2085447</v>
      </c>
      <c r="Q38" s="4">
        <v>1.3264659999999999E-2</v>
      </c>
      <c r="R38" s="4">
        <v>0.1019106</v>
      </c>
      <c r="S38" s="4">
        <v>1.35107E-2</v>
      </c>
      <c r="T38" s="4">
        <v>0.15347769999999999</v>
      </c>
      <c r="U38" s="4">
        <v>8.232594E-2</v>
      </c>
      <c r="V38" s="4">
        <v>8.3206180000000005E-2</v>
      </c>
      <c r="W38" s="4">
        <v>4.516125E-2</v>
      </c>
      <c r="X38" s="4">
        <v>4.527378E-2</v>
      </c>
      <c r="Y38" s="33">
        <v>8.2522390000000001E-2</v>
      </c>
      <c r="Z38" s="66"/>
      <c r="AA38" s="66"/>
    </row>
    <row r="39" spans="1:27" x14ac:dyDescent="0.25">
      <c r="A39" s="63"/>
      <c r="O39" s="69"/>
      <c r="P39" s="32">
        <v>2.9435159999999998E-2</v>
      </c>
      <c r="Q39" s="4">
        <v>5.3208350000000001E-2</v>
      </c>
      <c r="R39" s="4">
        <v>2.938938E-2</v>
      </c>
      <c r="S39" s="4">
        <v>2.4540900000000001E-2</v>
      </c>
      <c r="T39" s="4">
        <v>2.769661E-2</v>
      </c>
      <c r="U39" s="4">
        <v>3.653431E-2</v>
      </c>
      <c r="V39" s="4">
        <v>3.9978979999999997E-2</v>
      </c>
      <c r="W39" s="4">
        <v>1.6839030000000001E-2</v>
      </c>
      <c r="X39" s="4">
        <v>1.6973499999999999E-2</v>
      </c>
      <c r="Y39" s="33">
        <v>3.9801599999999999E-2</v>
      </c>
      <c r="Z39" s="66"/>
      <c r="AA39" s="66"/>
    </row>
    <row r="40" spans="1:27" x14ac:dyDescent="0.25">
      <c r="O40" s="69"/>
      <c r="P40" s="32">
        <v>2.0617489999999999E-2</v>
      </c>
      <c r="Q40" s="4">
        <v>1.7849919999999998E-2</v>
      </c>
      <c r="R40" s="4">
        <v>0.1072683</v>
      </c>
      <c r="S40" s="4">
        <v>1.446247E-2</v>
      </c>
      <c r="T40" s="4">
        <v>2.0751950000000002E-2</v>
      </c>
      <c r="U40" s="4">
        <v>1.6820910000000001E-2</v>
      </c>
      <c r="V40" s="4">
        <v>2.2510530000000001E-2</v>
      </c>
      <c r="W40" s="4">
        <v>2.191162E-2</v>
      </c>
      <c r="X40" s="4">
        <v>2.9282570000000001E-2</v>
      </c>
      <c r="Y40" s="33">
        <v>2.7999880000000001E-2</v>
      </c>
      <c r="Z40" s="66"/>
      <c r="AA40" s="66"/>
    </row>
    <row r="41" spans="1:27" x14ac:dyDescent="0.25">
      <c r="O41" s="69"/>
      <c r="P41" s="32">
        <v>2.826977E-2</v>
      </c>
      <c r="Q41" s="4">
        <v>4.3657300000000003E-2</v>
      </c>
      <c r="R41" s="4">
        <v>3.4944530000000001E-2</v>
      </c>
      <c r="S41" s="4">
        <v>5.8937069999999998E-3</v>
      </c>
      <c r="T41" s="4">
        <v>2.2103310000000001E-2</v>
      </c>
      <c r="U41" s="4">
        <v>2.620888E-2</v>
      </c>
      <c r="V41" s="4">
        <v>6.147385E-3</v>
      </c>
      <c r="W41" s="4">
        <v>3.0730250000000001E-2</v>
      </c>
      <c r="X41" s="4">
        <v>1.9653319999999998E-2</v>
      </c>
      <c r="Y41" s="33">
        <v>6.8156240000000007E-2</v>
      </c>
      <c r="Z41" s="66"/>
      <c r="AA41" s="66"/>
    </row>
    <row r="42" spans="1:27" x14ac:dyDescent="0.25">
      <c r="O42" s="69"/>
      <c r="P42" s="32">
        <v>8.2099909999999998E-2</v>
      </c>
      <c r="Q42" s="4">
        <v>1.926899E-2</v>
      </c>
      <c r="R42" s="4">
        <v>2.142811E-2</v>
      </c>
      <c r="S42" s="4">
        <v>2.3623470000000001E-2</v>
      </c>
      <c r="T42" s="4">
        <v>1.9446370000000001E-2</v>
      </c>
      <c r="U42" s="4">
        <v>2.057266E-2</v>
      </c>
      <c r="V42" s="4">
        <v>5.7209009999999998E-2</v>
      </c>
      <c r="W42" s="4">
        <v>3.988266E-2</v>
      </c>
      <c r="X42" s="4">
        <v>4.2200090000000003E-2</v>
      </c>
      <c r="Y42" s="33">
        <v>1.3286589999999999E-2</v>
      </c>
      <c r="Z42" s="66"/>
      <c r="AA42" s="66"/>
    </row>
    <row r="43" spans="1:27" x14ac:dyDescent="0.25">
      <c r="O43" s="69"/>
      <c r="P43" s="32">
        <v>9.3793869999999994E-3</v>
      </c>
      <c r="Q43" s="4">
        <v>0.1155081</v>
      </c>
      <c r="R43" s="4">
        <v>3.4183499999999999E-2</v>
      </c>
      <c r="S43" s="4">
        <v>4.6405789999999997E-3</v>
      </c>
      <c r="T43" s="4">
        <v>3.5453800000000001E-2</v>
      </c>
      <c r="U43" s="4">
        <v>3.9638519999999997E-2</v>
      </c>
      <c r="V43" s="4">
        <v>7.9816819999999997E-2</v>
      </c>
      <c r="W43" s="4">
        <v>1.010609E-2</v>
      </c>
      <c r="X43" s="4">
        <v>5.4035189999999997E-2</v>
      </c>
      <c r="Y43" s="33">
        <v>4.1245459999999998E-2</v>
      </c>
      <c r="Z43" s="66"/>
      <c r="AA43" s="66"/>
    </row>
    <row r="44" spans="1:27" x14ac:dyDescent="0.25">
      <c r="O44" s="69"/>
      <c r="P44" s="32">
        <v>7.5159069999999994E-2</v>
      </c>
      <c r="Q44" s="4">
        <v>0.10963630000000001</v>
      </c>
      <c r="R44" s="4">
        <v>2.0748140000000002E-2</v>
      </c>
      <c r="S44" s="4">
        <v>7.8344350000000007E-3</v>
      </c>
      <c r="T44" s="4">
        <v>2.2873879999999999E-2</v>
      </c>
      <c r="U44" s="4">
        <v>2.5791169999999999E-2</v>
      </c>
      <c r="V44" s="4">
        <v>1.8794060000000001E-2</v>
      </c>
      <c r="W44" s="4">
        <v>9.0955729999999999E-2</v>
      </c>
      <c r="X44" s="4">
        <v>2.2514340000000001E-2</v>
      </c>
      <c r="Y44" s="33">
        <v>7.1165080000000006E-2</v>
      </c>
      <c r="Z44" s="66"/>
      <c r="AA44" s="66"/>
    </row>
    <row r="45" spans="1:27" x14ac:dyDescent="0.25">
      <c r="O45" s="69"/>
      <c r="P45" s="32">
        <v>3.4034729999999999E-2</v>
      </c>
      <c r="Q45" s="4">
        <v>0.13915440000000001</v>
      </c>
      <c r="R45" s="4">
        <v>9.8714830000000003E-3</v>
      </c>
      <c r="S45" s="4">
        <v>4.0806769999999999E-2</v>
      </c>
      <c r="T45" s="4">
        <v>1.4495849999999999E-2</v>
      </c>
      <c r="U45" s="4">
        <v>7.4291230000000002E-3</v>
      </c>
      <c r="V45" s="4">
        <v>1.044083E-2</v>
      </c>
      <c r="W45" s="4">
        <v>3.2906530000000003E-2</v>
      </c>
      <c r="X45" s="4">
        <v>1.1738780000000001E-2</v>
      </c>
      <c r="Y45" s="33">
        <v>0.1728401</v>
      </c>
      <c r="Z45" s="66"/>
      <c r="AA45" s="66"/>
    </row>
    <row r="46" spans="1:27" x14ac:dyDescent="0.25">
      <c r="O46" s="69"/>
      <c r="P46" s="32">
        <v>3.1233790000000001E-2</v>
      </c>
      <c r="Q46" s="4">
        <v>2.5481219999999999E-2</v>
      </c>
      <c r="R46" s="4">
        <v>3.9281849999999998E-3</v>
      </c>
      <c r="S46" s="4">
        <v>4.0793419999999997E-2</v>
      </c>
      <c r="T46" s="4">
        <v>5.3020480000000002E-2</v>
      </c>
      <c r="U46" s="4">
        <v>2.660179E-2</v>
      </c>
      <c r="V46" s="4">
        <v>0.181778</v>
      </c>
      <c r="W46" s="4">
        <v>3.9541239999999998E-2</v>
      </c>
      <c r="X46" s="4">
        <v>2.9677390000000001E-2</v>
      </c>
      <c r="Y46" s="33">
        <v>2.8584479999999999E-2</v>
      </c>
      <c r="Z46" s="66"/>
      <c r="AA46" s="66"/>
    </row>
    <row r="47" spans="1:27" x14ac:dyDescent="0.25">
      <c r="O47" s="69"/>
      <c r="P47" s="32">
        <v>3.3063889999999999E-3</v>
      </c>
      <c r="Q47" s="4">
        <v>2.5159839999999999E-2</v>
      </c>
      <c r="R47" s="4">
        <v>0.1164951</v>
      </c>
      <c r="S47" s="4">
        <v>0.16367719999999999</v>
      </c>
      <c r="T47" s="4">
        <v>0.19393350000000001</v>
      </c>
      <c r="U47" s="4">
        <v>0.12717059999999999</v>
      </c>
      <c r="V47" s="4">
        <v>4.9503329999999998E-2</v>
      </c>
      <c r="W47" s="4">
        <v>0.14775750000000001</v>
      </c>
      <c r="X47" s="4">
        <v>0.1004915</v>
      </c>
      <c r="Y47" s="33">
        <v>2.1948809999999999E-2</v>
      </c>
      <c r="Z47" s="66"/>
      <c r="AA47" s="66"/>
    </row>
    <row r="48" spans="1:27" x14ac:dyDescent="0.25">
      <c r="O48" s="69"/>
      <c r="P48" s="32">
        <v>2.6563639999999999E-2</v>
      </c>
      <c r="Q48" s="4">
        <v>1.9244190000000001E-2</v>
      </c>
      <c r="R48" s="4">
        <v>0.1018076</v>
      </c>
      <c r="S48" s="4">
        <v>4.7670360000000002E-2</v>
      </c>
      <c r="T48" s="4">
        <v>1.7957689999999998E-2</v>
      </c>
      <c r="U48" s="4">
        <v>4.3716429999999997E-3</v>
      </c>
      <c r="V48" s="4">
        <v>1.245689E-2</v>
      </c>
      <c r="W48" s="4">
        <v>2.658367E-2</v>
      </c>
      <c r="X48" s="4">
        <v>0.1466732</v>
      </c>
      <c r="Y48" s="33">
        <v>1.3340950000000001E-2</v>
      </c>
      <c r="Z48" s="66"/>
      <c r="AA48" s="66"/>
    </row>
    <row r="49" spans="15:27" x14ac:dyDescent="0.25">
      <c r="O49" s="69"/>
      <c r="P49" s="32">
        <v>2.853584E-2</v>
      </c>
      <c r="Q49" s="4">
        <v>1.2025829999999999E-3</v>
      </c>
      <c r="R49" s="4">
        <v>2.1866799999999999E-2</v>
      </c>
      <c r="S49" s="4">
        <v>0.107007</v>
      </c>
      <c r="T49" s="4">
        <v>2.7564999999999999E-2</v>
      </c>
      <c r="U49" s="4">
        <v>2.572346E-2</v>
      </c>
      <c r="V49" s="4">
        <v>3.0719759999999999E-2</v>
      </c>
      <c r="W49" s="4">
        <v>1.3780590000000001E-3</v>
      </c>
      <c r="X49" s="4">
        <v>1.6395570000000002E-2</v>
      </c>
      <c r="Y49" s="33">
        <v>7.7142720000000003E-3</v>
      </c>
      <c r="Z49" s="66"/>
      <c r="AA49" s="66"/>
    </row>
    <row r="50" spans="15:27" x14ac:dyDescent="0.25">
      <c r="O50" s="69"/>
      <c r="P50" s="32">
        <v>2.2551539999999998E-2</v>
      </c>
      <c r="Q50" s="4">
        <v>7.8916549999999992E-3</v>
      </c>
      <c r="R50" s="4">
        <v>9.1876979999999994E-3</v>
      </c>
      <c r="S50" s="4">
        <v>6.0886379999999997E-2</v>
      </c>
      <c r="T50" s="4">
        <v>1.206398E-3</v>
      </c>
      <c r="U50" s="4">
        <v>0.125473</v>
      </c>
      <c r="V50" s="4">
        <v>1.7502779999999999E-2</v>
      </c>
      <c r="W50" s="4">
        <v>8.9589119999999994E-2</v>
      </c>
      <c r="X50" s="4">
        <v>1.338863E-2</v>
      </c>
      <c r="Y50" s="33">
        <v>1.2412070000000001E-2</v>
      </c>
      <c r="Z50" s="66"/>
      <c r="AA50" s="66"/>
    </row>
    <row r="51" spans="15:27" x14ac:dyDescent="0.25">
      <c r="O51" s="69"/>
      <c r="P51" s="32">
        <v>7.227898E-3</v>
      </c>
      <c r="Q51" s="4">
        <v>4.9706460000000001E-2</v>
      </c>
      <c r="R51" s="4">
        <v>3.1002999999999999E-2</v>
      </c>
      <c r="S51" s="4">
        <v>3.6461830000000001E-2</v>
      </c>
      <c r="T51" s="4">
        <v>2.5199889999999999E-2</v>
      </c>
      <c r="U51" s="4">
        <v>1.4486310000000001E-2</v>
      </c>
      <c r="V51" s="4">
        <v>1.8013000000000001E-2</v>
      </c>
      <c r="W51" s="4">
        <v>2.807426E-2</v>
      </c>
      <c r="X51" s="4">
        <v>1.6325949999999999E-2</v>
      </c>
      <c r="Y51" s="33">
        <v>1.483727E-2</v>
      </c>
      <c r="Z51" s="66"/>
      <c r="AA51" s="66"/>
    </row>
    <row r="52" spans="15:27" x14ac:dyDescent="0.25">
      <c r="O52" s="69"/>
      <c r="P52" s="32">
        <v>8.9359279999999992E-3</v>
      </c>
      <c r="Q52" s="4">
        <v>1.2329100000000001E-2</v>
      </c>
      <c r="R52" s="4">
        <v>1.875877E-3</v>
      </c>
      <c r="S52" s="4">
        <v>3.1742100000000002E-2</v>
      </c>
      <c r="T52" s="4">
        <v>1.272774E-2</v>
      </c>
      <c r="U52" s="4">
        <v>1.3131139999999999E-2</v>
      </c>
      <c r="V52" s="4">
        <v>8.1367490000000004E-3</v>
      </c>
      <c r="W52" s="4">
        <v>2.8865809999999999E-2</v>
      </c>
      <c r="X52" s="4">
        <v>5.5732730000000001E-2</v>
      </c>
      <c r="Y52" s="33">
        <v>6.3753129999999996E-3</v>
      </c>
      <c r="Z52" s="66"/>
      <c r="AA52" s="66"/>
    </row>
    <row r="53" spans="15:27" x14ac:dyDescent="0.25">
      <c r="O53" s="69"/>
      <c r="P53" s="32">
        <v>5.4197309999999997E-3</v>
      </c>
      <c r="Q53" s="4">
        <v>5.8937069999999998E-3</v>
      </c>
      <c r="R53" s="4">
        <v>2.115059E-2</v>
      </c>
      <c r="S53" s="4">
        <v>3.9272309999999998E-3</v>
      </c>
      <c r="T53" s="4">
        <v>1.5349389999999999E-2</v>
      </c>
      <c r="U53" s="4">
        <v>2.481937E-2</v>
      </c>
      <c r="V53" s="4">
        <v>2.920818E-2</v>
      </c>
      <c r="W53" s="4">
        <v>1.8719670000000001E-2</v>
      </c>
      <c r="X53" s="4">
        <v>1.2249950000000001E-2</v>
      </c>
      <c r="Y53" s="33">
        <v>3.415108E-2</v>
      </c>
      <c r="Z53" s="66"/>
      <c r="AA53" s="66"/>
    </row>
    <row r="54" spans="15:27" x14ac:dyDescent="0.25">
      <c r="O54" s="69"/>
      <c r="P54" s="32">
        <v>5.766869E-3</v>
      </c>
      <c r="Q54" s="4">
        <v>4.9190520000000001E-3</v>
      </c>
      <c r="R54" s="4">
        <v>1.250744E-2</v>
      </c>
      <c r="S54" s="4">
        <v>3.5783769999999999E-2</v>
      </c>
      <c r="T54" s="4">
        <v>6.1244960000000001E-3</v>
      </c>
      <c r="U54" s="4">
        <v>2.9887199999999999E-2</v>
      </c>
      <c r="V54" s="4">
        <v>1.411915E-2</v>
      </c>
      <c r="W54" s="4">
        <v>1.2784E-2</v>
      </c>
      <c r="X54" s="4">
        <v>1.6244890000000001E-2</v>
      </c>
      <c r="Y54" s="33">
        <v>6.4725879999999996E-3</v>
      </c>
      <c r="Z54" s="66"/>
      <c r="AA54" s="66"/>
    </row>
    <row r="55" spans="15:27" x14ac:dyDescent="0.25">
      <c r="O55" s="69"/>
      <c r="P55" s="32">
        <v>3.3197399999999998E-3</v>
      </c>
      <c r="Q55" s="4">
        <v>1.6008379999999999E-2</v>
      </c>
      <c r="R55" s="4">
        <v>1.0907170000000001E-2</v>
      </c>
      <c r="S55" s="4">
        <v>2.955818E-2</v>
      </c>
      <c r="T55" s="4">
        <v>1.9750599999999998E-3</v>
      </c>
      <c r="U55" s="4">
        <v>7.0028310000000002E-3</v>
      </c>
      <c r="V55" s="4">
        <v>1.0140420000000001E-2</v>
      </c>
      <c r="W55" s="4">
        <v>5.5818559999999996E-3</v>
      </c>
      <c r="X55" s="4">
        <v>1.3347629999999999E-2</v>
      </c>
      <c r="Y55" s="33">
        <v>1.75972E-2</v>
      </c>
      <c r="Z55" s="66"/>
      <c r="AA55" s="66"/>
    </row>
    <row r="56" spans="15:27" x14ac:dyDescent="0.25">
      <c r="O56" s="69"/>
      <c r="P56" s="32">
        <v>7.0962910000000002E-3</v>
      </c>
      <c r="Q56" s="4">
        <v>5.7229999999999998E-3</v>
      </c>
      <c r="R56" s="4">
        <v>2.7856830000000002E-3</v>
      </c>
      <c r="S56" s="4">
        <v>2.0956990000000002E-2</v>
      </c>
      <c r="T56" s="4">
        <v>2.7706149999999999E-2</v>
      </c>
      <c r="U56" s="4">
        <v>1.483345E-2</v>
      </c>
      <c r="V56" s="4">
        <v>1.585197E-2</v>
      </c>
      <c r="W56" s="4">
        <v>6.364822E-3</v>
      </c>
      <c r="X56" s="4">
        <v>8.8195800000000005E-3</v>
      </c>
      <c r="Y56" s="33">
        <v>6.0367579999999997E-4</v>
      </c>
      <c r="Z56" s="66"/>
      <c r="AA56" s="66"/>
    </row>
    <row r="57" spans="15:27" x14ac:dyDescent="0.25">
      <c r="O57" s="69"/>
      <c r="P57" s="32">
        <v>1.4801979999999999E-2</v>
      </c>
      <c r="Q57" s="4">
        <v>5.1612849999999998E-3</v>
      </c>
      <c r="R57" s="4">
        <v>3.9939880000000004E-3</v>
      </c>
      <c r="S57" s="4">
        <v>2.345657E-2</v>
      </c>
      <c r="T57" s="4">
        <v>1.6102789999999999E-2</v>
      </c>
      <c r="U57" s="4">
        <v>3.2634740000000001E-3</v>
      </c>
      <c r="V57" s="4">
        <v>5.7506560000000003E-4</v>
      </c>
      <c r="W57" s="4">
        <v>1.4696119999999999E-3</v>
      </c>
      <c r="X57" s="4">
        <v>1.5752789999999999E-2</v>
      </c>
      <c r="Y57" s="33">
        <v>2.1743769999999999E-3</v>
      </c>
      <c r="Z57" s="66"/>
      <c r="AA57" s="66"/>
    </row>
    <row r="58" spans="15:27" x14ac:dyDescent="0.25">
      <c r="O58" s="69"/>
      <c r="P58" s="32">
        <v>3.0317310000000002E-3</v>
      </c>
      <c r="Q58" s="4">
        <v>4.2467119999999997E-3</v>
      </c>
      <c r="R58" s="4">
        <v>2.8524399999999999E-3</v>
      </c>
      <c r="S58" s="4">
        <v>1.8548970000000001E-2</v>
      </c>
      <c r="T58" s="4">
        <v>1.559258E-3</v>
      </c>
      <c r="U58" s="4">
        <v>1.2898450000000001E-2</v>
      </c>
      <c r="V58" s="4">
        <v>1.7423629999999999E-2</v>
      </c>
      <c r="W58" s="4">
        <v>1.4787669999999999E-2</v>
      </c>
      <c r="X58" s="4">
        <v>1.8643380000000001E-2</v>
      </c>
      <c r="Y58" s="33">
        <v>9.129524E-3</v>
      </c>
      <c r="Z58" s="66"/>
      <c r="AA58" s="66"/>
    </row>
    <row r="59" spans="15:27" x14ac:dyDescent="0.25">
      <c r="O59" s="69"/>
      <c r="P59" s="32">
        <v>2.0693779999999998E-2</v>
      </c>
      <c r="Q59" s="4">
        <v>1.529694E-2</v>
      </c>
      <c r="R59" s="4">
        <v>2.0736689999999999E-2</v>
      </c>
      <c r="S59" s="4">
        <v>1.1234279999999999E-2</v>
      </c>
      <c r="T59" s="4">
        <v>1.323128E-2</v>
      </c>
      <c r="U59" s="4">
        <v>8.768082E-3</v>
      </c>
      <c r="V59" s="4">
        <v>1.137733E-2</v>
      </c>
      <c r="W59" s="4">
        <v>1.6239170000000001E-2</v>
      </c>
      <c r="X59" s="4">
        <v>3.4250259999999998E-2</v>
      </c>
      <c r="Y59" s="33">
        <v>3.8671489999999998E-3</v>
      </c>
      <c r="Z59" s="66"/>
      <c r="AA59" s="66"/>
    </row>
    <row r="60" spans="15:27" x14ac:dyDescent="0.25">
      <c r="O60" s="69"/>
      <c r="P60" s="52">
        <v>3.8814539999999999E-3</v>
      </c>
      <c r="Q60" s="53">
        <v>1.6340259999999999E-2</v>
      </c>
      <c r="R60" s="53">
        <v>1.0223389999999999E-3</v>
      </c>
      <c r="S60" s="53"/>
      <c r="T60" s="53">
        <v>6.5126419999999999E-3</v>
      </c>
      <c r="U60" s="53"/>
      <c r="V60" s="53">
        <v>8.5544590000000002E-4</v>
      </c>
      <c r="W60" s="53"/>
      <c r="X60" s="53"/>
      <c r="Y60" s="54">
        <v>1.1240959999999999E-2</v>
      </c>
      <c r="Z60" s="66"/>
      <c r="AA60" s="66"/>
    </row>
    <row r="61" spans="15:27" ht="15.75" thickBot="1" x14ac:dyDescent="0.3">
      <c r="O61" s="70"/>
      <c r="P61" s="5"/>
      <c r="Q61" s="6"/>
      <c r="R61" s="6">
        <v>2.8886799999999998E-3</v>
      </c>
      <c r="S61" s="6"/>
      <c r="T61" s="6"/>
      <c r="U61" s="6"/>
      <c r="V61" s="6">
        <v>8.220673E-4</v>
      </c>
      <c r="W61" s="6"/>
      <c r="X61" s="6"/>
      <c r="Y61" s="7"/>
      <c r="Z61" s="67"/>
      <c r="AA61" s="67"/>
    </row>
    <row r="62" spans="15:27" ht="15.75" thickBot="1" x14ac:dyDescent="0.3">
      <c r="O62" s="34" t="s">
        <v>15</v>
      </c>
      <c r="P62" s="44">
        <f t="shared" ref="P62:Y62" si="4">SUM(P37:P61)</f>
        <v>2.3006058180000002</v>
      </c>
      <c r="Q62" s="56">
        <f t="shared" si="4"/>
        <v>2.3351014040000004</v>
      </c>
      <c r="R62" s="56">
        <f t="shared" si="4"/>
        <v>2.3747933229999991</v>
      </c>
      <c r="S62" s="56">
        <f t="shared" si="4"/>
        <v>2.3220163120000001</v>
      </c>
      <c r="T62" s="56">
        <f t="shared" si="4"/>
        <v>2.4747382339999997</v>
      </c>
      <c r="U62" s="56">
        <f t="shared" si="4"/>
        <v>2.3959613129999999</v>
      </c>
      <c r="V62" s="56">
        <f t="shared" si="4"/>
        <v>2.3542485628000005</v>
      </c>
      <c r="W62" s="56">
        <f t="shared" si="4"/>
        <v>2.398910619</v>
      </c>
      <c r="X62" s="56">
        <f t="shared" si="4"/>
        <v>2.3240660199999996</v>
      </c>
      <c r="Y62" s="51">
        <f t="shared" si="4"/>
        <v>2.4662880587999996</v>
      </c>
      <c r="Z62" s="12">
        <f>AVERAGE(P62:Y62)</f>
        <v>2.3746729664599995</v>
      </c>
      <c r="AA62" s="12">
        <f>_xlfn.STDEV.P(P62:Y62)</f>
        <v>5.6788950058426907E-2</v>
      </c>
    </row>
    <row r="63" spans="15:27" ht="16.5" thickTop="1" thickBot="1" x14ac:dyDescent="0.3">
      <c r="O63" s="39" t="s">
        <v>10</v>
      </c>
      <c r="P63" s="18">
        <f t="shared" ref="P63:Y63" si="5">SUM(P8,P9,P10,P36,P62)</f>
        <v>10.181147338000002</v>
      </c>
      <c r="Q63" s="55">
        <f t="shared" si="5"/>
        <v>12.144631793999999</v>
      </c>
      <c r="R63" s="55">
        <f t="shared" si="5"/>
        <v>9.657120922999999</v>
      </c>
      <c r="S63" s="55">
        <f t="shared" si="5"/>
        <v>11.152642462000001</v>
      </c>
      <c r="T63" s="55">
        <f t="shared" si="5"/>
        <v>10.346423043999998</v>
      </c>
      <c r="U63" s="55">
        <f t="shared" si="5"/>
        <v>9.8956883330000007</v>
      </c>
      <c r="V63" s="55">
        <f t="shared" si="5"/>
        <v>9.8519784628</v>
      </c>
      <c r="W63" s="55">
        <f t="shared" si="5"/>
        <v>10.669933329000001</v>
      </c>
      <c r="X63" s="55">
        <f t="shared" si="5"/>
        <v>11.499263070000001</v>
      </c>
      <c r="Y63" s="19">
        <f t="shared" si="5"/>
        <v>10.061903938799999</v>
      </c>
      <c r="Z63" s="17">
        <f>AVERAGE(P63:Y63)</f>
        <v>10.546073269460001</v>
      </c>
      <c r="AA63" s="17">
        <f>_xlfn.STDEV.P(P63:Y63)</f>
        <v>0.77134189443683132</v>
      </c>
    </row>
    <row r="66" spans="1:27" ht="15.75" thickBot="1" x14ac:dyDescent="0.3">
      <c r="B66" t="s">
        <v>6</v>
      </c>
    </row>
    <row r="67" spans="1:27" ht="15.75" thickBot="1" x14ac:dyDescent="0.3">
      <c r="B67" s="74" t="s">
        <v>0</v>
      </c>
      <c r="C67" s="75"/>
      <c r="D67" s="75"/>
      <c r="E67" s="75"/>
      <c r="F67" s="75"/>
      <c r="G67" s="75"/>
      <c r="H67" s="75"/>
      <c r="I67" s="75"/>
      <c r="J67" s="75"/>
      <c r="K67" s="75"/>
      <c r="L67" s="12" t="s">
        <v>1</v>
      </c>
      <c r="M67" s="3" t="s">
        <v>2</v>
      </c>
      <c r="P67" s="74" t="s">
        <v>0</v>
      </c>
      <c r="Q67" s="75"/>
      <c r="R67" s="75"/>
      <c r="S67" s="75"/>
      <c r="T67" s="75"/>
      <c r="U67" s="75"/>
      <c r="V67" s="75"/>
      <c r="W67" s="75"/>
      <c r="X67" s="75"/>
      <c r="Y67" s="76"/>
      <c r="Z67" s="12" t="s">
        <v>1</v>
      </c>
      <c r="AA67" s="3" t="s">
        <v>2</v>
      </c>
    </row>
    <row r="68" spans="1:27" ht="16.5" thickTop="1" thickBot="1" x14ac:dyDescent="0.3">
      <c r="A68" s="14" t="s">
        <v>13</v>
      </c>
      <c r="B68" s="8">
        <v>3.2945389999999998E-2</v>
      </c>
      <c r="C68" s="9">
        <v>3.2975200000000003E-2</v>
      </c>
      <c r="D68" s="9">
        <v>3.2184600000000001E-2</v>
      </c>
      <c r="E68" s="9">
        <v>3.2178640000000001E-2</v>
      </c>
      <c r="F68" s="9">
        <v>3.2980679999999998E-2</v>
      </c>
      <c r="G68" s="9">
        <v>3.3399579999999998E-2</v>
      </c>
      <c r="H68" s="9">
        <v>3.3565280000000003E-2</v>
      </c>
      <c r="I68" s="9">
        <v>3.2744879999999997E-2</v>
      </c>
      <c r="J68" s="9">
        <v>3.3061029999999998E-2</v>
      </c>
      <c r="K68" s="10">
        <v>3.2992599999999997E-2</v>
      </c>
      <c r="L68" s="22">
        <f>AVERAGE(B68:K68)</f>
        <v>3.2902788000000002E-2</v>
      </c>
      <c r="M68" s="23">
        <f>_xlfn.STDEV.P(B68:K68)</f>
        <v>4.2391620926310412E-4</v>
      </c>
      <c r="O68" s="26" t="s">
        <v>7</v>
      </c>
      <c r="P68" s="15">
        <v>4.5576990000000001E-3</v>
      </c>
      <c r="Q68" s="16">
        <v>4.9996379999999998E-3</v>
      </c>
      <c r="R68" s="16">
        <v>5.0895810000000001E-3</v>
      </c>
      <c r="S68" s="16">
        <v>5.0663349999999999E-3</v>
      </c>
      <c r="T68" s="16">
        <v>5.6930330000000001E-3</v>
      </c>
      <c r="U68" s="16">
        <v>5.1891949999999997E-3</v>
      </c>
      <c r="V68" s="16">
        <v>5.0841569999999997E-3</v>
      </c>
      <c r="W68" s="16">
        <v>5.4337229999999997E-3</v>
      </c>
      <c r="X68" s="16">
        <v>5.8684200000000001E-3</v>
      </c>
      <c r="Y68" s="40">
        <v>5.4285820000000004E-3</v>
      </c>
      <c r="Z68" s="2">
        <f>AVERAGE(P68:Y68)</f>
        <v>5.2410362999999998E-3</v>
      </c>
      <c r="AA68" s="2">
        <f>_xlfn.STDEV.P(P68:Y68)</f>
        <v>3.5723854353500272E-4</v>
      </c>
    </row>
    <row r="69" spans="1:27" ht="15.75" thickBot="1" x14ac:dyDescent="0.3">
      <c r="A69" s="14" t="s">
        <v>12</v>
      </c>
      <c r="B69" s="44">
        <v>6.1395169999999997E-3</v>
      </c>
      <c r="C69" s="45">
        <v>5.2111149999999997E-3</v>
      </c>
      <c r="D69" s="45">
        <v>5.2165989999999997E-3</v>
      </c>
      <c r="E69" s="45">
        <v>5.6631570000000003E-3</v>
      </c>
      <c r="F69" s="45">
        <v>5.2318570000000003E-3</v>
      </c>
      <c r="G69" s="45">
        <v>5.0511360000000003E-3</v>
      </c>
      <c r="H69" s="45">
        <v>5.846024E-3</v>
      </c>
      <c r="I69" s="45">
        <v>5.0745010000000004E-3</v>
      </c>
      <c r="J69" s="45">
        <v>4.9755570000000002E-3</v>
      </c>
      <c r="K69" s="46">
        <v>4.8241619999999999E-3</v>
      </c>
      <c r="L69" s="12">
        <f>AVERAGE(B69:K69)</f>
        <v>5.3233624999999996E-3</v>
      </c>
      <c r="M69" s="12">
        <f>_xlfn.STDEV.P(B69:K69)</f>
        <v>3.991646070127585E-4</v>
      </c>
      <c r="O69" s="26" t="s">
        <v>8</v>
      </c>
      <c r="P69" s="20">
        <v>0.19797919999999999</v>
      </c>
      <c r="Q69" s="21">
        <v>0.2016684</v>
      </c>
      <c r="R69" s="21">
        <v>0.1983423</v>
      </c>
      <c r="S69" s="21">
        <v>0.19666</v>
      </c>
      <c r="T69" s="21">
        <v>0.2068344</v>
      </c>
      <c r="U69" s="21">
        <v>0.1984852</v>
      </c>
      <c r="V69" s="21">
        <v>0.19552040000000001</v>
      </c>
      <c r="W69" s="21">
        <v>0.20255409999999999</v>
      </c>
      <c r="X69" s="21">
        <v>0.20283999999999999</v>
      </c>
      <c r="Y69" s="37">
        <v>0.19490759999999999</v>
      </c>
      <c r="Z69" s="2">
        <f t="shared" ref="Z69:Z70" si="6">AVERAGE(P69:Y69)</f>
        <v>0.19957915999999998</v>
      </c>
      <c r="AA69" s="2">
        <f t="shared" ref="AA69:AA70" si="7">_xlfn.STDEV.P(P69:Y69)</f>
        <v>3.5859687751568603E-3</v>
      </c>
    </row>
    <row r="70" spans="1:27" ht="16.5" thickTop="1" thickBot="1" x14ac:dyDescent="0.3">
      <c r="A70" s="43" t="s">
        <v>10</v>
      </c>
      <c r="B70" s="48">
        <f t="shared" ref="B70:K70" si="8">SUM(B68:B69)</f>
        <v>3.9084906999999995E-2</v>
      </c>
      <c r="C70" s="49">
        <f t="shared" si="8"/>
        <v>3.8186315000000005E-2</v>
      </c>
      <c r="D70" s="49">
        <f t="shared" si="8"/>
        <v>3.7401199000000003E-2</v>
      </c>
      <c r="E70" s="49">
        <f t="shared" si="8"/>
        <v>3.7841797000000003E-2</v>
      </c>
      <c r="F70" s="49">
        <f t="shared" si="8"/>
        <v>3.8212536999999998E-2</v>
      </c>
      <c r="G70" s="49">
        <f t="shared" si="8"/>
        <v>3.8450715999999996E-2</v>
      </c>
      <c r="H70" s="49">
        <f t="shared" si="8"/>
        <v>3.9411304000000001E-2</v>
      </c>
      <c r="I70" s="49">
        <f t="shared" si="8"/>
        <v>3.7819380999999999E-2</v>
      </c>
      <c r="J70" s="50">
        <f t="shared" si="8"/>
        <v>3.8036586999999997E-2</v>
      </c>
      <c r="K70" s="47">
        <f t="shared" si="8"/>
        <v>3.7816761999999997E-2</v>
      </c>
      <c r="L70" s="22">
        <f>AVERAGE(B70:K70)</f>
        <v>3.82261505E-2</v>
      </c>
      <c r="M70" s="23">
        <f>_xlfn.STDEV.P(B70:K70)</f>
        <v>5.8236764024080956E-4</v>
      </c>
      <c r="O70" s="26" t="s">
        <v>9</v>
      </c>
      <c r="P70" s="20">
        <v>2.8824389999999998E-2</v>
      </c>
      <c r="Q70" s="21">
        <v>2.4337950000000001E-2</v>
      </c>
      <c r="R70" s="21">
        <v>2.5667100000000002E-2</v>
      </c>
      <c r="S70" s="21">
        <v>2.6189029999999999E-2</v>
      </c>
      <c r="T70" s="21">
        <v>2.750522E-2</v>
      </c>
      <c r="U70" s="21">
        <v>2.4662139999999999E-2</v>
      </c>
      <c r="V70" s="21">
        <v>2.6274769999999999E-2</v>
      </c>
      <c r="W70" s="21">
        <v>2.6671739999999999E-2</v>
      </c>
      <c r="X70" s="21">
        <v>2.4608140000000001E-2</v>
      </c>
      <c r="Y70" s="37">
        <v>2.4580359999999999E-2</v>
      </c>
      <c r="Z70" s="2">
        <f t="shared" si="6"/>
        <v>2.5932084000000001E-2</v>
      </c>
      <c r="AA70" s="2">
        <f t="shared" si="7"/>
        <v>1.3919396464157484E-3</v>
      </c>
    </row>
    <row r="71" spans="1:27" x14ac:dyDescent="0.25">
      <c r="O71" s="68" t="s">
        <v>11</v>
      </c>
      <c r="P71" s="29">
        <v>0.81360980000000005</v>
      </c>
      <c r="Q71" s="30">
        <v>0.9211992</v>
      </c>
      <c r="R71" s="30">
        <v>0.84698839999999997</v>
      </c>
      <c r="S71" s="30">
        <v>0.93016370000000004</v>
      </c>
      <c r="T71" s="30">
        <v>0.75812970000000002</v>
      </c>
      <c r="U71" s="30">
        <v>1.038</v>
      </c>
      <c r="V71" s="30">
        <v>0.78381509999999999</v>
      </c>
      <c r="W71" s="30">
        <v>0.75575809999999999</v>
      </c>
      <c r="X71" s="30">
        <v>0.76424110000000001</v>
      </c>
      <c r="Y71" s="31">
        <v>0.86446630000000002</v>
      </c>
      <c r="Z71" s="71">
        <f>AVERAGE(P71:Y92)</f>
        <v>0.15227768077619039</v>
      </c>
      <c r="AA71" s="65">
        <f>_xlfn.STDEV.P(P71:Y92)</f>
        <v>0.16766753377526128</v>
      </c>
    </row>
    <row r="72" spans="1:27" x14ac:dyDescent="0.25">
      <c r="B72" t="s">
        <v>16</v>
      </c>
      <c r="C72" t="s">
        <v>17</v>
      </c>
      <c r="O72" s="69"/>
      <c r="P72" s="32">
        <v>9.4109059999999994E-2</v>
      </c>
      <c r="Q72" s="4">
        <v>0.28422199999999997</v>
      </c>
      <c r="R72" s="4">
        <v>0.15781709999999999</v>
      </c>
      <c r="S72" s="4">
        <v>0.12915209999999999</v>
      </c>
      <c r="T72" s="4">
        <v>6.4545630000000007E-2</v>
      </c>
      <c r="U72" s="4">
        <v>8.2508330000000008E-3</v>
      </c>
      <c r="V72" s="4">
        <v>8.3852889999999999E-2</v>
      </c>
      <c r="W72" s="4">
        <v>9.0395089999999997E-2</v>
      </c>
      <c r="X72" s="4">
        <v>0.20059009999999999</v>
      </c>
      <c r="Y72" s="33">
        <v>6.4709310000000006E-2</v>
      </c>
      <c r="Z72" s="72"/>
      <c r="AA72" s="66"/>
    </row>
    <row r="73" spans="1:27" x14ac:dyDescent="0.25">
      <c r="A73" s="61" t="str">
        <f>A68</f>
        <v>Fracturing</v>
      </c>
      <c r="B73">
        <f>L68</f>
        <v>3.2902788000000002E-2</v>
      </c>
      <c r="O73" s="69"/>
      <c r="P73" s="32">
        <v>6.6639180000000006E-2</v>
      </c>
      <c r="Q73" s="4">
        <v>4.0945889999999999E-2</v>
      </c>
      <c r="R73" s="4">
        <v>6.6907530000000007E-2</v>
      </c>
      <c r="S73" s="4">
        <v>4.6720619999999997E-2</v>
      </c>
      <c r="T73" s="4">
        <v>6.924582E-2</v>
      </c>
      <c r="U73" s="4">
        <v>7.3372359999999998E-2</v>
      </c>
      <c r="V73" s="4">
        <v>8.3103419999999997E-2</v>
      </c>
      <c r="W73" s="4">
        <v>5.8064699999999997E-2</v>
      </c>
      <c r="X73" s="4">
        <v>0.1859324</v>
      </c>
      <c r="Y73" s="33">
        <v>9.9586250000000001E-2</v>
      </c>
      <c r="Z73" s="72"/>
      <c r="AA73" s="66"/>
    </row>
    <row r="74" spans="1:27" x14ac:dyDescent="0.25">
      <c r="A74" s="62" t="str">
        <f>A69</f>
        <v>Instantiation</v>
      </c>
      <c r="B74">
        <f>L69</f>
        <v>5.3233624999999996E-3</v>
      </c>
      <c r="C74">
        <f>Z116</f>
        <v>0.56589432991999999</v>
      </c>
      <c r="O74" s="69"/>
      <c r="P74" s="32">
        <v>9.3888639999999995E-2</v>
      </c>
      <c r="Q74" s="4">
        <v>8.0186129999999994E-2</v>
      </c>
      <c r="R74" s="4">
        <v>6.6398979999999996E-2</v>
      </c>
      <c r="S74" s="4">
        <v>9.0660690000000002E-2</v>
      </c>
      <c r="T74" s="4">
        <v>0.13721539999999999</v>
      </c>
      <c r="U74" s="4">
        <v>8.6924199999999993E-2</v>
      </c>
      <c r="V74" s="4">
        <v>7.3405150000000002E-2</v>
      </c>
      <c r="W74" s="4">
        <v>4.900467E-2</v>
      </c>
      <c r="X74" s="4">
        <v>0.1720428</v>
      </c>
      <c r="Y74" s="33">
        <v>5.9722419999999998E-2</v>
      </c>
      <c r="Z74" s="72"/>
      <c r="AA74" s="66"/>
    </row>
    <row r="75" spans="1:27" x14ac:dyDescent="0.25">
      <c r="A75" s="61" t="str">
        <f>O68</f>
        <v>Voxelisation</v>
      </c>
      <c r="C75">
        <f>Z68</f>
        <v>5.2410362999999998E-3</v>
      </c>
      <c r="O75" s="69"/>
      <c r="P75" s="32">
        <v>5.500352E-2</v>
      </c>
      <c r="Q75" s="4">
        <v>0.13824839999999999</v>
      </c>
      <c r="R75" s="4">
        <v>3.9103510000000001E-2</v>
      </c>
      <c r="S75" s="4">
        <v>0.1163616</v>
      </c>
      <c r="T75" s="4">
        <v>0.1082866</v>
      </c>
      <c r="U75" s="4">
        <v>0.11043699999999999</v>
      </c>
      <c r="V75" s="4">
        <v>0.12474499999999999</v>
      </c>
      <c r="W75" s="4">
        <v>0.1400265</v>
      </c>
      <c r="X75" s="4">
        <v>0.1321919</v>
      </c>
      <c r="Y75" s="33">
        <v>0.14739669999999999</v>
      </c>
      <c r="Z75" s="72"/>
      <c r="AA75" s="66"/>
    </row>
    <row r="76" spans="1:27" x14ac:dyDescent="0.25">
      <c r="A76" s="63" t="str">
        <f>O69</f>
        <v>Voxel Partitioning</v>
      </c>
      <c r="C76">
        <f>Z69</f>
        <v>0.19957915999999998</v>
      </c>
      <c r="O76" s="69"/>
      <c r="P76" s="32">
        <v>0.1568408</v>
      </c>
      <c r="Q76" s="4">
        <v>6.1484459999999998E-2</v>
      </c>
      <c r="R76" s="4">
        <v>9.8533389999999998E-2</v>
      </c>
      <c r="S76" s="4">
        <v>0.14906179999999999</v>
      </c>
      <c r="T76" s="4">
        <v>4.6975490000000002E-2</v>
      </c>
      <c r="U76" s="4">
        <v>9.6495029999999996E-2</v>
      </c>
      <c r="V76" s="4">
        <v>5.6466339999999997E-2</v>
      </c>
      <c r="W76" s="4">
        <v>0.14475769999999999</v>
      </c>
      <c r="X76" s="4">
        <v>0.14456430000000001</v>
      </c>
      <c r="Y76" s="33">
        <v>0.1124609</v>
      </c>
      <c r="Z76" s="72"/>
      <c r="AA76" s="66"/>
    </row>
    <row r="77" spans="1:27" x14ac:dyDescent="0.25">
      <c r="A77" s="63" t="str">
        <f>O70</f>
        <v>Mesh Partitioning</v>
      </c>
      <c r="C77">
        <f>Z70</f>
        <v>2.5932084000000001E-2</v>
      </c>
      <c r="O77" s="69"/>
      <c r="P77" s="32">
        <v>5.8417919999999998E-2</v>
      </c>
      <c r="Q77" s="4">
        <v>0.13193489999999999</v>
      </c>
      <c r="R77" s="4">
        <v>8.1062319999999993E-2</v>
      </c>
      <c r="S77" s="4">
        <v>6.5777299999999997E-2</v>
      </c>
      <c r="T77" s="4">
        <v>0.22872960000000001</v>
      </c>
      <c r="U77" s="4">
        <v>8.3795549999999996E-2</v>
      </c>
      <c r="V77" s="4">
        <v>7.1985960000000002E-2</v>
      </c>
      <c r="W77" s="4">
        <v>0.26091799999999998</v>
      </c>
      <c r="X77" s="4">
        <v>0.21342949999999999</v>
      </c>
      <c r="Y77" s="33">
        <v>0.1174581</v>
      </c>
      <c r="Z77" s="72"/>
      <c r="AA77" s="66"/>
    </row>
    <row r="78" spans="1:27" x14ac:dyDescent="0.25">
      <c r="A78" s="63" t="str">
        <f>O71</f>
        <v>Marching Tetrahedra</v>
      </c>
      <c r="C78">
        <f>Z93</f>
        <v>3.1978312963</v>
      </c>
      <c r="O78" s="69"/>
      <c r="P78" s="32">
        <v>7.5788620000000001E-2</v>
      </c>
      <c r="Q78" s="4">
        <v>0.1700892</v>
      </c>
      <c r="R78" s="4">
        <v>7.6795100000000005E-2</v>
      </c>
      <c r="S78" s="4">
        <v>0.1762031</v>
      </c>
      <c r="T78" s="4">
        <v>0.22062480000000001</v>
      </c>
      <c r="U78" s="4">
        <v>5.7037589999999999E-2</v>
      </c>
      <c r="V78" s="4">
        <v>0.11178200000000001</v>
      </c>
      <c r="W78" s="4">
        <v>0.18724099999999999</v>
      </c>
      <c r="X78" s="4">
        <v>8.1827639999999993E-2</v>
      </c>
      <c r="Y78" s="33">
        <v>6.3934679999999994E-2</v>
      </c>
      <c r="Z78" s="72"/>
      <c r="AA78" s="66"/>
    </row>
    <row r="79" spans="1:27" x14ac:dyDescent="0.25">
      <c r="O79" s="69"/>
      <c r="P79" s="32">
        <v>5.6102159999999998E-2</v>
      </c>
      <c r="Q79" s="4">
        <v>8.7684390000000001E-2</v>
      </c>
      <c r="R79" s="4">
        <v>8.3737370000000005E-2</v>
      </c>
      <c r="S79" s="4">
        <v>0.16798879999999999</v>
      </c>
      <c r="T79" s="4">
        <v>3.9882899999999999E-2</v>
      </c>
      <c r="U79" s="4">
        <v>0.1249807</v>
      </c>
      <c r="V79" s="4">
        <v>6.8075300000000005E-2</v>
      </c>
      <c r="W79" s="4">
        <v>0.12637090000000001</v>
      </c>
      <c r="X79" s="4">
        <v>0.1294775</v>
      </c>
      <c r="Y79" s="33">
        <v>7.9684619999999998E-2</v>
      </c>
      <c r="Z79" s="72"/>
      <c r="AA79" s="66"/>
    </row>
    <row r="80" spans="1:27" x14ac:dyDescent="0.25">
      <c r="O80" s="69"/>
      <c r="P80" s="32">
        <v>0.15411449999999999</v>
      </c>
      <c r="Q80" s="4">
        <v>0.16551779999999999</v>
      </c>
      <c r="R80" s="4">
        <v>0.1019864</v>
      </c>
      <c r="S80" s="4">
        <v>0.1015325</v>
      </c>
      <c r="T80" s="4">
        <v>3.5279989999999997E-2</v>
      </c>
      <c r="U80" s="4">
        <v>0.1343355</v>
      </c>
      <c r="V80" s="4">
        <v>0.222464</v>
      </c>
      <c r="W80" s="4">
        <v>9.3863009999999997E-2</v>
      </c>
      <c r="X80" s="4">
        <v>0.1045663</v>
      </c>
      <c r="Y80" s="33">
        <v>6.8807359999999998E-2</v>
      </c>
      <c r="Z80" s="72"/>
      <c r="AA80" s="66"/>
    </row>
    <row r="81" spans="2:27" x14ac:dyDescent="0.25">
      <c r="O81" s="69"/>
      <c r="P81" s="32">
        <v>7.2803740000000006E-2</v>
      </c>
      <c r="Q81" s="4">
        <v>0.1334031</v>
      </c>
      <c r="R81" s="4">
        <v>0.19630549999999999</v>
      </c>
      <c r="S81" s="4">
        <v>5.3629160000000002E-2</v>
      </c>
      <c r="T81" s="4">
        <v>0.1064117</v>
      </c>
      <c r="U81" s="4">
        <v>8.415723E-2</v>
      </c>
      <c r="V81" s="4">
        <v>0.1804597</v>
      </c>
      <c r="W81" s="4">
        <v>7.4923749999999997E-2</v>
      </c>
      <c r="X81" s="4">
        <v>0.1732776</v>
      </c>
      <c r="Y81" s="33">
        <v>0.12113549999999999</v>
      </c>
      <c r="Z81" s="72"/>
      <c r="AA81" s="66"/>
    </row>
    <row r="82" spans="2:27" x14ac:dyDescent="0.25">
      <c r="O82" s="69"/>
      <c r="P82" s="32">
        <v>0.21607850000000001</v>
      </c>
      <c r="Q82" s="4">
        <v>3.1701090000000001E-2</v>
      </c>
      <c r="R82" s="4">
        <v>0.1963153</v>
      </c>
      <c r="S82" s="4">
        <v>7.9799179999999997E-2</v>
      </c>
      <c r="T82" s="4">
        <v>0.21498300000000001</v>
      </c>
      <c r="U82" s="4">
        <v>9.0021130000000005E-2</v>
      </c>
      <c r="V82" s="4">
        <v>0.12570290000000001</v>
      </c>
      <c r="W82" s="4">
        <v>9.0693709999999997E-2</v>
      </c>
      <c r="X82" s="4">
        <v>6.6987039999999998E-2</v>
      </c>
      <c r="Y82" s="33">
        <v>0.11356040000000001</v>
      </c>
      <c r="Z82" s="72"/>
      <c r="AA82" s="66"/>
    </row>
    <row r="83" spans="2:27" x14ac:dyDescent="0.25">
      <c r="O83" s="69"/>
      <c r="P83" s="32">
        <v>0.1644061</v>
      </c>
      <c r="Q83" s="4">
        <v>4.0834670000000003E-2</v>
      </c>
      <c r="R83" s="4">
        <v>7.2621110000000003E-2</v>
      </c>
      <c r="S83" s="4">
        <v>8.2979919999999999E-2</v>
      </c>
      <c r="T83" s="4">
        <v>0.2137761</v>
      </c>
      <c r="U83" s="4">
        <v>0.1080878</v>
      </c>
      <c r="V83" s="4">
        <v>4.8806189999999999E-2</v>
      </c>
      <c r="W83" s="4">
        <v>0.1958172</v>
      </c>
      <c r="X83" s="4">
        <v>8.5217710000000002E-2</v>
      </c>
      <c r="Y83" s="33">
        <v>0.1485505</v>
      </c>
      <c r="Z83" s="72"/>
      <c r="AA83" s="66"/>
    </row>
    <row r="84" spans="2:27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O84" s="69"/>
      <c r="P84" s="32">
        <v>3.8499829999999999E-2</v>
      </c>
      <c r="Q84" s="4">
        <v>0.28727340000000001</v>
      </c>
      <c r="R84" s="4">
        <v>0.14179919999999999</v>
      </c>
      <c r="S84" s="4">
        <v>8.6298940000000005E-2</v>
      </c>
      <c r="T84" s="4">
        <v>4.2945379999999998E-2</v>
      </c>
      <c r="U84" s="4">
        <v>0.1484239</v>
      </c>
      <c r="V84" s="4">
        <v>0.15885379999999999</v>
      </c>
      <c r="W84" s="4">
        <v>0.242507</v>
      </c>
      <c r="X84" s="4">
        <v>7.2785849999999999E-2</v>
      </c>
      <c r="Y84" s="33">
        <v>0.1850793</v>
      </c>
      <c r="Z84" s="72"/>
      <c r="AA84" s="66"/>
    </row>
    <row r="85" spans="2:27" x14ac:dyDescent="0.25">
      <c r="O85" s="69"/>
      <c r="P85" s="32">
        <v>8.0891130000000006E-2</v>
      </c>
      <c r="Q85" s="4">
        <v>0.10770009999999999</v>
      </c>
      <c r="R85" s="4">
        <v>4.0483239999999997E-2</v>
      </c>
      <c r="S85" s="4">
        <v>4.5515300000000002E-2</v>
      </c>
      <c r="T85" s="4">
        <v>6.2786099999999997E-2</v>
      </c>
      <c r="U85" s="4">
        <v>0.1971059</v>
      </c>
      <c r="V85" s="4">
        <v>0.1946359</v>
      </c>
      <c r="W85" s="4">
        <v>4.2878149999999997E-2</v>
      </c>
      <c r="X85" s="4">
        <v>0.15105270000000001</v>
      </c>
      <c r="Y85" s="33">
        <v>0.17819019999999999</v>
      </c>
      <c r="Z85" s="72"/>
      <c r="AA85" s="66"/>
    </row>
    <row r="86" spans="2:27" x14ac:dyDescent="0.25">
      <c r="O86" s="69"/>
      <c r="P86" s="32">
        <v>0.11182979999999999</v>
      </c>
      <c r="Q86" s="4">
        <v>7.183051E-2</v>
      </c>
      <c r="R86" s="4">
        <v>0.21447440000000001</v>
      </c>
      <c r="S86" s="4">
        <v>4.8140290000000002E-2</v>
      </c>
      <c r="T86" s="4">
        <v>4.3369049999999999E-2</v>
      </c>
      <c r="U86" s="4">
        <v>0.146898</v>
      </c>
      <c r="V86" s="4">
        <v>9.9867819999999996E-2</v>
      </c>
      <c r="W86" s="4">
        <v>8.6878059999999993E-2</v>
      </c>
      <c r="X86" s="4">
        <v>0.1057713</v>
      </c>
      <c r="Y86" s="33">
        <v>0.19703670000000001</v>
      </c>
      <c r="Z86" s="72"/>
      <c r="AA86" s="66"/>
    </row>
    <row r="87" spans="2:27" x14ac:dyDescent="0.25">
      <c r="O87" s="69"/>
      <c r="P87" s="32">
        <v>8.0721379999999995E-2</v>
      </c>
      <c r="Q87" s="4">
        <v>3.097987E-2</v>
      </c>
      <c r="R87" s="4">
        <v>0.17789079999999999</v>
      </c>
      <c r="S87" s="4">
        <v>0.105576</v>
      </c>
      <c r="T87" s="4">
        <v>0.1416135</v>
      </c>
      <c r="U87" s="4">
        <v>0.12928390000000001</v>
      </c>
      <c r="V87" s="4">
        <v>0.1115978</v>
      </c>
      <c r="W87" s="4">
        <v>3.1473639999999997E-2</v>
      </c>
      <c r="X87" s="4">
        <v>7.6906440000000006E-2</v>
      </c>
      <c r="Y87" s="33">
        <v>0.11945649999999999</v>
      </c>
      <c r="Z87" s="72"/>
      <c r="AA87" s="66"/>
    </row>
    <row r="88" spans="2:27" x14ac:dyDescent="0.25">
      <c r="O88" s="69"/>
      <c r="P88" s="32">
        <v>2.6939390000000001E-2</v>
      </c>
      <c r="Q88" s="4">
        <v>8.2330230000000004E-2</v>
      </c>
      <c r="R88" s="4">
        <v>0.12412860000000001</v>
      </c>
      <c r="S88" s="4">
        <v>8.0777169999999995E-2</v>
      </c>
      <c r="T88" s="4">
        <v>8.6620569999999994E-2</v>
      </c>
      <c r="U88" s="4">
        <v>6.3498499999999999E-2</v>
      </c>
      <c r="V88" s="4">
        <v>0.13643050000000001</v>
      </c>
      <c r="W88" s="4">
        <v>6.0786960000000001E-2</v>
      </c>
      <c r="X88" s="4">
        <v>0.11908340000000001</v>
      </c>
      <c r="Y88" s="33">
        <v>7.4011090000000002E-2</v>
      </c>
      <c r="Z88" s="72"/>
      <c r="AA88" s="66"/>
    </row>
    <row r="89" spans="2:27" x14ac:dyDescent="0.25">
      <c r="O89" s="69"/>
      <c r="P89" s="32">
        <v>0.18085409999999999</v>
      </c>
      <c r="Q89" s="4">
        <v>0.13093450000000001</v>
      </c>
      <c r="R89" s="4">
        <v>4.7281740000000003E-2</v>
      </c>
      <c r="S89" s="4">
        <v>0.33170769999999999</v>
      </c>
      <c r="T89" s="4">
        <v>0.1056199</v>
      </c>
      <c r="U89" s="4">
        <v>0.29653360000000001</v>
      </c>
      <c r="V89" s="4">
        <v>0.24445320000000001</v>
      </c>
      <c r="W89" s="4">
        <v>0.210371</v>
      </c>
      <c r="X89" s="4">
        <v>8.3026649999999994E-2</v>
      </c>
      <c r="Y89" s="33">
        <v>0.1042328</v>
      </c>
      <c r="Z89" s="72"/>
      <c r="AA89" s="66"/>
    </row>
    <row r="90" spans="2:27" x14ac:dyDescent="0.25">
      <c r="O90" s="69"/>
      <c r="P90" s="32">
        <v>7.845879E-2</v>
      </c>
      <c r="Q90" s="4">
        <v>6.3905240000000002E-2</v>
      </c>
      <c r="R90" s="4">
        <v>0.24567459999999999</v>
      </c>
      <c r="S90" s="4">
        <v>0.20073340000000001</v>
      </c>
      <c r="T90" s="4">
        <v>7.9234600000000002E-2</v>
      </c>
      <c r="U90" s="4">
        <v>0.1811082</v>
      </c>
      <c r="V90" s="4">
        <v>0.10379099999999999</v>
      </c>
      <c r="W90" s="4">
        <v>0.2049038</v>
      </c>
      <c r="X90" s="4">
        <v>7.8226569999999995E-2</v>
      </c>
      <c r="Y90" s="33">
        <v>0.2046509</v>
      </c>
      <c r="Z90" s="72"/>
      <c r="AA90" s="66"/>
    </row>
    <row r="91" spans="2:27" x14ac:dyDescent="0.25">
      <c r="O91" s="69"/>
      <c r="P91" s="32">
        <v>0.24404670000000001</v>
      </c>
      <c r="Q91" s="4">
        <v>0.19833329999999999</v>
      </c>
      <c r="R91" s="4">
        <v>8.7683200000000003E-2</v>
      </c>
      <c r="S91" s="4">
        <v>0.17986150000000001</v>
      </c>
      <c r="T91" s="4">
        <v>0.21597479999999999</v>
      </c>
      <c r="U91" s="4">
        <v>7.3787210000000006E-2</v>
      </c>
      <c r="V91" s="4">
        <v>7.9089160000000006E-2</v>
      </c>
      <c r="W91" s="4">
        <v>0.1021914</v>
      </c>
      <c r="X91" s="4"/>
      <c r="Y91" s="33">
        <v>0.2035534</v>
      </c>
      <c r="Z91" s="72"/>
      <c r="AA91" s="66"/>
    </row>
    <row r="92" spans="2:27" ht="15.75" thickBot="1" x14ac:dyDescent="0.3">
      <c r="O92" s="70"/>
      <c r="P92" s="5"/>
      <c r="Q92" s="6"/>
      <c r="R92" s="6"/>
      <c r="S92" s="6"/>
      <c r="T92" s="6"/>
      <c r="U92" s="6">
        <v>0.12802740000000001</v>
      </c>
      <c r="V92" s="6"/>
      <c r="W92" s="6"/>
      <c r="X92" s="6"/>
      <c r="Y92" s="7"/>
      <c r="Z92" s="73"/>
      <c r="AA92" s="67"/>
    </row>
    <row r="93" spans="2:27" ht="15.75" thickBot="1" x14ac:dyDescent="0.3">
      <c r="O93" s="27" t="s">
        <v>15</v>
      </c>
      <c r="P93" s="20">
        <f>SUM(P71:P92)</f>
        <v>2.9200436600000002</v>
      </c>
      <c r="Q93" s="21">
        <f t="shared" ref="Q93:Y93" si="9">SUM(Q71:Q92)</f>
        <v>3.2607383800000003</v>
      </c>
      <c r="R93" s="21">
        <f t="shared" si="9"/>
        <v>3.1639877899999997</v>
      </c>
      <c r="S93" s="21">
        <f t="shared" si="9"/>
        <v>3.2686407700000002</v>
      </c>
      <c r="T93" s="21">
        <f t="shared" si="9"/>
        <v>3.0222506300000003</v>
      </c>
      <c r="U93" s="21">
        <f t="shared" si="9"/>
        <v>3.4605615330000004</v>
      </c>
      <c r="V93" s="21">
        <f t="shared" si="9"/>
        <v>3.1633831300000006</v>
      </c>
      <c r="W93" s="21">
        <f t="shared" si="9"/>
        <v>3.24982434</v>
      </c>
      <c r="X93" s="21">
        <f t="shared" si="9"/>
        <v>3.1411987999999997</v>
      </c>
      <c r="Y93" s="1">
        <f t="shared" si="9"/>
        <v>3.3276839300000001</v>
      </c>
      <c r="Z93" s="13">
        <f>AVERAGE(P93:Y93)</f>
        <v>3.1978312963</v>
      </c>
      <c r="AA93" s="13">
        <f>_xlfn.STDEV.P(P93:Y93)</f>
        <v>0.14529187281831615</v>
      </c>
    </row>
    <row r="94" spans="2:27" x14ac:dyDescent="0.25">
      <c r="O94" s="68" t="s">
        <v>12</v>
      </c>
      <c r="P94" s="29">
        <v>0.10827879999999999</v>
      </c>
      <c r="Q94" s="30">
        <v>0.1048198</v>
      </c>
      <c r="R94" s="30">
        <v>8.1213240000000006E-2</v>
      </c>
      <c r="S94" s="30">
        <v>7.9544779999999995E-2</v>
      </c>
      <c r="T94" s="30">
        <v>9.1376299999999994E-2</v>
      </c>
      <c r="U94" s="30">
        <v>9.5147609999999994E-2</v>
      </c>
      <c r="V94" s="30">
        <v>0.10539129999999999</v>
      </c>
      <c r="W94" s="30">
        <v>9.2219110000000007E-2</v>
      </c>
      <c r="X94" s="30">
        <v>8.7957140000000003E-2</v>
      </c>
      <c r="Y94" s="31">
        <v>6.4229729999999999E-2</v>
      </c>
      <c r="Z94" s="65">
        <f>AVERAGE(P94:Y115)</f>
        <v>2.6947349043809517E-2</v>
      </c>
      <c r="AA94" s="65">
        <f>_xlfn.STDEV.P(P94:Y115)</f>
        <v>2.7677545580157191E-2</v>
      </c>
    </row>
    <row r="95" spans="2:27" x14ac:dyDescent="0.25">
      <c r="O95" s="69"/>
      <c r="P95" s="32">
        <v>6.1285970000000002E-2</v>
      </c>
      <c r="Q95" s="4">
        <v>9.1803070000000001E-2</v>
      </c>
      <c r="R95" s="4">
        <v>2.654815E-2</v>
      </c>
      <c r="S95" s="4">
        <v>6.4882759999999998E-2</v>
      </c>
      <c r="T95" s="4">
        <v>4.3694730000000001E-2</v>
      </c>
      <c r="U95" s="4">
        <v>0.1003594</v>
      </c>
      <c r="V95" s="4">
        <v>2.5793079999999999E-2</v>
      </c>
      <c r="W95" s="4">
        <v>2.644587E-2</v>
      </c>
      <c r="X95" s="4">
        <v>3.8063050000000001E-2</v>
      </c>
      <c r="Y95" s="33">
        <v>2.3724080000000002E-2</v>
      </c>
      <c r="Z95" s="66"/>
      <c r="AA95" s="66"/>
    </row>
    <row r="96" spans="2:27" x14ac:dyDescent="0.25">
      <c r="O96" s="69"/>
      <c r="P96" s="32">
        <v>6.0168029999999997E-2</v>
      </c>
      <c r="Q96" s="4">
        <v>3.6585329999999999E-2</v>
      </c>
      <c r="R96" s="4">
        <v>9.6525429999999995E-2</v>
      </c>
      <c r="S96" s="4">
        <v>1.8038749999999999E-2</v>
      </c>
      <c r="T96" s="4">
        <v>2.6131629999999999E-2</v>
      </c>
      <c r="U96" s="4">
        <v>3.4300329999999997E-2</v>
      </c>
      <c r="V96" s="4">
        <v>3.4091469999999999E-2</v>
      </c>
      <c r="W96" s="4">
        <v>7.0775989999999997E-2</v>
      </c>
      <c r="X96" s="4">
        <v>2.8571369999999999E-2</v>
      </c>
      <c r="Y96" s="33">
        <v>4.3891670000000001E-2</v>
      </c>
      <c r="Z96" s="66"/>
      <c r="AA96" s="66"/>
    </row>
    <row r="97" spans="15:27" x14ac:dyDescent="0.25">
      <c r="O97" s="69"/>
      <c r="P97" s="32">
        <v>1.7802720000000001E-2</v>
      </c>
      <c r="Q97" s="4">
        <v>1.455975E-2</v>
      </c>
      <c r="R97" s="4">
        <v>9.8249909999999999E-3</v>
      </c>
      <c r="S97" s="4">
        <v>1.191568E-2</v>
      </c>
      <c r="T97" s="4">
        <v>5.1650999999999997E-3</v>
      </c>
      <c r="U97" s="4">
        <v>9.9635120000000008E-3</v>
      </c>
      <c r="V97" s="4">
        <v>3.9348130000000002E-2</v>
      </c>
      <c r="W97" s="4">
        <v>4.1039470000000002E-2</v>
      </c>
      <c r="X97" s="4">
        <v>2.0353320000000001E-2</v>
      </c>
      <c r="Y97" s="33">
        <v>6.0223100000000002E-2</v>
      </c>
      <c r="Z97" s="66"/>
      <c r="AA97" s="66"/>
    </row>
    <row r="98" spans="15:27" x14ac:dyDescent="0.25">
      <c r="O98" s="69"/>
      <c r="P98" s="32">
        <v>4.6168800000000003E-2</v>
      </c>
      <c r="Q98" s="4">
        <v>1.547599E-2</v>
      </c>
      <c r="R98" s="4">
        <v>0.10955239999999999</v>
      </c>
      <c r="S98" s="4">
        <v>0.102021</v>
      </c>
      <c r="T98" s="4">
        <v>3.5121439999999997E-2</v>
      </c>
      <c r="U98" s="4">
        <v>3.1931399999999999E-2</v>
      </c>
      <c r="V98" s="4">
        <v>3.7940260000000003E-2</v>
      </c>
      <c r="W98" s="4">
        <v>2.028537E-2</v>
      </c>
      <c r="X98" s="4">
        <v>4.0184499999999998E-2</v>
      </c>
      <c r="Y98" s="33">
        <v>1.5277860000000001E-2</v>
      </c>
      <c r="Z98" s="66"/>
      <c r="AA98" s="66"/>
    </row>
    <row r="99" spans="15:27" x14ac:dyDescent="0.25">
      <c r="O99" s="69"/>
      <c r="P99" s="32">
        <v>3.6113260000000002E-3</v>
      </c>
      <c r="Q99" s="4">
        <v>0.1030717</v>
      </c>
      <c r="R99" s="4">
        <v>9.2773439999999999E-3</v>
      </c>
      <c r="S99" s="4">
        <v>2.1179679999999999E-2</v>
      </c>
      <c r="T99" s="4">
        <v>6.2720780000000004E-3</v>
      </c>
      <c r="U99" s="4">
        <v>1.086617E-2</v>
      </c>
      <c r="V99" s="4">
        <v>3.6226990000000001E-2</v>
      </c>
      <c r="W99" s="4">
        <v>7.3442459999999996E-3</v>
      </c>
      <c r="X99" s="4">
        <v>2.9566760000000001E-2</v>
      </c>
      <c r="Y99" s="33">
        <v>1.8097640000000002E-2</v>
      </c>
      <c r="Z99" s="66"/>
      <c r="AA99" s="66"/>
    </row>
    <row r="100" spans="15:27" x14ac:dyDescent="0.25">
      <c r="O100" s="69"/>
      <c r="P100" s="32">
        <v>7.2324279999999999E-3</v>
      </c>
      <c r="Q100" s="4">
        <v>1.067924E-2</v>
      </c>
      <c r="R100" s="4">
        <v>2.9827119999999999E-2</v>
      </c>
      <c r="S100" s="4">
        <v>2.1281239999999999E-3</v>
      </c>
      <c r="T100" s="4">
        <v>9.9555969999999994E-2</v>
      </c>
      <c r="U100" s="4">
        <v>2.6309010000000001E-2</v>
      </c>
      <c r="V100" s="4">
        <v>1.106715E-2</v>
      </c>
      <c r="W100" s="4">
        <v>2.1602389999999999E-2</v>
      </c>
      <c r="X100" s="4">
        <v>1.0730979999999999E-2</v>
      </c>
      <c r="Y100" s="33">
        <v>9.0966220000000004E-3</v>
      </c>
      <c r="Z100" s="66"/>
      <c r="AA100" s="66"/>
    </row>
    <row r="101" spans="15:27" x14ac:dyDescent="0.25">
      <c r="O101" s="69"/>
      <c r="P101" s="32">
        <v>7.5731280000000002E-3</v>
      </c>
      <c r="Q101" s="4">
        <v>2.0807269999999999E-2</v>
      </c>
      <c r="R101" s="4">
        <v>9.9782940000000004E-3</v>
      </c>
      <c r="S101" s="4">
        <v>2.4192330000000001E-2</v>
      </c>
      <c r="T101" s="4">
        <v>7.6115130000000003E-3</v>
      </c>
      <c r="U101" s="4">
        <v>4.2009350000000003E-3</v>
      </c>
      <c r="V101" s="4">
        <v>1.435494E-2</v>
      </c>
      <c r="W101" s="4">
        <v>1.7422199999999999E-2</v>
      </c>
      <c r="X101" s="4">
        <v>3.3321860000000002E-2</v>
      </c>
      <c r="Y101" s="33">
        <v>1.200438E-2</v>
      </c>
      <c r="Z101" s="66"/>
      <c r="AA101" s="66"/>
    </row>
    <row r="102" spans="15:27" x14ac:dyDescent="0.25">
      <c r="O102" s="69"/>
      <c r="P102" s="32">
        <v>8.8593960000000003E-3</v>
      </c>
      <c r="Q102" s="4">
        <v>4.1728019999999998E-3</v>
      </c>
      <c r="R102" s="4">
        <v>6.7744260000000001E-3</v>
      </c>
      <c r="S102" s="4">
        <v>4.5486449999999998E-2</v>
      </c>
      <c r="T102" s="4">
        <v>4.3692590000000003E-3</v>
      </c>
      <c r="U102" s="4">
        <v>1.106215E-2</v>
      </c>
      <c r="V102" s="4">
        <v>2.0379540000000002E-2</v>
      </c>
      <c r="W102" s="4">
        <v>1.1406899999999999E-2</v>
      </c>
      <c r="X102" s="4">
        <v>3.7801269999999999E-3</v>
      </c>
      <c r="Y102" s="33">
        <v>2.789879E-2</v>
      </c>
      <c r="Z102" s="66"/>
      <c r="AA102" s="66"/>
    </row>
    <row r="103" spans="15:27" x14ac:dyDescent="0.25">
      <c r="O103" s="69"/>
      <c r="P103" s="32">
        <v>1.343274E-2</v>
      </c>
      <c r="Q103" s="4">
        <v>7.630634E-2</v>
      </c>
      <c r="R103" s="4">
        <v>5.2342409999999997E-3</v>
      </c>
      <c r="S103" s="4">
        <v>1.7786029999999999E-3</v>
      </c>
      <c r="T103" s="4">
        <v>4.8191550000000003E-3</v>
      </c>
      <c r="U103" s="4">
        <v>5.4249759999999998E-3</v>
      </c>
      <c r="V103" s="4">
        <v>3.7569999999999999E-3</v>
      </c>
      <c r="W103" s="4">
        <v>1.577663E-2</v>
      </c>
      <c r="X103" s="4">
        <v>1.160717E-2</v>
      </c>
      <c r="Y103" s="33">
        <v>7.9417229999999995E-3</v>
      </c>
      <c r="Z103" s="66"/>
      <c r="AA103" s="66"/>
    </row>
    <row r="104" spans="15:27" x14ac:dyDescent="0.25">
      <c r="O104" s="69"/>
      <c r="P104" s="32">
        <v>7.4157709999999998E-3</v>
      </c>
      <c r="Q104" s="4">
        <v>1.544094E-2</v>
      </c>
      <c r="R104" s="4">
        <v>2.4273869999999999E-2</v>
      </c>
      <c r="S104" s="4">
        <v>1.399851E-2</v>
      </c>
      <c r="T104" s="4">
        <v>1.435876E-2</v>
      </c>
      <c r="U104" s="4">
        <v>1.7758369999999999E-2</v>
      </c>
      <c r="V104" s="4">
        <v>2.7580259999999998E-3</v>
      </c>
      <c r="W104" s="4">
        <v>4.5780179999999997E-2</v>
      </c>
      <c r="X104" s="4">
        <v>2.054477E-2</v>
      </c>
      <c r="Y104" s="33">
        <v>6.3524250000000001E-3</v>
      </c>
      <c r="Z104" s="66"/>
      <c r="AA104" s="66"/>
    </row>
    <row r="105" spans="15:27" x14ac:dyDescent="0.25">
      <c r="O105" s="69"/>
      <c r="P105" s="32">
        <v>7.246494E-3</v>
      </c>
      <c r="Q105" s="4">
        <v>1.6693119999999999E-2</v>
      </c>
      <c r="R105" s="4">
        <v>1.6022209999999999E-2</v>
      </c>
      <c r="S105" s="4">
        <v>1.072788E-2</v>
      </c>
      <c r="T105" s="4">
        <v>4.3340919999999998E-2</v>
      </c>
      <c r="U105" s="4">
        <v>1.5563489999999999E-2</v>
      </c>
      <c r="V105" s="4">
        <v>1.7374520000000001E-2</v>
      </c>
      <c r="W105" s="4">
        <v>1.7599110000000001E-2</v>
      </c>
      <c r="X105" s="4">
        <v>6.1025619999999997E-3</v>
      </c>
      <c r="Y105" s="33">
        <v>0.1132407</v>
      </c>
      <c r="Z105" s="66"/>
      <c r="AA105" s="66"/>
    </row>
    <row r="106" spans="15:27" x14ac:dyDescent="0.25">
      <c r="O106" s="69"/>
      <c r="P106" s="32">
        <v>2.3247239999999999E-2</v>
      </c>
      <c r="Q106" s="4">
        <v>5.6324010000000004E-3</v>
      </c>
      <c r="R106" s="4">
        <v>4.4174669999999999E-2</v>
      </c>
      <c r="S106" s="4">
        <v>1.7586709999999998E-2</v>
      </c>
      <c r="T106" s="4">
        <v>7.3878770000000002E-3</v>
      </c>
      <c r="U106" s="4">
        <v>2.051449E-2</v>
      </c>
      <c r="V106" s="4">
        <v>5.9275630000000003E-3</v>
      </c>
      <c r="W106" s="4">
        <v>1.180553E-2</v>
      </c>
      <c r="X106" s="4">
        <v>4.2929650000000001E-3</v>
      </c>
      <c r="Y106" s="33">
        <v>1.8959050000000002E-2</v>
      </c>
      <c r="Z106" s="66"/>
      <c r="AA106" s="66"/>
    </row>
    <row r="107" spans="15:27" x14ac:dyDescent="0.25">
      <c r="O107" s="69"/>
      <c r="P107" s="32">
        <v>2.184701E-2</v>
      </c>
      <c r="Q107" s="4">
        <v>6.4787860000000003E-3</v>
      </c>
      <c r="R107" s="4">
        <v>5.460739E-3</v>
      </c>
      <c r="S107" s="4">
        <v>1.5931130000000002E-2</v>
      </c>
      <c r="T107" s="4">
        <v>1.678705E-3</v>
      </c>
      <c r="U107" s="4">
        <v>1.4502050000000001E-2</v>
      </c>
      <c r="V107" s="4">
        <v>1.2670519999999999E-2</v>
      </c>
      <c r="W107" s="4">
        <v>1.093149E-2</v>
      </c>
      <c r="X107" s="4">
        <v>4.8682689999999997E-3</v>
      </c>
      <c r="Y107" s="33">
        <v>8.7418559999999992E-3</v>
      </c>
      <c r="Z107" s="66"/>
      <c r="AA107" s="66"/>
    </row>
    <row r="108" spans="15:27" x14ac:dyDescent="0.25">
      <c r="O108" s="69"/>
      <c r="P108" s="32">
        <v>1.806545E-2</v>
      </c>
      <c r="Q108" s="4">
        <v>1.6937730000000002E-2</v>
      </c>
      <c r="R108" s="4">
        <v>2.463341E-3</v>
      </c>
      <c r="S108" s="4">
        <v>3.5271169999999998E-2</v>
      </c>
      <c r="T108" s="4">
        <v>1.6846179999999999E-2</v>
      </c>
      <c r="U108" s="4">
        <v>9.0074539999999998E-3</v>
      </c>
      <c r="V108" s="4">
        <v>5.0456520000000003E-3</v>
      </c>
      <c r="W108" s="4">
        <v>3.2348630000000001E-3</v>
      </c>
      <c r="X108" s="4">
        <v>1.9017929999999999E-2</v>
      </c>
      <c r="Y108" s="33">
        <v>3.6217689999999997E-2</v>
      </c>
      <c r="Z108" s="66"/>
      <c r="AA108" s="66"/>
    </row>
    <row r="109" spans="15:27" x14ac:dyDescent="0.25">
      <c r="O109" s="69"/>
      <c r="P109" s="32">
        <v>1.7619129999999999E-3</v>
      </c>
      <c r="Q109" s="4">
        <v>1.7681599999999999E-2</v>
      </c>
      <c r="R109" s="4">
        <v>2.9995919999999999E-2</v>
      </c>
      <c r="S109" s="4">
        <v>1.2316229999999999E-2</v>
      </c>
      <c r="T109" s="4">
        <v>1.437163E-2</v>
      </c>
      <c r="U109" s="4">
        <v>9.1600419999999995E-4</v>
      </c>
      <c r="V109" s="4">
        <v>3.3587930000000002E-2</v>
      </c>
      <c r="W109" s="4">
        <v>1.168013E-2</v>
      </c>
      <c r="X109" s="4">
        <v>0.10897610000000001</v>
      </c>
      <c r="Y109" s="33">
        <v>1.090527E-2</v>
      </c>
      <c r="Z109" s="66"/>
      <c r="AA109" s="66"/>
    </row>
    <row r="110" spans="15:27" x14ac:dyDescent="0.25">
      <c r="O110" s="69"/>
      <c r="P110" s="32">
        <v>2.4278160000000002E-3</v>
      </c>
      <c r="Q110" s="4">
        <v>4.397392E-3</v>
      </c>
      <c r="R110" s="4">
        <v>1.7820840000000001E-2</v>
      </c>
      <c r="S110" s="4">
        <v>2.723694E-3</v>
      </c>
      <c r="T110" s="4">
        <v>8.7213519999999999E-3</v>
      </c>
      <c r="U110" s="4">
        <v>1.6301159999999999E-2</v>
      </c>
      <c r="V110" s="4">
        <v>7.854939E-3</v>
      </c>
      <c r="W110" s="4">
        <v>1.187849E-2</v>
      </c>
      <c r="X110" s="4">
        <v>1.4961240000000001E-2</v>
      </c>
      <c r="Y110" s="33">
        <v>1.1580470000000001E-2</v>
      </c>
      <c r="Z110" s="66"/>
      <c r="AA110" s="66"/>
    </row>
    <row r="111" spans="15:27" x14ac:dyDescent="0.25">
      <c r="O111" s="69"/>
      <c r="P111" s="32">
        <v>6.1974530000000003E-3</v>
      </c>
      <c r="Q111" s="4">
        <v>5.4087639999999999E-3</v>
      </c>
      <c r="R111" s="4">
        <v>3.57151E-3</v>
      </c>
      <c r="S111" s="4">
        <v>7.3318480000000002E-3</v>
      </c>
      <c r="T111" s="4">
        <v>9.4580170000000005E-2</v>
      </c>
      <c r="U111" s="4">
        <v>2.2319789999999999E-2</v>
      </c>
      <c r="V111" s="4">
        <v>6.2309740000000002E-2</v>
      </c>
      <c r="W111" s="4">
        <v>5.8984759999999997E-3</v>
      </c>
      <c r="X111" s="4">
        <v>2.7032380000000002E-2</v>
      </c>
      <c r="Y111" s="33">
        <v>8.8424679999999992E-3</v>
      </c>
      <c r="Z111" s="66"/>
      <c r="AA111" s="66"/>
    </row>
    <row r="112" spans="15:27" x14ac:dyDescent="0.25">
      <c r="O112" s="69"/>
      <c r="P112" s="32">
        <v>9.9353789999999994E-3</v>
      </c>
      <c r="Q112" s="4">
        <v>1.616573E-2</v>
      </c>
      <c r="R112" s="4">
        <v>2.0166400000000001E-2</v>
      </c>
      <c r="S112" s="4">
        <v>2.628231E-2</v>
      </c>
      <c r="T112" s="4">
        <v>8.3417890000000005E-3</v>
      </c>
      <c r="U112" s="4">
        <v>3.5285469999999999E-2</v>
      </c>
      <c r="V112" s="4">
        <v>3.7192339999999997E-2</v>
      </c>
      <c r="W112" s="4">
        <v>3.1263350000000002E-2</v>
      </c>
      <c r="X112" s="4">
        <v>1.8234730000000001E-2</v>
      </c>
      <c r="Y112" s="33">
        <v>3.6629679999999998E-2</v>
      </c>
      <c r="Z112" s="66"/>
      <c r="AA112" s="66"/>
    </row>
    <row r="113" spans="1:27" x14ac:dyDescent="0.25">
      <c r="O113" s="69"/>
      <c r="P113" s="32">
        <v>5.5139059999999997E-2</v>
      </c>
      <c r="Q113" s="4">
        <v>4.4369700000000001E-3</v>
      </c>
      <c r="R113" s="4">
        <v>1.5636440000000001E-2</v>
      </c>
      <c r="S113" s="4">
        <v>5.9328080000000004E-3</v>
      </c>
      <c r="T113" s="4">
        <v>6.8316460000000002E-3</v>
      </c>
      <c r="U113" s="4">
        <v>1.465034E-2</v>
      </c>
      <c r="V113" s="4">
        <v>2.9489040000000001E-2</v>
      </c>
      <c r="W113" s="4">
        <v>0.1106997</v>
      </c>
      <c r="X113" s="4">
        <v>2.525997E-2</v>
      </c>
      <c r="Y113" s="33">
        <v>5.74584E-2</v>
      </c>
      <c r="Z113" s="66"/>
      <c r="AA113" s="66"/>
    </row>
    <row r="114" spans="1:27" x14ac:dyDescent="0.25">
      <c r="O114" s="69"/>
      <c r="P114" s="52">
        <v>1.9993540000000001E-2</v>
      </c>
      <c r="Q114" s="53">
        <v>1.488924E-2</v>
      </c>
      <c r="R114" s="53">
        <v>5.6710240000000002E-3</v>
      </c>
      <c r="S114" s="53">
        <v>2.198553E-2</v>
      </c>
      <c r="T114" s="53">
        <v>1.932859E-2</v>
      </c>
      <c r="U114" s="53">
        <v>1.716852E-2</v>
      </c>
      <c r="V114" s="53">
        <v>1.5770909999999999E-2</v>
      </c>
      <c r="W114" s="53">
        <v>5.5184359999999998E-3</v>
      </c>
      <c r="X114" s="53"/>
      <c r="Y114" s="54">
        <v>2.0373820000000001E-2</v>
      </c>
      <c r="Z114" s="66"/>
      <c r="AA114" s="66"/>
    </row>
    <row r="115" spans="1:27" ht="15.75" thickBot="1" x14ac:dyDescent="0.3">
      <c r="O115" s="70"/>
      <c r="P115" s="5"/>
      <c r="Q115" s="6"/>
      <c r="R115" s="6"/>
      <c r="S115" s="6"/>
      <c r="T115" s="6"/>
      <c r="U115" s="6">
        <v>5.0029280000000002E-2</v>
      </c>
      <c r="V115" s="6"/>
      <c r="W115" s="6"/>
      <c r="X115" s="6"/>
      <c r="Y115" s="7"/>
      <c r="Z115" s="67"/>
      <c r="AA115" s="67"/>
    </row>
    <row r="116" spans="1:27" ht="15.75" thickBot="1" x14ac:dyDescent="0.3">
      <c r="O116" s="58" t="s">
        <v>15</v>
      </c>
      <c r="P116" s="44">
        <f t="shared" ref="P116:Y116" si="10">SUM(P94:P115)</f>
        <v>0.50769046400000017</v>
      </c>
      <c r="Q116" s="45">
        <f t="shared" si="10"/>
        <v>0.60244396499999975</v>
      </c>
      <c r="R116" s="45">
        <f t="shared" si="10"/>
        <v>0.57001259999999976</v>
      </c>
      <c r="S116" s="45">
        <f t="shared" si="10"/>
        <v>0.54125597700000005</v>
      </c>
      <c r="T116" s="45">
        <f t="shared" si="10"/>
        <v>0.55990479400000004</v>
      </c>
      <c r="U116" s="45">
        <f t="shared" si="10"/>
        <v>0.56358191120000001</v>
      </c>
      <c r="V116" s="56">
        <f t="shared" si="10"/>
        <v>0.55833104</v>
      </c>
      <c r="W116" s="45">
        <f t="shared" si="10"/>
        <v>0.59060793099999997</v>
      </c>
      <c r="X116" s="45">
        <f t="shared" si="10"/>
        <v>0.55342719299999998</v>
      </c>
      <c r="Y116" s="59">
        <f t="shared" si="10"/>
        <v>0.61168742399999998</v>
      </c>
      <c r="Z116" s="25">
        <f>AVERAGE(P116:Y116)</f>
        <v>0.56589432991999999</v>
      </c>
      <c r="AA116" s="25">
        <f>_xlfn.STDEV.P(P116:Y116)</f>
        <v>2.8825680629618163E-2</v>
      </c>
    </row>
    <row r="117" spans="1:27" ht="16.5" thickTop="1" thickBot="1" x14ac:dyDescent="0.3">
      <c r="O117" s="41" t="s">
        <v>10</v>
      </c>
      <c r="P117" s="18">
        <f>SUM(P116,P93,P70,P69,P68)</f>
        <v>3.6590954130000002</v>
      </c>
      <c r="Q117" s="19">
        <f t="shared" ref="Q117:Y117" si="11">SUM(Q116,Q93,Q70,Q69,Q68)</f>
        <v>4.0941883330000008</v>
      </c>
      <c r="R117" s="19">
        <f t="shared" si="11"/>
        <v>3.9630993709999998</v>
      </c>
      <c r="S117" s="19">
        <f t="shared" si="11"/>
        <v>4.0378121120000001</v>
      </c>
      <c r="T117" s="19">
        <f t="shared" si="11"/>
        <v>3.8221880770000003</v>
      </c>
      <c r="U117" s="19">
        <f t="shared" si="11"/>
        <v>4.2524799792000003</v>
      </c>
      <c r="V117" s="19">
        <f t="shared" si="11"/>
        <v>3.948593497000001</v>
      </c>
      <c r="W117" s="19">
        <f t="shared" si="11"/>
        <v>4.0750918340000002</v>
      </c>
      <c r="X117" s="19">
        <f t="shared" si="11"/>
        <v>3.9279425529999998</v>
      </c>
      <c r="Y117" s="60">
        <f t="shared" si="11"/>
        <v>4.1642878960000003</v>
      </c>
      <c r="Z117" s="17">
        <f>AVERAGE(P117:Y117)</f>
        <v>3.9944779065200002</v>
      </c>
      <c r="AA117" s="17">
        <f>_xlfn.STDEV.P(P117:Y117)</f>
        <v>0.16229641923457977</v>
      </c>
    </row>
    <row r="119" spans="1:27" ht="15.75" thickBot="1" x14ac:dyDescent="0.3">
      <c r="B119" t="s">
        <v>5</v>
      </c>
    </row>
    <row r="120" spans="1:27" ht="15.75" thickBot="1" x14ac:dyDescent="0.3">
      <c r="B120" s="74" t="s">
        <v>0</v>
      </c>
      <c r="C120" s="75"/>
      <c r="D120" s="75"/>
      <c r="E120" s="75"/>
      <c r="F120" s="75"/>
      <c r="G120" s="75"/>
      <c r="H120" s="75"/>
      <c r="I120" s="75"/>
      <c r="J120" s="75"/>
      <c r="K120" s="76"/>
      <c r="L120" s="12" t="s">
        <v>1</v>
      </c>
      <c r="M120" s="3" t="s">
        <v>2</v>
      </c>
      <c r="P120" s="74" t="s">
        <v>0</v>
      </c>
      <c r="Q120" s="75"/>
      <c r="R120" s="75"/>
      <c r="S120" s="75"/>
      <c r="T120" s="75"/>
      <c r="U120" s="75"/>
      <c r="V120" s="75"/>
      <c r="W120" s="75"/>
      <c r="X120" s="75"/>
      <c r="Y120" s="76"/>
      <c r="Z120" s="12" t="s">
        <v>1</v>
      </c>
      <c r="AA120" s="3" t="s">
        <v>2</v>
      </c>
    </row>
    <row r="121" spans="1:27" ht="16.5" thickTop="1" thickBot="1" x14ac:dyDescent="0.3">
      <c r="B121" s="48">
        <v>1.883548</v>
      </c>
      <c r="C121" s="47">
        <v>1.8662099999999999</v>
      </c>
      <c r="D121" s="9">
        <v>1.8659600000000001</v>
      </c>
      <c r="E121" s="9">
        <v>1.8673409999999999</v>
      </c>
      <c r="F121" s="9">
        <v>1.833996</v>
      </c>
      <c r="G121" s="9">
        <v>1.8564160000000001</v>
      </c>
      <c r="H121" s="9">
        <v>1.8740030000000001</v>
      </c>
      <c r="I121" s="9">
        <v>1.8632200000000001</v>
      </c>
      <c r="J121" s="9">
        <v>1.8585229999999999</v>
      </c>
      <c r="K121" s="10">
        <v>1.8590040000000001</v>
      </c>
      <c r="L121" s="22">
        <f>AVERAGE(B121:K121)</f>
        <v>1.8628220999999996</v>
      </c>
      <c r="M121" s="23">
        <f>_xlfn.STDEV.P(B121:K121)</f>
        <v>1.2253655890794399E-2</v>
      </c>
      <c r="P121" s="8">
        <v>21.546320000000001</v>
      </c>
      <c r="Q121" s="9">
        <v>22.429300000000001</v>
      </c>
      <c r="R121" s="9">
        <v>23.077110000000001</v>
      </c>
      <c r="S121" s="9">
        <v>23.05247</v>
      </c>
      <c r="T121" s="9">
        <v>24.140080000000001</v>
      </c>
      <c r="U121" s="9">
        <v>24.319289999999999</v>
      </c>
      <c r="V121" s="9">
        <v>21.509060000000002</v>
      </c>
      <c r="W121" s="9">
        <v>23.3918</v>
      </c>
      <c r="X121" s="9">
        <v>24.149570000000001</v>
      </c>
      <c r="Y121" s="10">
        <v>21.813230000000001</v>
      </c>
      <c r="Z121" s="22">
        <f>AVERAGE(P121:Y121)</f>
        <v>22.942823000000001</v>
      </c>
      <c r="AA121" s="23">
        <f>_xlfn.STDEV.P(P121:Y121)</f>
        <v>1.0276936821840441</v>
      </c>
    </row>
    <row r="123" spans="1:27" x14ac:dyDescent="0.25">
      <c r="B123" t="s">
        <v>16</v>
      </c>
      <c r="C123" t="s">
        <v>17</v>
      </c>
    </row>
    <row r="124" spans="1:27" x14ac:dyDescent="0.25">
      <c r="A124" t="s">
        <v>18</v>
      </c>
      <c r="B124">
        <f>L121</f>
        <v>1.8628220999999996</v>
      </c>
      <c r="C124">
        <f>Z121</f>
        <v>22.942823000000001</v>
      </c>
    </row>
  </sheetData>
  <mergeCells count="19">
    <mergeCell ref="P7:Y7"/>
    <mergeCell ref="B3:K3"/>
    <mergeCell ref="B7:K7"/>
    <mergeCell ref="B120:K120"/>
    <mergeCell ref="B67:K67"/>
    <mergeCell ref="P120:Y120"/>
    <mergeCell ref="AA71:AA92"/>
    <mergeCell ref="Z94:Z115"/>
    <mergeCell ref="AA94:AA115"/>
    <mergeCell ref="O11:O35"/>
    <mergeCell ref="O37:O61"/>
    <mergeCell ref="Z11:Z35"/>
    <mergeCell ref="AA11:AA35"/>
    <mergeCell ref="Z37:Z61"/>
    <mergeCell ref="AA37:AA61"/>
    <mergeCell ref="O71:O92"/>
    <mergeCell ref="O94:O115"/>
    <mergeCell ref="Z71:Z92"/>
    <mergeCell ref="P67:Y6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17"/>
  <sheetViews>
    <sheetView tabSelected="1" topLeftCell="A142" zoomScaleNormal="100" workbookViewId="0">
      <selection activeCell="X156" sqref="X156"/>
    </sheetView>
  </sheetViews>
  <sheetFormatPr defaultRowHeight="15" x14ac:dyDescent="0.25"/>
  <cols>
    <col min="2" max="2" width="15" bestFit="1" customWidth="1"/>
  </cols>
  <sheetData>
    <row r="1" spans="1:152" x14ac:dyDescent="0.25">
      <c r="A1" s="78" t="s">
        <v>21</v>
      </c>
      <c r="C1" s="77" t="s">
        <v>19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</row>
    <row r="2" spans="1:152" x14ac:dyDescent="0.25">
      <c r="A2" s="78"/>
      <c r="C2" s="79">
        <v>0</v>
      </c>
      <c r="D2" s="79">
        <f>C2+0.1</f>
        <v>0.1</v>
      </c>
      <c r="E2" s="79">
        <f t="shared" ref="E2:BP2" si="0">D2+0.1</f>
        <v>0.2</v>
      </c>
      <c r="F2" s="79">
        <f t="shared" si="0"/>
        <v>0.30000000000000004</v>
      </c>
      <c r="G2" s="79">
        <f t="shared" si="0"/>
        <v>0.4</v>
      </c>
      <c r="H2" s="79">
        <f t="shared" si="0"/>
        <v>0.5</v>
      </c>
      <c r="I2" s="79">
        <f t="shared" si="0"/>
        <v>0.6</v>
      </c>
      <c r="J2" s="79">
        <f t="shared" si="0"/>
        <v>0.7</v>
      </c>
      <c r="K2" s="79">
        <f t="shared" si="0"/>
        <v>0.79999999999999993</v>
      </c>
      <c r="L2" s="79">
        <f t="shared" si="0"/>
        <v>0.89999999999999991</v>
      </c>
      <c r="M2" s="79">
        <f t="shared" si="0"/>
        <v>0.99999999999999989</v>
      </c>
      <c r="N2" s="79">
        <f t="shared" si="0"/>
        <v>1.0999999999999999</v>
      </c>
      <c r="O2" s="79">
        <f t="shared" si="0"/>
        <v>1.2</v>
      </c>
      <c r="P2" s="79">
        <f t="shared" si="0"/>
        <v>1.3</v>
      </c>
      <c r="Q2" s="79">
        <f t="shared" si="0"/>
        <v>1.4000000000000001</v>
      </c>
      <c r="R2" s="79">
        <f t="shared" si="0"/>
        <v>1.5000000000000002</v>
      </c>
      <c r="S2" s="79">
        <f t="shared" si="0"/>
        <v>1.6000000000000003</v>
      </c>
      <c r="T2" s="79">
        <f t="shared" si="0"/>
        <v>1.7000000000000004</v>
      </c>
      <c r="U2" s="79">
        <f t="shared" si="0"/>
        <v>1.8000000000000005</v>
      </c>
      <c r="V2" s="79">
        <f t="shared" si="0"/>
        <v>1.9000000000000006</v>
      </c>
      <c r="W2" s="79">
        <f t="shared" si="0"/>
        <v>2.0000000000000004</v>
      </c>
      <c r="X2" s="79">
        <f t="shared" si="0"/>
        <v>2.1000000000000005</v>
      </c>
      <c r="Y2" s="79">
        <f t="shared" si="0"/>
        <v>2.2000000000000006</v>
      </c>
      <c r="Z2" s="79">
        <f t="shared" si="0"/>
        <v>2.3000000000000007</v>
      </c>
      <c r="AA2" s="79">
        <f t="shared" si="0"/>
        <v>2.4000000000000008</v>
      </c>
      <c r="AB2" s="79">
        <f t="shared" si="0"/>
        <v>2.5000000000000009</v>
      </c>
      <c r="AC2" s="79">
        <f t="shared" si="0"/>
        <v>2.600000000000001</v>
      </c>
      <c r="AD2" s="79">
        <f t="shared" si="0"/>
        <v>2.7000000000000011</v>
      </c>
      <c r="AE2" s="79">
        <f t="shared" si="0"/>
        <v>2.8000000000000012</v>
      </c>
      <c r="AF2" s="79">
        <f t="shared" si="0"/>
        <v>2.9000000000000012</v>
      </c>
      <c r="AG2" s="79">
        <f t="shared" si="0"/>
        <v>3.0000000000000013</v>
      </c>
      <c r="AH2" s="79">
        <f t="shared" si="0"/>
        <v>3.1000000000000014</v>
      </c>
      <c r="AI2" s="79">
        <f t="shared" si="0"/>
        <v>3.2000000000000015</v>
      </c>
      <c r="AJ2" s="79">
        <f t="shared" si="0"/>
        <v>3.3000000000000016</v>
      </c>
      <c r="AK2" s="79">
        <f t="shared" si="0"/>
        <v>3.4000000000000017</v>
      </c>
      <c r="AL2" s="79">
        <f t="shared" si="0"/>
        <v>3.5000000000000018</v>
      </c>
      <c r="AM2" s="79">
        <f t="shared" si="0"/>
        <v>3.6000000000000019</v>
      </c>
      <c r="AN2" s="79">
        <f t="shared" si="0"/>
        <v>3.700000000000002</v>
      </c>
      <c r="AO2" s="79">
        <f t="shared" si="0"/>
        <v>3.800000000000002</v>
      </c>
      <c r="AP2" s="79">
        <f t="shared" si="0"/>
        <v>3.9000000000000021</v>
      </c>
      <c r="AQ2" s="79">
        <f t="shared" si="0"/>
        <v>4.0000000000000018</v>
      </c>
      <c r="AR2" s="79">
        <f t="shared" si="0"/>
        <v>4.1000000000000014</v>
      </c>
      <c r="AS2" s="79">
        <f t="shared" si="0"/>
        <v>4.2000000000000011</v>
      </c>
      <c r="AT2" s="79">
        <f t="shared" si="0"/>
        <v>4.3000000000000007</v>
      </c>
      <c r="AU2" s="79">
        <f t="shared" si="0"/>
        <v>4.4000000000000004</v>
      </c>
      <c r="AV2" s="79">
        <f t="shared" si="0"/>
        <v>4.5</v>
      </c>
      <c r="AW2" s="79">
        <f t="shared" si="0"/>
        <v>4.5999999999999996</v>
      </c>
      <c r="AX2" s="79">
        <f t="shared" si="0"/>
        <v>4.6999999999999993</v>
      </c>
      <c r="AY2" s="79">
        <f t="shared" si="0"/>
        <v>4.7999999999999989</v>
      </c>
      <c r="AZ2" s="79">
        <f t="shared" si="0"/>
        <v>4.8999999999999986</v>
      </c>
      <c r="BA2" s="79">
        <f t="shared" si="0"/>
        <v>4.9999999999999982</v>
      </c>
      <c r="BB2" s="79">
        <f t="shared" si="0"/>
        <v>5.0999999999999979</v>
      </c>
      <c r="BC2" s="79">
        <f t="shared" si="0"/>
        <v>5.1999999999999975</v>
      </c>
      <c r="BD2" s="79">
        <f t="shared" si="0"/>
        <v>5.2999999999999972</v>
      </c>
      <c r="BE2" s="79">
        <f t="shared" si="0"/>
        <v>5.3999999999999968</v>
      </c>
      <c r="BF2" s="79">
        <f t="shared" si="0"/>
        <v>5.4999999999999964</v>
      </c>
      <c r="BG2" s="79">
        <f t="shared" si="0"/>
        <v>5.5999999999999961</v>
      </c>
      <c r="BH2" s="79">
        <f t="shared" si="0"/>
        <v>5.6999999999999957</v>
      </c>
      <c r="BI2" s="79">
        <f t="shared" si="0"/>
        <v>5.7999999999999954</v>
      </c>
      <c r="BJ2" s="79">
        <f t="shared" si="0"/>
        <v>5.899999999999995</v>
      </c>
      <c r="BK2" s="79">
        <f t="shared" si="0"/>
        <v>5.9999999999999947</v>
      </c>
      <c r="BL2" s="79">
        <f t="shared" si="0"/>
        <v>6.0999999999999943</v>
      </c>
      <c r="BM2" s="79">
        <f t="shared" si="0"/>
        <v>6.199999999999994</v>
      </c>
      <c r="BN2" s="79">
        <f t="shared" si="0"/>
        <v>6.2999999999999936</v>
      </c>
      <c r="BO2" s="79">
        <f t="shared" si="0"/>
        <v>6.3999999999999932</v>
      </c>
      <c r="BP2" s="79">
        <f t="shared" si="0"/>
        <v>6.4999999999999929</v>
      </c>
      <c r="BQ2" s="79">
        <f t="shared" ref="BQ2:EB2" si="1">BP2+0.1</f>
        <v>6.5999999999999925</v>
      </c>
      <c r="BR2" s="79">
        <f t="shared" si="1"/>
        <v>6.6999999999999922</v>
      </c>
      <c r="BS2" s="79">
        <f t="shared" si="1"/>
        <v>6.7999999999999918</v>
      </c>
      <c r="BT2" s="79">
        <f t="shared" si="1"/>
        <v>6.8999999999999915</v>
      </c>
      <c r="BU2" s="79">
        <f t="shared" si="1"/>
        <v>6.9999999999999911</v>
      </c>
      <c r="BV2" s="79">
        <f t="shared" si="1"/>
        <v>7.0999999999999908</v>
      </c>
      <c r="BW2" s="79">
        <f t="shared" si="1"/>
        <v>7.1999999999999904</v>
      </c>
      <c r="BX2" s="79">
        <f t="shared" si="1"/>
        <v>7.2999999999999901</v>
      </c>
      <c r="BY2" s="79">
        <f t="shared" si="1"/>
        <v>7.3999999999999897</v>
      </c>
      <c r="BZ2" s="79">
        <f t="shared" si="1"/>
        <v>7.4999999999999893</v>
      </c>
      <c r="CA2" s="79">
        <f t="shared" si="1"/>
        <v>7.599999999999989</v>
      </c>
      <c r="CB2" s="79">
        <f t="shared" si="1"/>
        <v>7.6999999999999886</v>
      </c>
      <c r="CC2" s="79">
        <f t="shared" si="1"/>
        <v>7.7999999999999883</v>
      </c>
      <c r="CD2" s="79">
        <f t="shared" si="1"/>
        <v>7.8999999999999879</v>
      </c>
      <c r="CE2" s="79">
        <f t="shared" si="1"/>
        <v>7.9999999999999876</v>
      </c>
      <c r="CF2" s="79">
        <f t="shared" si="1"/>
        <v>8.0999999999999872</v>
      </c>
      <c r="CG2" s="79">
        <f t="shared" si="1"/>
        <v>8.1999999999999869</v>
      </c>
      <c r="CH2" s="79">
        <f t="shared" si="1"/>
        <v>8.2999999999999865</v>
      </c>
      <c r="CI2" s="79">
        <f t="shared" si="1"/>
        <v>8.3999999999999861</v>
      </c>
      <c r="CJ2" s="79">
        <f t="shared" si="1"/>
        <v>8.4999999999999858</v>
      </c>
      <c r="CK2" s="79">
        <f t="shared" si="1"/>
        <v>8.5999999999999854</v>
      </c>
      <c r="CL2" s="79">
        <f t="shared" si="1"/>
        <v>8.6999999999999851</v>
      </c>
      <c r="CM2" s="79">
        <f t="shared" si="1"/>
        <v>8.7999999999999847</v>
      </c>
      <c r="CN2" s="79">
        <f t="shared" si="1"/>
        <v>8.8999999999999844</v>
      </c>
      <c r="CO2" s="79">
        <f t="shared" si="1"/>
        <v>8.999999999999984</v>
      </c>
      <c r="CP2" s="79">
        <f t="shared" si="1"/>
        <v>9.0999999999999837</v>
      </c>
      <c r="CQ2" s="79">
        <f t="shared" si="1"/>
        <v>9.1999999999999833</v>
      </c>
      <c r="CR2" s="79">
        <f t="shared" si="1"/>
        <v>9.2999999999999829</v>
      </c>
      <c r="CS2" s="79">
        <f t="shared" si="1"/>
        <v>9.3999999999999826</v>
      </c>
      <c r="CT2" s="79">
        <f t="shared" si="1"/>
        <v>9.4999999999999822</v>
      </c>
      <c r="CU2" s="79">
        <f t="shared" si="1"/>
        <v>9.5999999999999819</v>
      </c>
      <c r="CV2" s="79">
        <f t="shared" si="1"/>
        <v>9.6999999999999815</v>
      </c>
      <c r="CW2" s="79">
        <f t="shared" si="1"/>
        <v>9.7999999999999812</v>
      </c>
      <c r="CX2" s="79">
        <f t="shared" si="1"/>
        <v>9.8999999999999808</v>
      </c>
      <c r="CY2" s="79">
        <f t="shared" si="1"/>
        <v>9.9999999999999805</v>
      </c>
      <c r="CZ2" s="79">
        <f t="shared" si="1"/>
        <v>10.09999999999998</v>
      </c>
      <c r="DA2" s="79">
        <f t="shared" si="1"/>
        <v>10.19999999999998</v>
      </c>
      <c r="DB2" s="79">
        <f t="shared" si="1"/>
        <v>10.299999999999979</v>
      </c>
      <c r="DC2" s="79">
        <f t="shared" si="1"/>
        <v>10.399999999999979</v>
      </c>
      <c r="DD2" s="79">
        <f t="shared" si="1"/>
        <v>10.499999999999979</v>
      </c>
      <c r="DE2" s="79">
        <f t="shared" si="1"/>
        <v>10.599999999999978</v>
      </c>
      <c r="DF2" s="79">
        <f t="shared" si="1"/>
        <v>10.699999999999978</v>
      </c>
      <c r="DG2" s="79">
        <f t="shared" si="1"/>
        <v>10.799999999999978</v>
      </c>
      <c r="DH2" s="79">
        <f t="shared" si="1"/>
        <v>10.899999999999977</v>
      </c>
      <c r="DI2" s="79">
        <f t="shared" si="1"/>
        <v>10.999999999999977</v>
      </c>
      <c r="DJ2" s="79">
        <f t="shared" si="1"/>
        <v>11.099999999999977</v>
      </c>
      <c r="DK2" s="79">
        <f t="shared" si="1"/>
        <v>11.199999999999976</v>
      </c>
      <c r="DL2" s="79">
        <f t="shared" si="1"/>
        <v>11.299999999999976</v>
      </c>
      <c r="DM2" s="79">
        <f t="shared" si="1"/>
        <v>11.399999999999975</v>
      </c>
      <c r="DN2" s="79">
        <f t="shared" si="1"/>
        <v>11.499999999999975</v>
      </c>
      <c r="DO2" s="79">
        <f t="shared" si="1"/>
        <v>11.599999999999975</v>
      </c>
      <c r="DP2" s="79">
        <f t="shared" si="1"/>
        <v>11.699999999999974</v>
      </c>
      <c r="DQ2" s="79">
        <f t="shared" si="1"/>
        <v>11.799999999999974</v>
      </c>
      <c r="DR2" s="79">
        <f t="shared" si="1"/>
        <v>11.899999999999974</v>
      </c>
      <c r="DS2" s="79">
        <f t="shared" si="1"/>
        <v>11.999999999999973</v>
      </c>
      <c r="DT2" s="79">
        <f t="shared" si="1"/>
        <v>12.099999999999973</v>
      </c>
      <c r="DU2" s="79">
        <f t="shared" si="1"/>
        <v>12.199999999999973</v>
      </c>
      <c r="DV2" s="79">
        <f t="shared" si="1"/>
        <v>12.299999999999972</v>
      </c>
      <c r="DW2" s="79">
        <f t="shared" si="1"/>
        <v>12.399999999999972</v>
      </c>
      <c r="DX2" s="79">
        <f t="shared" si="1"/>
        <v>12.499999999999972</v>
      </c>
      <c r="DY2" s="79">
        <f t="shared" si="1"/>
        <v>12.599999999999971</v>
      </c>
      <c r="DZ2" s="79">
        <f t="shared" si="1"/>
        <v>12.699999999999971</v>
      </c>
      <c r="EA2" s="79">
        <f t="shared" si="1"/>
        <v>12.799999999999971</v>
      </c>
      <c r="EB2" s="79">
        <f t="shared" si="1"/>
        <v>12.89999999999997</v>
      </c>
      <c r="EC2" s="79">
        <f t="shared" ref="EC2:EV2" si="2">EB2+0.1</f>
        <v>12.99999999999997</v>
      </c>
      <c r="ED2" s="79">
        <f t="shared" si="2"/>
        <v>13.099999999999969</v>
      </c>
      <c r="EE2" s="79">
        <f t="shared" si="2"/>
        <v>13.199999999999969</v>
      </c>
      <c r="EF2" s="79">
        <f t="shared" si="2"/>
        <v>13.299999999999969</v>
      </c>
      <c r="EG2" s="79">
        <f t="shared" si="2"/>
        <v>13.399999999999968</v>
      </c>
      <c r="EH2" s="79">
        <f t="shared" si="2"/>
        <v>13.499999999999968</v>
      </c>
      <c r="EI2" s="79">
        <f t="shared" si="2"/>
        <v>13.599999999999968</v>
      </c>
      <c r="EJ2" s="79">
        <f t="shared" si="2"/>
        <v>13.699999999999967</v>
      </c>
      <c r="EK2" s="79">
        <f t="shared" si="2"/>
        <v>13.799999999999967</v>
      </c>
      <c r="EL2" s="79">
        <f t="shared" si="2"/>
        <v>13.899999999999967</v>
      </c>
      <c r="EM2" s="79">
        <f t="shared" si="2"/>
        <v>13.999999999999966</v>
      </c>
      <c r="EN2" s="79">
        <f t="shared" si="2"/>
        <v>14.099999999999966</v>
      </c>
      <c r="EO2" s="79">
        <f t="shared" si="2"/>
        <v>14.199999999999966</v>
      </c>
      <c r="EP2" s="79">
        <f t="shared" si="2"/>
        <v>14.299999999999965</v>
      </c>
      <c r="EQ2" s="79">
        <f t="shared" si="2"/>
        <v>14.399999999999965</v>
      </c>
      <c r="ER2" s="79">
        <f t="shared" si="2"/>
        <v>14.499999999999964</v>
      </c>
      <c r="ES2" s="79">
        <f t="shared" si="2"/>
        <v>14.599999999999964</v>
      </c>
      <c r="ET2" s="79">
        <f t="shared" si="2"/>
        <v>14.699999999999964</v>
      </c>
      <c r="EU2" s="79">
        <f t="shared" si="2"/>
        <v>14.799999999999963</v>
      </c>
      <c r="EV2" s="79">
        <f t="shared" si="2"/>
        <v>14.899999999999963</v>
      </c>
    </row>
    <row r="3" spans="1:152" x14ac:dyDescent="0.25">
      <c r="A3" s="78"/>
      <c r="B3" t="s">
        <v>16</v>
      </c>
      <c r="C3">
        <v>70.599999999999994</v>
      </c>
      <c r="D3">
        <v>70.599999999999994</v>
      </c>
      <c r="E3">
        <v>70.599999999999994</v>
      </c>
      <c r="F3">
        <v>70.599999999999994</v>
      </c>
      <c r="G3">
        <v>70.599999999999994</v>
      </c>
      <c r="H3">
        <v>70.599999999999994</v>
      </c>
      <c r="I3">
        <v>70.599999999999994</v>
      </c>
      <c r="J3">
        <v>70.599999999999994</v>
      </c>
      <c r="K3">
        <v>70.599999999999994</v>
      </c>
      <c r="L3">
        <v>70.599999999999994</v>
      </c>
      <c r="M3">
        <v>70.599999999999994</v>
      </c>
      <c r="N3">
        <v>70.599999999999994</v>
      </c>
      <c r="O3">
        <v>70.599999999999994</v>
      </c>
      <c r="P3">
        <v>70.599999999999994</v>
      </c>
      <c r="Q3">
        <v>70.599999999999994</v>
      </c>
      <c r="R3">
        <v>70.599999999999994</v>
      </c>
      <c r="S3">
        <v>70.599999999999994</v>
      </c>
      <c r="T3">
        <v>70.599999999999994</v>
      </c>
      <c r="U3">
        <v>0</v>
      </c>
      <c r="V3">
        <v>73</v>
      </c>
      <c r="W3">
        <v>98.9</v>
      </c>
      <c r="X3">
        <v>107.3</v>
      </c>
      <c r="Y3">
        <v>111</v>
      </c>
      <c r="Z3">
        <v>113.2</v>
      </c>
      <c r="AA3">
        <v>114.5</v>
      </c>
      <c r="AB3">
        <v>115.6</v>
      </c>
      <c r="AC3">
        <v>116.2</v>
      </c>
      <c r="AD3">
        <v>116.7</v>
      </c>
      <c r="AE3">
        <v>117.1</v>
      </c>
      <c r="AF3">
        <v>119.5</v>
      </c>
      <c r="AG3">
        <v>120.8</v>
      </c>
      <c r="AH3">
        <v>121</v>
      </c>
      <c r="AI3">
        <v>121</v>
      </c>
      <c r="AJ3">
        <v>121</v>
      </c>
      <c r="AK3">
        <v>120.9</v>
      </c>
      <c r="AL3">
        <v>120.9</v>
      </c>
      <c r="AM3">
        <v>120.8</v>
      </c>
      <c r="AN3">
        <v>120.9</v>
      </c>
      <c r="AO3">
        <v>120.9</v>
      </c>
      <c r="AP3">
        <v>119.7</v>
      </c>
      <c r="AQ3">
        <v>120.5</v>
      </c>
      <c r="AR3">
        <v>120.8</v>
      </c>
      <c r="AS3">
        <v>121.9</v>
      </c>
      <c r="AT3">
        <v>121.9</v>
      </c>
      <c r="AU3">
        <v>121.9</v>
      </c>
      <c r="AV3">
        <v>121.9</v>
      </c>
      <c r="AW3">
        <v>121.9</v>
      </c>
      <c r="AX3">
        <v>121.9</v>
      </c>
      <c r="AY3">
        <v>121.9</v>
      </c>
      <c r="AZ3">
        <v>121.9</v>
      </c>
      <c r="BA3">
        <v>121.9</v>
      </c>
    </row>
    <row r="4" spans="1:152" x14ac:dyDescent="0.25">
      <c r="A4" s="78"/>
      <c r="B4" t="s">
        <v>17</v>
      </c>
      <c r="C4">
        <v>125.5</v>
      </c>
      <c r="D4">
        <v>125.5</v>
      </c>
      <c r="E4">
        <v>125.5</v>
      </c>
      <c r="F4">
        <v>125.5</v>
      </c>
      <c r="G4">
        <v>125.5</v>
      </c>
      <c r="H4">
        <v>125.5</v>
      </c>
      <c r="I4">
        <v>125.5</v>
      </c>
      <c r="J4">
        <v>125.5</v>
      </c>
      <c r="K4">
        <v>125.5</v>
      </c>
      <c r="L4">
        <v>125.5</v>
      </c>
      <c r="M4">
        <v>125.5</v>
      </c>
      <c r="N4">
        <v>125.5</v>
      </c>
      <c r="O4">
        <v>125.5</v>
      </c>
      <c r="P4">
        <v>125.5</v>
      </c>
      <c r="Q4">
        <v>125.5</v>
      </c>
      <c r="R4">
        <v>125.5</v>
      </c>
      <c r="S4">
        <v>125.5</v>
      </c>
      <c r="T4">
        <v>125.5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229.3</v>
      </c>
      <c r="EK4">
        <v>162.30000000000001</v>
      </c>
      <c r="EL4">
        <v>146.6</v>
      </c>
      <c r="EM4">
        <v>139.6</v>
      </c>
      <c r="EN4">
        <v>135.4</v>
      </c>
      <c r="EO4">
        <v>132.80000000000001</v>
      </c>
      <c r="EP4">
        <v>132.5</v>
      </c>
      <c r="EQ4">
        <v>130.9</v>
      </c>
      <c r="ER4">
        <v>129.4</v>
      </c>
      <c r="ES4">
        <v>128.6</v>
      </c>
      <c r="ET4">
        <v>121.7</v>
      </c>
      <c r="EU4">
        <v>121.7</v>
      </c>
      <c r="EV4">
        <v>121.9</v>
      </c>
    </row>
    <row r="5" spans="1:152" x14ac:dyDescent="0.25">
      <c r="A5" s="78"/>
      <c r="B5" s="77" t="s">
        <v>22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</row>
    <row r="6" spans="1:152" x14ac:dyDescent="0.25">
      <c r="A6" s="78"/>
      <c r="C6" s="80">
        <v>0</v>
      </c>
      <c r="D6" s="80">
        <f>C6+0.1</f>
        <v>0.1</v>
      </c>
      <c r="E6" s="80">
        <f t="shared" ref="E6:BP6" si="3">D6+0.1</f>
        <v>0.2</v>
      </c>
      <c r="F6" s="80">
        <f t="shared" si="3"/>
        <v>0.30000000000000004</v>
      </c>
      <c r="G6" s="80">
        <f t="shared" si="3"/>
        <v>0.4</v>
      </c>
      <c r="H6" s="80">
        <f t="shared" si="3"/>
        <v>0.5</v>
      </c>
      <c r="I6" s="80">
        <f t="shared" si="3"/>
        <v>0.6</v>
      </c>
      <c r="J6" s="80">
        <f t="shared" si="3"/>
        <v>0.7</v>
      </c>
      <c r="K6" s="80">
        <f t="shared" si="3"/>
        <v>0.79999999999999993</v>
      </c>
      <c r="L6" s="80">
        <f t="shared" si="3"/>
        <v>0.89999999999999991</v>
      </c>
      <c r="M6" s="80">
        <f t="shared" si="3"/>
        <v>0.99999999999999989</v>
      </c>
      <c r="N6" s="80">
        <f t="shared" si="3"/>
        <v>1.0999999999999999</v>
      </c>
      <c r="O6" s="80">
        <f t="shared" si="3"/>
        <v>1.2</v>
      </c>
      <c r="P6" s="80">
        <f t="shared" si="3"/>
        <v>1.3</v>
      </c>
      <c r="Q6" s="80">
        <f t="shared" si="3"/>
        <v>1.4000000000000001</v>
      </c>
      <c r="R6" s="80">
        <f t="shared" si="3"/>
        <v>1.5000000000000002</v>
      </c>
      <c r="S6" s="80">
        <f t="shared" si="3"/>
        <v>1.6000000000000003</v>
      </c>
      <c r="T6" s="80">
        <f t="shared" si="3"/>
        <v>1.7000000000000004</v>
      </c>
      <c r="U6" s="80">
        <f t="shared" si="3"/>
        <v>1.8000000000000005</v>
      </c>
      <c r="V6" s="80">
        <f t="shared" si="3"/>
        <v>1.9000000000000006</v>
      </c>
      <c r="W6" s="80">
        <f t="shared" si="3"/>
        <v>2.0000000000000004</v>
      </c>
      <c r="X6" s="80">
        <f t="shared" si="3"/>
        <v>2.1000000000000005</v>
      </c>
      <c r="Y6" s="80">
        <f t="shared" si="3"/>
        <v>2.2000000000000006</v>
      </c>
      <c r="Z6" s="80">
        <f t="shared" si="3"/>
        <v>2.3000000000000007</v>
      </c>
      <c r="AA6" s="80">
        <f t="shared" si="3"/>
        <v>2.4000000000000008</v>
      </c>
      <c r="AB6" s="80">
        <f t="shared" si="3"/>
        <v>2.5000000000000009</v>
      </c>
      <c r="AC6" s="80">
        <f t="shared" si="3"/>
        <v>2.600000000000001</v>
      </c>
      <c r="AD6" s="80">
        <f t="shared" si="3"/>
        <v>2.7000000000000011</v>
      </c>
      <c r="AE6" s="80">
        <f t="shared" si="3"/>
        <v>2.8000000000000012</v>
      </c>
      <c r="AF6" s="80">
        <f t="shared" si="3"/>
        <v>2.9000000000000012</v>
      </c>
      <c r="AG6" s="80">
        <f t="shared" si="3"/>
        <v>3.0000000000000013</v>
      </c>
      <c r="AH6" s="80">
        <f t="shared" si="3"/>
        <v>3.1000000000000014</v>
      </c>
      <c r="AI6" s="80">
        <f t="shared" si="3"/>
        <v>3.2000000000000015</v>
      </c>
      <c r="AJ6" s="80">
        <f t="shared" si="3"/>
        <v>3.3000000000000016</v>
      </c>
      <c r="AK6" s="80">
        <f t="shared" si="3"/>
        <v>3.4000000000000017</v>
      </c>
      <c r="AL6" s="80">
        <f t="shared" si="3"/>
        <v>3.5000000000000018</v>
      </c>
      <c r="AM6" s="80">
        <f t="shared" si="3"/>
        <v>3.6000000000000019</v>
      </c>
      <c r="AN6" s="80">
        <f t="shared" si="3"/>
        <v>3.700000000000002</v>
      </c>
      <c r="AO6" s="80">
        <f t="shared" si="3"/>
        <v>3.800000000000002</v>
      </c>
      <c r="AP6" s="80">
        <f t="shared" si="3"/>
        <v>3.9000000000000021</v>
      </c>
      <c r="AQ6" s="80">
        <f t="shared" si="3"/>
        <v>4.0000000000000018</v>
      </c>
      <c r="AR6" s="80">
        <f t="shared" si="3"/>
        <v>4.1000000000000014</v>
      </c>
      <c r="AS6" s="80">
        <f t="shared" si="3"/>
        <v>4.2000000000000011</v>
      </c>
      <c r="AT6" s="80">
        <f t="shared" si="3"/>
        <v>4.3000000000000007</v>
      </c>
      <c r="AU6" s="80">
        <f t="shared" si="3"/>
        <v>4.4000000000000004</v>
      </c>
      <c r="AV6" s="80">
        <f t="shared" si="3"/>
        <v>4.5</v>
      </c>
      <c r="AW6" s="80">
        <f t="shared" si="3"/>
        <v>4.5999999999999996</v>
      </c>
      <c r="AX6" s="80">
        <f t="shared" si="3"/>
        <v>4.6999999999999993</v>
      </c>
      <c r="AY6" s="80">
        <f t="shared" si="3"/>
        <v>4.7999999999999989</v>
      </c>
      <c r="AZ6" s="80">
        <f t="shared" si="3"/>
        <v>4.8999999999999986</v>
      </c>
      <c r="BA6" s="80">
        <f t="shared" si="3"/>
        <v>4.9999999999999982</v>
      </c>
      <c r="BB6" s="80">
        <f t="shared" si="3"/>
        <v>5.0999999999999979</v>
      </c>
      <c r="BC6" s="80">
        <f t="shared" si="3"/>
        <v>5.1999999999999975</v>
      </c>
      <c r="BD6" s="80">
        <f t="shared" si="3"/>
        <v>5.2999999999999972</v>
      </c>
      <c r="BE6" s="80">
        <f t="shared" si="3"/>
        <v>5.3999999999999968</v>
      </c>
      <c r="BF6" s="80">
        <f t="shared" si="3"/>
        <v>5.4999999999999964</v>
      </c>
      <c r="BG6" s="80">
        <f t="shared" si="3"/>
        <v>5.5999999999999961</v>
      </c>
      <c r="BH6" s="80">
        <f t="shared" si="3"/>
        <v>5.6999999999999957</v>
      </c>
      <c r="BI6" s="80">
        <f t="shared" si="3"/>
        <v>5.7999999999999954</v>
      </c>
      <c r="BJ6" s="80">
        <f t="shared" si="3"/>
        <v>5.899999999999995</v>
      </c>
      <c r="BK6" s="80">
        <f t="shared" si="3"/>
        <v>5.9999999999999947</v>
      </c>
      <c r="BL6" s="80">
        <f t="shared" si="3"/>
        <v>6.0999999999999943</v>
      </c>
      <c r="BM6" s="80">
        <f t="shared" si="3"/>
        <v>6.199999999999994</v>
      </c>
      <c r="BN6" s="80">
        <f t="shared" si="3"/>
        <v>6.2999999999999936</v>
      </c>
      <c r="BO6" s="80">
        <f t="shared" si="3"/>
        <v>6.3999999999999932</v>
      </c>
      <c r="BP6" s="80">
        <f t="shared" si="3"/>
        <v>6.4999999999999929</v>
      </c>
      <c r="BQ6" s="80">
        <f t="shared" ref="BQ6:EB6" si="4">BP6+0.1</f>
        <v>6.5999999999999925</v>
      </c>
      <c r="BR6" s="80">
        <f t="shared" si="4"/>
        <v>6.6999999999999922</v>
      </c>
      <c r="BS6" s="80">
        <f t="shared" si="4"/>
        <v>6.7999999999999918</v>
      </c>
      <c r="BT6" s="80">
        <f t="shared" si="4"/>
        <v>6.8999999999999915</v>
      </c>
      <c r="BU6" s="80">
        <f t="shared" si="4"/>
        <v>6.9999999999999911</v>
      </c>
      <c r="BV6" s="80">
        <f t="shared" si="4"/>
        <v>7.0999999999999908</v>
      </c>
      <c r="BW6" s="80">
        <f t="shared" si="4"/>
        <v>7.1999999999999904</v>
      </c>
      <c r="BX6" s="80">
        <f t="shared" si="4"/>
        <v>7.2999999999999901</v>
      </c>
      <c r="BY6" s="80">
        <f t="shared" si="4"/>
        <v>7.3999999999999897</v>
      </c>
      <c r="BZ6" s="80">
        <f t="shared" si="4"/>
        <v>7.4999999999999893</v>
      </c>
      <c r="CA6" s="80">
        <f t="shared" si="4"/>
        <v>7.599999999999989</v>
      </c>
      <c r="CB6" s="80">
        <f t="shared" si="4"/>
        <v>7.6999999999999886</v>
      </c>
      <c r="CC6" s="80">
        <f t="shared" si="4"/>
        <v>7.7999999999999883</v>
      </c>
      <c r="CD6" s="80">
        <f t="shared" si="4"/>
        <v>7.8999999999999879</v>
      </c>
      <c r="CE6" s="80">
        <f t="shared" si="4"/>
        <v>7.9999999999999876</v>
      </c>
      <c r="CF6" s="80">
        <f t="shared" si="4"/>
        <v>8.0999999999999872</v>
      </c>
      <c r="CG6" s="80">
        <f t="shared" si="4"/>
        <v>8.1999999999999869</v>
      </c>
      <c r="CH6" s="80">
        <f t="shared" si="4"/>
        <v>8.2999999999999865</v>
      </c>
      <c r="CI6" s="80">
        <f t="shared" si="4"/>
        <v>8.3999999999999861</v>
      </c>
      <c r="CJ6" s="80">
        <f t="shared" si="4"/>
        <v>8.4999999999999858</v>
      </c>
      <c r="CK6" s="80">
        <f t="shared" si="4"/>
        <v>8.5999999999999854</v>
      </c>
      <c r="CL6" s="80">
        <f t="shared" si="4"/>
        <v>8.6999999999999851</v>
      </c>
      <c r="CM6" s="80">
        <f t="shared" si="4"/>
        <v>8.7999999999999847</v>
      </c>
      <c r="CN6" s="80">
        <f t="shared" si="4"/>
        <v>8.8999999999999844</v>
      </c>
      <c r="CO6" s="80">
        <f t="shared" si="4"/>
        <v>8.999999999999984</v>
      </c>
      <c r="CP6" s="80">
        <f t="shared" si="4"/>
        <v>9.0999999999999837</v>
      </c>
      <c r="CQ6" s="80">
        <f t="shared" si="4"/>
        <v>9.1999999999999833</v>
      </c>
      <c r="CR6" s="80">
        <f t="shared" si="4"/>
        <v>9.2999999999999829</v>
      </c>
      <c r="CS6" s="80">
        <f t="shared" si="4"/>
        <v>9.3999999999999826</v>
      </c>
      <c r="CT6" s="80">
        <f t="shared" si="4"/>
        <v>9.4999999999999822</v>
      </c>
      <c r="CU6" s="80">
        <f t="shared" si="4"/>
        <v>9.5999999999999819</v>
      </c>
      <c r="CV6" s="80">
        <f t="shared" si="4"/>
        <v>9.6999999999999815</v>
      </c>
      <c r="CW6" s="80">
        <f t="shared" si="4"/>
        <v>9.7999999999999812</v>
      </c>
      <c r="CX6" s="80">
        <f t="shared" si="4"/>
        <v>9.8999999999999808</v>
      </c>
      <c r="CY6" s="80">
        <f t="shared" si="4"/>
        <v>9.9999999999999805</v>
      </c>
      <c r="CZ6" s="80">
        <f t="shared" si="4"/>
        <v>10.09999999999998</v>
      </c>
      <c r="DA6" s="80">
        <f t="shared" si="4"/>
        <v>10.19999999999998</v>
      </c>
      <c r="DB6" s="80">
        <f t="shared" si="4"/>
        <v>10.299999999999979</v>
      </c>
      <c r="DC6" s="80">
        <f t="shared" si="4"/>
        <v>10.399999999999979</v>
      </c>
      <c r="DD6" s="80">
        <f t="shared" si="4"/>
        <v>10.499999999999979</v>
      </c>
      <c r="DE6" s="80">
        <f t="shared" si="4"/>
        <v>10.599999999999978</v>
      </c>
      <c r="DF6" s="80">
        <f t="shared" si="4"/>
        <v>10.699999999999978</v>
      </c>
      <c r="DG6" s="80">
        <f t="shared" si="4"/>
        <v>10.799999999999978</v>
      </c>
      <c r="DH6" s="80">
        <f t="shared" si="4"/>
        <v>10.899999999999977</v>
      </c>
      <c r="DI6" s="80">
        <f t="shared" si="4"/>
        <v>10.999999999999977</v>
      </c>
      <c r="DJ6" s="80">
        <f t="shared" si="4"/>
        <v>11.099999999999977</v>
      </c>
      <c r="DK6" s="80">
        <f t="shared" si="4"/>
        <v>11.199999999999976</v>
      </c>
      <c r="DL6" s="80">
        <f t="shared" si="4"/>
        <v>11.299999999999976</v>
      </c>
      <c r="DM6" s="80">
        <f t="shared" si="4"/>
        <v>11.399999999999975</v>
      </c>
      <c r="DN6" s="80">
        <f t="shared" si="4"/>
        <v>11.499999999999975</v>
      </c>
      <c r="DO6" s="80">
        <f t="shared" si="4"/>
        <v>11.599999999999975</v>
      </c>
      <c r="DP6" s="80">
        <f t="shared" si="4"/>
        <v>11.699999999999974</v>
      </c>
      <c r="DQ6" s="80">
        <f t="shared" si="4"/>
        <v>11.799999999999974</v>
      </c>
      <c r="DR6" s="80">
        <f t="shared" si="4"/>
        <v>11.899999999999974</v>
      </c>
      <c r="DS6" s="80">
        <f t="shared" si="4"/>
        <v>11.999999999999973</v>
      </c>
      <c r="DT6" s="80">
        <f t="shared" si="4"/>
        <v>12.099999999999973</v>
      </c>
      <c r="DU6" s="80">
        <f t="shared" si="4"/>
        <v>12.199999999999973</v>
      </c>
      <c r="DV6" s="80">
        <f t="shared" si="4"/>
        <v>12.299999999999972</v>
      </c>
      <c r="DW6" s="80">
        <f t="shared" si="4"/>
        <v>12.399999999999972</v>
      </c>
      <c r="DX6" s="80">
        <f t="shared" si="4"/>
        <v>12.499999999999972</v>
      </c>
      <c r="DY6" s="80">
        <f t="shared" si="4"/>
        <v>12.599999999999971</v>
      </c>
      <c r="DZ6" s="80">
        <f t="shared" si="4"/>
        <v>12.699999999999971</v>
      </c>
      <c r="EA6" s="80">
        <f t="shared" si="4"/>
        <v>12.799999999999971</v>
      </c>
      <c r="EB6" s="80">
        <f t="shared" si="4"/>
        <v>12.89999999999997</v>
      </c>
      <c r="EC6" s="80">
        <f t="shared" ref="EC6:EV6" si="5">EB6+0.1</f>
        <v>12.99999999999997</v>
      </c>
      <c r="ED6" s="80">
        <f t="shared" si="5"/>
        <v>13.099999999999969</v>
      </c>
      <c r="EE6" s="80">
        <f t="shared" si="5"/>
        <v>13.199999999999969</v>
      </c>
      <c r="EF6" s="80">
        <f t="shared" si="5"/>
        <v>13.299999999999969</v>
      </c>
      <c r="EG6" s="80">
        <f t="shared" si="5"/>
        <v>13.399999999999968</v>
      </c>
      <c r="EH6" s="80">
        <f t="shared" si="5"/>
        <v>13.499999999999968</v>
      </c>
      <c r="EI6" s="80">
        <f t="shared" si="5"/>
        <v>13.599999999999968</v>
      </c>
      <c r="EJ6" s="80">
        <f t="shared" si="5"/>
        <v>13.699999999999967</v>
      </c>
      <c r="EK6" s="80">
        <f t="shared" si="5"/>
        <v>13.799999999999967</v>
      </c>
      <c r="EL6" s="80">
        <f t="shared" si="5"/>
        <v>13.899999999999967</v>
      </c>
      <c r="EM6" s="80">
        <f t="shared" si="5"/>
        <v>13.999999999999966</v>
      </c>
      <c r="EN6" s="80">
        <f t="shared" si="5"/>
        <v>14.099999999999966</v>
      </c>
      <c r="EO6" s="80">
        <f t="shared" si="5"/>
        <v>14.199999999999966</v>
      </c>
      <c r="EP6" s="80">
        <f t="shared" si="5"/>
        <v>14.299999999999965</v>
      </c>
      <c r="EQ6" s="80">
        <f t="shared" si="5"/>
        <v>14.399999999999965</v>
      </c>
      <c r="ER6" s="80">
        <f t="shared" si="5"/>
        <v>14.499999999999964</v>
      </c>
      <c r="ES6" s="80">
        <f t="shared" si="5"/>
        <v>14.599999999999964</v>
      </c>
      <c r="ET6" s="80">
        <f t="shared" si="5"/>
        <v>14.699999999999964</v>
      </c>
      <c r="EU6" s="80">
        <f t="shared" si="5"/>
        <v>14.799999999999963</v>
      </c>
      <c r="EV6" s="80">
        <f t="shared" si="5"/>
        <v>14.899999999999963</v>
      </c>
    </row>
    <row r="7" spans="1:152" x14ac:dyDescent="0.25">
      <c r="A7" s="78"/>
      <c r="B7" t="s">
        <v>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2011.7339999999999</v>
      </c>
      <c r="W7">
        <v>50.648000000000003</v>
      </c>
      <c r="X7">
        <v>16.890999999999998</v>
      </c>
      <c r="Y7">
        <v>16.463000000000001</v>
      </c>
      <c r="Z7">
        <v>16.364000000000001</v>
      </c>
      <c r="AA7">
        <v>16.477</v>
      </c>
      <c r="AB7">
        <v>17.03</v>
      </c>
      <c r="AC7">
        <v>16.423999999999999</v>
      </c>
      <c r="AD7">
        <v>16.562000000000001</v>
      </c>
      <c r="AE7">
        <v>16.504000000000001</v>
      </c>
      <c r="AF7">
        <v>17.11</v>
      </c>
      <c r="AG7">
        <v>16.25</v>
      </c>
      <c r="AH7">
        <v>15.736000000000001</v>
      </c>
      <c r="AI7">
        <v>16.228000000000002</v>
      </c>
      <c r="AJ7">
        <v>16.617999999999999</v>
      </c>
      <c r="AK7">
        <v>16.178000000000001</v>
      </c>
      <c r="AL7">
        <v>16.597000000000001</v>
      </c>
      <c r="AM7">
        <v>16.012</v>
      </c>
      <c r="AN7">
        <v>16.077999999999999</v>
      </c>
      <c r="AO7">
        <v>16.414000000000001</v>
      </c>
      <c r="AP7">
        <v>16.323</v>
      </c>
      <c r="AQ7">
        <v>16.831</v>
      </c>
      <c r="AR7">
        <v>35.517000000000003</v>
      </c>
      <c r="AS7">
        <v>17.768000000000001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152" x14ac:dyDescent="0.25">
      <c r="A8" s="78"/>
      <c r="B8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13779.511</v>
      </c>
      <c r="EK8">
        <v>16.358000000000001</v>
      </c>
      <c r="EL8">
        <v>16.754000000000001</v>
      </c>
      <c r="EM8">
        <v>16.956</v>
      </c>
      <c r="EN8">
        <v>17.234999999999999</v>
      </c>
      <c r="EO8">
        <v>18.835999999999999</v>
      </c>
      <c r="EP8">
        <v>17.013000000000002</v>
      </c>
      <c r="EQ8">
        <v>18.771999999999998</v>
      </c>
      <c r="ER8">
        <v>18.484000000000002</v>
      </c>
      <c r="ES8">
        <v>16.436</v>
      </c>
      <c r="ET8">
        <v>16.190999999999999</v>
      </c>
      <c r="EU8">
        <v>16.36</v>
      </c>
      <c r="EV8">
        <v>19.603000000000002</v>
      </c>
    </row>
    <row r="9" spans="1:152" x14ac:dyDescent="0.25">
      <c r="A9" s="64"/>
    </row>
    <row r="56" spans="1:54" x14ac:dyDescent="0.25">
      <c r="A56" s="78" t="s">
        <v>23</v>
      </c>
      <c r="C56" s="77" t="s">
        <v>19</v>
      </c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</row>
    <row r="57" spans="1:54" x14ac:dyDescent="0.25">
      <c r="A57" s="78"/>
      <c r="C57" s="80">
        <v>0</v>
      </c>
      <c r="D57" s="80">
        <f>C57+0.1</f>
        <v>0.1</v>
      </c>
      <c r="E57" s="80">
        <f t="shared" ref="E57:AU57" si="6">D57+0.1</f>
        <v>0.2</v>
      </c>
      <c r="F57" s="80">
        <f t="shared" si="6"/>
        <v>0.30000000000000004</v>
      </c>
      <c r="G57" s="80">
        <f t="shared" si="6"/>
        <v>0.4</v>
      </c>
      <c r="H57" s="80">
        <f t="shared" si="6"/>
        <v>0.5</v>
      </c>
      <c r="I57" s="80">
        <f t="shared" si="6"/>
        <v>0.6</v>
      </c>
      <c r="J57" s="80">
        <f t="shared" si="6"/>
        <v>0.7</v>
      </c>
      <c r="K57" s="80">
        <f t="shared" si="6"/>
        <v>0.79999999999999993</v>
      </c>
      <c r="L57" s="80">
        <f t="shared" si="6"/>
        <v>0.89999999999999991</v>
      </c>
      <c r="M57" s="80">
        <f t="shared" si="6"/>
        <v>0.99999999999999989</v>
      </c>
      <c r="N57" s="80">
        <f t="shared" si="6"/>
        <v>1.0999999999999999</v>
      </c>
      <c r="O57" s="80">
        <f t="shared" si="6"/>
        <v>1.2</v>
      </c>
      <c r="P57" s="80">
        <f t="shared" si="6"/>
        <v>1.3</v>
      </c>
      <c r="Q57" s="80">
        <f t="shared" si="6"/>
        <v>1.4000000000000001</v>
      </c>
      <c r="R57" s="80">
        <f t="shared" si="6"/>
        <v>1.5000000000000002</v>
      </c>
      <c r="S57" s="80">
        <f t="shared" si="6"/>
        <v>1.6000000000000003</v>
      </c>
      <c r="T57" s="80">
        <f t="shared" si="6"/>
        <v>1.7000000000000004</v>
      </c>
      <c r="U57" s="80">
        <f t="shared" si="6"/>
        <v>1.8000000000000005</v>
      </c>
      <c r="V57" s="80">
        <f t="shared" si="6"/>
        <v>1.9000000000000006</v>
      </c>
      <c r="W57" s="80">
        <f t="shared" si="6"/>
        <v>2.0000000000000004</v>
      </c>
      <c r="X57" s="80">
        <f t="shared" si="6"/>
        <v>2.1000000000000005</v>
      </c>
      <c r="Y57" s="80">
        <f t="shared" si="6"/>
        <v>2.2000000000000006</v>
      </c>
      <c r="Z57" s="80">
        <f t="shared" si="6"/>
        <v>2.3000000000000007</v>
      </c>
      <c r="AA57" s="80">
        <f t="shared" si="6"/>
        <v>2.4000000000000008</v>
      </c>
      <c r="AB57" s="80">
        <f t="shared" si="6"/>
        <v>2.5000000000000009</v>
      </c>
      <c r="AC57" s="80">
        <f t="shared" si="6"/>
        <v>2.600000000000001</v>
      </c>
      <c r="AD57" s="80">
        <f t="shared" si="6"/>
        <v>2.7000000000000011</v>
      </c>
      <c r="AE57" s="80">
        <f t="shared" si="6"/>
        <v>2.8000000000000012</v>
      </c>
      <c r="AF57" s="80">
        <f t="shared" si="6"/>
        <v>2.9000000000000012</v>
      </c>
      <c r="AG57" s="80">
        <f t="shared" si="6"/>
        <v>3.0000000000000013</v>
      </c>
      <c r="AH57" s="80">
        <f t="shared" si="6"/>
        <v>3.1000000000000014</v>
      </c>
      <c r="AI57" s="80">
        <f t="shared" si="6"/>
        <v>3.2000000000000015</v>
      </c>
      <c r="AJ57" s="80">
        <f t="shared" si="6"/>
        <v>3.3000000000000016</v>
      </c>
      <c r="AK57" s="80">
        <f t="shared" si="6"/>
        <v>3.4000000000000017</v>
      </c>
      <c r="AL57" s="80">
        <f t="shared" si="6"/>
        <v>3.5000000000000018</v>
      </c>
      <c r="AM57" s="80">
        <f t="shared" si="6"/>
        <v>3.6000000000000019</v>
      </c>
      <c r="AN57" s="80">
        <f t="shared" si="6"/>
        <v>3.700000000000002</v>
      </c>
      <c r="AO57" s="80">
        <f t="shared" si="6"/>
        <v>3.800000000000002</v>
      </c>
      <c r="AP57" s="80">
        <f t="shared" si="6"/>
        <v>3.9000000000000021</v>
      </c>
      <c r="AQ57" s="80">
        <f t="shared" si="6"/>
        <v>4.0000000000000018</v>
      </c>
      <c r="AR57" s="80">
        <f t="shared" si="6"/>
        <v>4.1000000000000014</v>
      </c>
      <c r="AS57" s="80">
        <f t="shared" si="6"/>
        <v>4.2000000000000011</v>
      </c>
      <c r="AT57" s="80">
        <f t="shared" si="6"/>
        <v>4.3000000000000007</v>
      </c>
      <c r="AU57" s="80">
        <f t="shared" si="6"/>
        <v>4.4000000000000004</v>
      </c>
    </row>
    <row r="58" spans="1:54" x14ac:dyDescent="0.25">
      <c r="A58" s="78"/>
      <c r="B58" t="s">
        <v>16</v>
      </c>
      <c r="C58">
        <v>111.9</v>
      </c>
      <c r="D58">
        <v>111.9</v>
      </c>
      <c r="E58">
        <v>111.9</v>
      </c>
      <c r="F58">
        <v>111.9</v>
      </c>
      <c r="G58">
        <v>111.9</v>
      </c>
      <c r="H58">
        <v>111.9</v>
      </c>
      <c r="I58">
        <v>12.9</v>
      </c>
      <c r="J58">
        <v>15.1</v>
      </c>
      <c r="K58">
        <v>18.2</v>
      </c>
      <c r="L58">
        <v>23.2</v>
      </c>
      <c r="M58">
        <v>31.4</v>
      </c>
      <c r="N58">
        <v>39.1</v>
      </c>
      <c r="O58">
        <v>45</v>
      </c>
      <c r="P58">
        <v>50.1</v>
      </c>
      <c r="Q58">
        <v>54.6</v>
      </c>
      <c r="R58">
        <v>58.5</v>
      </c>
      <c r="S58">
        <v>107.9</v>
      </c>
      <c r="T58">
        <v>114</v>
      </c>
      <c r="U58">
        <v>120.7</v>
      </c>
      <c r="V58">
        <v>120.8</v>
      </c>
      <c r="W58">
        <v>120.8</v>
      </c>
      <c r="X58">
        <v>120.9</v>
      </c>
      <c r="Y58">
        <v>120.7</v>
      </c>
      <c r="Z58">
        <v>121</v>
      </c>
      <c r="AA58">
        <v>120.9</v>
      </c>
      <c r="AB58">
        <v>121</v>
      </c>
      <c r="AC58">
        <v>120.7</v>
      </c>
      <c r="AD58">
        <v>120.7</v>
      </c>
      <c r="AE58">
        <v>120.8</v>
      </c>
      <c r="AF58">
        <v>120.6</v>
      </c>
      <c r="AG58">
        <v>121.7</v>
      </c>
      <c r="AH58">
        <v>121.7</v>
      </c>
      <c r="AI58">
        <v>121.7</v>
      </c>
      <c r="AJ58">
        <v>120.8</v>
      </c>
      <c r="AK58">
        <v>120.7</v>
      </c>
      <c r="AL58">
        <v>121.6</v>
      </c>
      <c r="AM58">
        <v>121.7</v>
      </c>
      <c r="AN58">
        <v>121.7</v>
      </c>
      <c r="AO58">
        <v>121.7</v>
      </c>
      <c r="AP58">
        <v>121.7</v>
      </c>
      <c r="AQ58">
        <v>120.8</v>
      </c>
      <c r="AR58">
        <v>120.7</v>
      </c>
      <c r="AS58">
        <v>120.6</v>
      </c>
      <c r="AT58">
        <v>120.7</v>
      </c>
      <c r="AU58">
        <v>120.7</v>
      </c>
    </row>
    <row r="59" spans="1:54" x14ac:dyDescent="0.25">
      <c r="A59" s="78"/>
      <c r="B59" t="s">
        <v>17</v>
      </c>
      <c r="C59">
        <v>123.8</v>
      </c>
      <c r="D59">
        <v>123.8</v>
      </c>
      <c r="E59">
        <v>123.8</v>
      </c>
      <c r="F59">
        <v>123.8</v>
      </c>
      <c r="G59">
        <v>123.8</v>
      </c>
      <c r="H59">
        <v>123.8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196.6</v>
      </c>
      <c r="AG59">
        <v>162.1</v>
      </c>
      <c r="AH59">
        <v>147</v>
      </c>
      <c r="AI59">
        <v>143.19999999999999</v>
      </c>
      <c r="AJ59">
        <v>139.19999999999999</v>
      </c>
      <c r="AK59">
        <v>137.4</v>
      </c>
      <c r="AL59">
        <v>136.69999999999999</v>
      </c>
      <c r="AM59">
        <v>134.69999999999999</v>
      </c>
      <c r="AN59">
        <v>134.30000000000001</v>
      </c>
      <c r="AO59">
        <v>133.19999999999999</v>
      </c>
      <c r="AP59">
        <v>126.5</v>
      </c>
      <c r="AQ59">
        <v>127.2</v>
      </c>
      <c r="AR59">
        <v>126.7</v>
      </c>
      <c r="AS59">
        <v>126.7</v>
      </c>
      <c r="AT59">
        <v>127.9</v>
      </c>
      <c r="AU59">
        <v>126.6</v>
      </c>
    </row>
    <row r="60" spans="1:54" x14ac:dyDescent="0.25">
      <c r="A60" s="78"/>
      <c r="C60" s="77" t="s">
        <v>22</v>
      </c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</row>
    <row r="61" spans="1:54" x14ac:dyDescent="0.25">
      <c r="A61" s="78"/>
      <c r="C61" s="80">
        <v>0</v>
      </c>
      <c r="D61" s="80">
        <f>C61+0.1</f>
        <v>0.1</v>
      </c>
      <c r="E61" s="80">
        <f t="shared" ref="E61:AU61" si="7">D61+0.1</f>
        <v>0.2</v>
      </c>
      <c r="F61" s="80">
        <f t="shared" si="7"/>
        <v>0.30000000000000004</v>
      </c>
      <c r="G61" s="80">
        <f t="shared" si="7"/>
        <v>0.4</v>
      </c>
      <c r="H61" s="80">
        <f t="shared" si="7"/>
        <v>0.5</v>
      </c>
      <c r="I61" s="80">
        <f t="shared" si="7"/>
        <v>0.6</v>
      </c>
      <c r="J61" s="80">
        <f t="shared" si="7"/>
        <v>0.7</v>
      </c>
      <c r="K61" s="80">
        <f t="shared" si="7"/>
        <v>0.79999999999999993</v>
      </c>
      <c r="L61" s="80">
        <f t="shared" si="7"/>
        <v>0.89999999999999991</v>
      </c>
      <c r="M61" s="80">
        <f t="shared" si="7"/>
        <v>0.99999999999999989</v>
      </c>
      <c r="N61" s="80">
        <f t="shared" si="7"/>
        <v>1.0999999999999999</v>
      </c>
      <c r="O61" s="80">
        <f t="shared" si="7"/>
        <v>1.2</v>
      </c>
      <c r="P61" s="80">
        <f t="shared" si="7"/>
        <v>1.3</v>
      </c>
      <c r="Q61" s="80">
        <f t="shared" si="7"/>
        <v>1.4000000000000001</v>
      </c>
      <c r="R61" s="80">
        <f t="shared" si="7"/>
        <v>1.5000000000000002</v>
      </c>
      <c r="S61" s="80">
        <f t="shared" si="7"/>
        <v>1.6000000000000003</v>
      </c>
      <c r="T61" s="80">
        <f t="shared" si="7"/>
        <v>1.7000000000000004</v>
      </c>
      <c r="U61" s="80">
        <f t="shared" si="7"/>
        <v>1.8000000000000005</v>
      </c>
      <c r="V61" s="80">
        <f t="shared" si="7"/>
        <v>1.9000000000000006</v>
      </c>
      <c r="W61" s="80">
        <f t="shared" si="7"/>
        <v>2.0000000000000004</v>
      </c>
      <c r="X61" s="80">
        <f t="shared" si="7"/>
        <v>2.1000000000000005</v>
      </c>
      <c r="Y61" s="80">
        <f t="shared" si="7"/>
        <v>2.2000000000000006</v>
      </c>
      <c r="Z61" s="80">
        <f t="shared" si="7"/>
        <v>2.3000000000000007</v>
      </c>
      <c r="AA61" s="80">
        <f t="shared" si="7"/>
        <v>2.4000000000000008</v>
      </c>
      <c r="AB61" s="80">
        <f t="shared" si="7"/>
        <v>2.5000000000000009</v>
      </c>
      <c r="AC61" s="80">
        <f t="shared" si="7"/>
        <v>2.600000000000001</v>
      </c>
      <c r="AD61" s="80">
        <f t="shared" si="7"/>
        <v>2.7000000000000011</v>
      </c>
      <c r="AE61" s="80">
        <f t="shared" si="7"/>
        <v>2.8000000000000012</v>
      </c>
      <c r="AF61" s="80">
        <f t="shared" si="7"/>
        <v>2.9000000000000012</v>
      </c>
      <c r="AG61" s="80">
        <f t="shared" si="7"/>
        <v>3.0000000000000013</v>
      </c>
      <c r="AH61" s="80">
        <f t="shared" si="7"/>
        <v>3.1000000000000014</v>
      </c>
      <c r="AI61" s="80">
        <f t="shared" si="7"/>
        <v>3.2000000000000015</v>
      </c>
      <c r="AJ61" s="80">
        <f t="shared" si="7"/>
        <v>3.3000000000000016</v>
      </c>
      <c r="AK61" s="80">
        <f t="shared" si="7"/>
        <v>3.4000000000000017</v>
      </c>
      <c r="AL61" s="80">
        <f t="shared" si="7"/>
        <v>3.5000000000000018</v>
      </c>
      <c r="AM61" s="80">
        <f t="shared" si="7"/>
        <v>3.6000000000000019</v>
      </c>
      <c r="AN61" s="80">
        <f t="shared" si="7"/>
        <v>3.700000000000002</v>
      </c>
      <c r="AO61" s="80">
        <f t="shared" si="7"/>
        <v>3.800000000000002</v>
      </c>
      <c r="AP61" s="80">
        <f t="shared" si="7"/>
        <v>3.9000000000000021</v>
      </c>
      <c r="AQ61" s="80">
        <f t="shared" si="7"/>
        <v>4.0000000000000018</v>
      </c>
      <c r="AR61" s="80">
        <f t="shared" si="7"/>
        <v>4.1000000000000014</v>
      </c>
      <c r="AS61" s="80">
        <f t="shared" si="7"/>
        <v>4.2000000000000011</v>
      </c>
      <c r="AT61" s="80">
        <f t="shared" si="7"/>
        <v>4.3000000000000007</v>
      </c>
      <c r="AU61" s="80">
        <f t="shared" si="7"/>
        <v>4.4000000000000004</v>
      </c>
    </row>
    <row r="62" spans="1:54" x14ac:dyDescent="0.25">
      <c r="A62" s="78"/>
      <c r="B62" t="s">
        <v>16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760.298</v>
      </c>
      <c r="J62">
        <v>37.595999999999997</v>
      </c>
      <c r="K62">
        <v>91.403000000000006</v>
      </c>
      <c r="L62">
        <v>16.727</v>
      </c>
      <c r="M62">
        <v>17.236999999999998</v>
      </c>
      <c r="N62">
        <v>15.972</v>
      </c>
      <c r="O62">
        <v>16.66</v>
      </c>
      <c r="P62">
        <v>15.894</v>
      </c>
      <c r="Q62">
        <v>15.936999999999999</v>
      </c>
      <c r="R62">
        <v>15.894</v>
      </c>
      <c r="S62">
        <v>15.906000000000001</v>
      </c>
      <c r="T62">
        <v>16.439</v>
      </c>
      <c r="U62">
        <v>15.734999999999999</v>
      </c>
      <c r="V62">
        <v>15.451000000000001</v>
      </c>
      <c r="W62">
        <v>15.367000000000001</v>
      </c>
      <c r="X62">
        <v>15.93</v>
      </c>
      <c r="Y62">
        <v>16.177</v>
      </c>
      <c r="Z62">
        <v>15.858000000000001</v>
      </c>
      <c r="AA62">
        <v>16.001999999999999</v>
      </c>
      <c r="AB62">
        <v>16.132999999999999</v>
      </c>
      <c r="AC62">
        <v>15.832000000000001</v>
      </c>
      <c r="AD62">
        <v>15.757999999999999</v>
      </c>
      <c r="AE62">
        <v>15.967000000000001</v>
      </c>
      <c r="AF62">
        <v>22.044</v>
      </c>
      <c r="AG62">
        <v>15.646000000000001</v>
      </c>
      <c r="AH62">
        <v>16.013000000000002</v>
      </c>
      <c r="AI62">
        <v>16.170999999999999</v>
      </c>
      <c r="AJ62">
        <v>16.716999999999999</v>
      </c>
      <c r="AK62">
        <v>16.311</v>
      </c>
      <c r="AL62">
        <v>15.678000000000001</v>
      </c>
      <c r="AM62">
        <v>16.696000000000002</v>
      </c>
      <c r="AN62">
        <v>16.053000000000001</v>
      </c>
      <c r="AO62">
        <v>16.213000000000001</v>
      </c>
      <c r="AP62">
        <v>16.95</v>
      </c>
      <c r="AQ62">
        <v>16.337</v>
      </c>
      <c r="AR62">
        <v>15.898999999999999</v>
      </c>
      <c r="AS62">
        <v>16.114000000000001</v>
      </c>
      <c r="AT62">
        <v>16.027999999999999</v>
      </c>
      <c r="AU62">
        <v>15.981999999999999</v>
      </c>
    </row>
    <row r="63" spans="1:54" x14ac:dyDescent="0.25">
      <c r="A63" s="78"/>
      <c r="B63" t="s">
        <v>17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3622.3939999999998</v>
      </c>
      <c r="AG63">
        <v>16.765000000000001</v>
      </c>
      <c r="AH63">
        <v>17.286999999999999</v>
      </c>
      <c r="AI63">
        <v>16.885999999999999</v>
      </c>
      <c r="AJ63">
        <v>16.576000000000001</v>
      </c>
      <c r="AK63">
        <v>17.013000000000002</v>
      </c>
      <c r="AL63">
        <v>16.12</v>
      </c>
      <c r="AM63">
        <v>16.713000000000001</v>
      </c>
      <c r="AN63">
        <v>16.984999999999999</v>
      </c>
      <c r="AO63">
        <v>17.087</v>
      </c>
      <c r="AP63">
        <v>17.457999999999998</v>
      </c>
      <c r="AQ63">
        <v>16.311</v>
      </c>
      <c r="AR63">
        <v>16.876999999999999</v>
      </c>
      <c r="AS63">
        <v>16.187000000000001</v>
      </c>
      <c r="AT63">
        <v>16.728999999999999</v>
      </c>
      <c r="AU63">
        <v>16.440000000000001</v>
      </c>
    </row>
    <row r="110" spans="1:252" x14ac:dyDescent="0.25">
      <c r="A110" s="78" t="s">
        <v>24</v>
      </c>
      <c r="C110" s="77" t="s">
        <v>19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</row>
    <row r="111" spans="1:252" x14ac:dyDescent="0.25">
      <c r="A111" s="78"/>
      <c r="C111" s="80">
        <v>0</v>
      </c>
      <c r="D111" s="80">
        <f>C111+0.1</f>
        <v>0.1</v>
      </c>
      <c r="E111" s="80">
        <f t="shared" ref="E111:BP111" si="8">D111+0.1</f>
        <v>0.2</v>
      </c>
      <c r="F111" s="80">
        <f t="shared" si="8"/>
        <v>0.30000000000000004</v>
      </c>
      <c r="G111" s="80">
        <f t="shared" si="8"/>
        <v>0.4</v>
      </c>
      <c r="H111" s="80">
        <f t="shared" si="8"/>
        <v>0.5</v>
      </c>
      <c r="I111" s="80">
        <f t="shared" si="8"/>
        <v>0.6</v>
      </c>
      <c r="J111" s="80">
        <f t="shared" si="8"/>
        <v>0.7</v>
      </c>
      <c r="K111" s="80">
        <f t="shared" si="8"/>
        <v>0.79999999999999993</v>
      </c>
      <c r="L111" s="80">
        <f t="shared" si="8"/>
        <v>0.89999999999999991</v>
      </c>
      <c r="M111" s="80">
        <f t="shared" si="8"/>
        <v>0.99999999999999989</v>
      </c>
      <c r="N111" s="80">
        <f t="shared" si="8"/>
        <v>1.0999999999999999</v>
      </c>
      <c r="O111" s="80">
        <f t="shared" si="8"/>
        <v>1.2</v>
      </c>
      <c r="P111" s="80">
        <f t="shared" si="8"/>
        <v>1.3</v>
      </c>
      <c r="Q111" s="80">
        <f t="shared" si="8"/>
        <v>1.4000000000000001</v>
      </c>
      <c r="R111" s="80">
        <f t="shared" si="8"/>
        <v>1.5000000000000002</v>
      </c>
      <c r="S111" s="80">
        <f t="shared" si="8"/>
        <v>1.6000000000000003</v>
      </c>
      <c r="T111" s="80">
        <f t="shared" si="8"/>
        <v>1.7000000000000004</v>
      </c>
      <c r="U111" s="80">
        <f t="shared" si="8"/>
        <v>1.8000000000000005</v>
      </c>
      <c r="V111" s="80">
        <f t="shared" si="8"/>
        <v>1.9000000000000006</v>
      </c>
      <c r="W111" s="80">
        <f t="shared" si="8"/>
        <v>2.0000000000000004</v>
      </c>
      <c r="X111" s="80">
        <f t="shared" si="8"/>
        <v>2.1000000000000005</v>
      </c>
      <c r="Y111" s="80">
        <f t="shared" si="8"/>
        <v>2.2000000000000006</v>
      </c>
      <c r="Z111" s="80">
        <f t="shared" si="8"/>
        <v>2.3000000000000007</v>
      </c>
      <c r="AA111" s="80">
        <f t="shared" si="8"/>
        <v>2.4000000000000008</v>
      </c>
      <c r="AB111" s="80">
        <f t="shared" si="8"/>
        <v>2.5000000000000009</v>
      </c>
      <c r="AC111" s="80">
        <f t="shared" si="8"/>
        <v>2.600000000000001</v>
      </c>
      <c r="AD111" s="80">
        <f t="shared" si="8"/>
        <v>2.7000000000000011</v>
      </c>
      <c r="AE111" s="80">
        <f t="shared" si="8"/>
        <v>2.8000000000000012</v>
      </c>
      <c r="AF111" s="80">
        <f t="shared" si="8"/>
        <v>2.9000000000000012</v>
      </c>
      <c r="AG111" s="80">
        <f t="shared" si="8"/>
        <v>3.0000000000000013</v>
      </c>
      <c r="AH111" s="80">
        <f t="shared" si="8"/>
        <v>3.1000000000000014</v>
      </c>
      <c r="AI111" s="80">
        <f t="shared" si="8"/>
        <v>3.2000000000000015</v>
      </c>
      <c r="AJ111" s="80">
        <f t="shared" si="8"/>
        <v>3.3000000000000016</v>
      </c>
      <c r="AK111" s="80">
        <f t="shared" si="8"/>
        <v>3.4000000000000017</v>
      </c>
      <c r="AL111" s="80">
        <f t="shared" si="8"/>
        <v>3.5000000000000018</v>
      </c>
      <c r="AM111" s="80">
        <f t="shared" si="8"/>
        <v>3.6000000000000019</v>
      </c>
      <c r="AN111" s="80">
        <f t="shared" si="8"/>
        <v>3.700000000000002</v>
      </c>
      <c r="AO111" s="80">
        <f t="shared" si="8"/>
        <v>3.800000000000002</v>
      </c>
      <c r="AP111" s="80">
        <f t="shared" si="8"/>
        <v>3.9000000000000021</v>
      </c>
      <c r="AQ111" s="80">
        <f t="shared" si="8"/>
        <v>4.0000000000000018</v>
      </c>
      <c r="AR111" s="80">
        <f t="shared" si="8"/>
        <v>4.1000000000000014</v>
      </c>
      <c r="AS111" s="80">
        <f t="shared" si="8"/>
        <v>4.2000000000000011</v>
      </c>
      <c r="AT111" s="80">
        <f t="shared" si="8"/>
        <v>4.3000000000000007</v>
      </c>
      <c r="AU111" s="80">
        <f t="shared" si="8"/>
        <v>4.4000000000000004</v>
      </c>
      <c r="AV111" s="80">
        <f t="shared" si="8"/>
        <v>4.5</v>
      </c>
      <c r="AW111" s="80">
        <f t="shared" si="8"/>
        <v>4.5999999999999996</v>
      </c>
      <c r="AX111" s="80">
        <f t="shared" si="8"/>
        <v>4.6999999999999993</v>
      </c>
      <c r="AY111" s="80">
        <f t="shared" si="8"/>
        <v>4.7999999999999989</v>
      </c>
      <c r="AZ111" s="80">
        <f t="shared" si="8"/>
        <v>4.8999999999999986</v>
      </c>
      <c r="BA111" s="80">
        <f t="shared" si="8"/>
        <v>4.9999999999999982</v>
      </c>
      <c r="BB111" s="80">
        <f t="shared" si="8"/>
        <v>5.0999999999999979</v>
      </c>
      <c r="BC111" s="80">
        <f t="shared" si="8"/>
        <v>5.1999999999999975</v>
      </c>
      <c r="BD111" s="80">
        <f t="shared" si="8"/>
        <v>5.2999999999999972</v>
      </c>
      <c r="BE111" s="80">
        <f t="shared" si="8"/>
        <v>5.3999999999999968</v>
      </c>
      <c r="BF111" s="80">
        <f t="shared" si="8"/>
        <v>5.4999999999999964</v>
      </c>
      <c r="BG111" s="80">
        <f t="shared" si="8"/>
        <v>5.5999999999999961</v>
      </c>
      <c r="BH111" s="80">
        <f t="shared" si="8"/>
        <v>5.6999999999999957</v>
      </c>
      <c r="BI111" s="80">
        <f t="shared" si="8"/>
        <v>5.7999999999999954</v>
      </c>
      <c r="BJ111" s="80">
        <f t="shared" si="8"/>
        <v>5.899999999999995</v>
      </c>
      <c r="BK111" s="80">
        <f t="shared" si="8"/>
        <v>5.9999999999999947</v>
      </c>
      <c r="BL111" s="80">
        <f t="shared" si="8"/>
        <v>6.0999999999999943</v>
      </c>
      <c r="BM111" s="80">
        <f t="shared" si="8"/>
        <v>6.199999999999994</v>
      </c>
      <c r="BN111" s="80">
        <f t="shared" si="8"/>
        <v>6.2999999999999936</v>
      </c>
      <c r="BO111" s="80">
        <f t="shared" si="8"/>
        <v>6.3999999999999932</v>
      </c>
      <c r="BP111" s="80">
        <f t="shared" si="8"/>
        <v>6.4999999999999929</v>
      </c>
      <c r="BQ111" s="80">
        <f t="shared" ref="BQ111:EB111" si="9">BP111+0.1</f>
        <v>6.5999999999999925</v>
      </c>
      <c r="BR111" s="80">
        <f t="shared" si="9"/>
        <v>6.6999999999999922</v>
      </c>
      <c r="BS111" s="80">
        <f t="shared" si="9"/>
        <v>6.7999999999999918</v>
      </c>
      <c r="BT111" s="80">
        <f t="shared" si="9"/>
        <v>6.8999999999999915</v>
      </c>
      <c r="BU111" s="80">
        <f t="shared" si="9"/>
        <v>6.9999999999999911</v>
      </c>
      <c r="BV111" s="80">
        <f t="shared" si="9"/>
        <v>7.0999999999999908</v>
      </c>
      <c r="BW111" s="80">
        <f t="shared" si="9"/>
        <v>7.1999999999999904</v>
      </c>
      <c r="BX111" s="80">
        <f t="shared" si="9"/>
        <v>7.2999999999999901</v>
      </c>
      <c r="BY111" s="80">
        <f t="shared" si="9"/>
        <v>7.3999999999999897</v>
      </c>
      <c r="BZ111" s="80">
        <f t="shared" si="9"/>
        <v>7.4999999999999893</v>
      </c>
      <c r="CA111" s="80">
        <f t="shared" si="9"/>
        <v>7.599999999999989</v>
      </c>
      <c r="CB111" s="80">
        <f t="shared" si="9"/>
        <v>7.6999999999999886</v>
      </c>
      <c r="CC111" s="80">
        <f t="shared" si="9"/>
        <v>7.7999999999999883</v>
      </c>
      <c r="CD111" s="80">
        <f t="shared" si="9"/>
        <v>7.8999999999999879</v>
      </c>
      <c r="CE111" s="80">
        <f t="shared" si="9"/>
        <v>7.9999999999999876</v>
      </c>
      <c r="CF111" s="80">
        <f t="shared" si="9"/>
        <v>8.0999999999999872</v>
      </c>
      <c r="CG111" s="80">
        <f t="shared" si="9"/>
        <v>8.1999999999999869</v>
      </c>
      <c r="CH111" s="80">
        <f t="shared" si="9"/>
        <v>8.2999999999999865</v>
      </c>
      <c r="CI111" s="80">
        <f t="shared" si="9"/>
        <v>8.3999999999999861</v>
      </c>
      <c r="CJ111" s="80">
        <f t="shared" si="9"/>
        <v>8.4999999999999858</v>
      </c>
      <c r="CK111" s="80">
        <f t="shared" si="9"/>
        <v>8.5999999999999854</v>
      </c>
      <c r="CL111" s="80">
        <f t="shared" si="9"/>
        <v>8.6999999999999851</v>
      </c>
      <c r="CM111" s="80">
        <f t="shared" si="9"/>
        <v>8.7999999999999847</v>
      </c>
      <c r="CN111" s="80">
        <f t="shared" si="9"/>
        <v>8.8999999999999844</v>
      </c>
      <c r="CO111" s="80">
        <f t="shared" si="9"/>
        <v>8.999999999999984</v>
      </c>
      <c r="CP111" s="80">
        <f t="shared" si="9"/>
        <v>9.0999999999999837</v>
      </c>
      <c r="CQ111" s="80">
        <f t="shared" si="9"/>
        <v>9.1999999999999833</v>
      </c>
      <c r="CR111" s="80">
        <f t="shared" si="9"/>
        <v>9.2999999999999829</v>
      </c>
      <c r="CS111" s="80">
        <f t="shared" si="9"/>
        <v>9.3999999999999826</v>
      </c>
      <c r="CT111" s="80">
        <f t="shared" si="9"/>
        <v>9.4999999999999822</v>
      </c>
      <c r="CU111" s="80">
        <f t="shared" si="9"/>
        <v>9.5999999999999819</v>
      </c>
      <c r="CV111" s="80">
        <f t="shared" si="9"/>
        <v>9.6999999999999815</v>
      </c>
      <c r="CW111" s="80">
        <f t="shared" si="9"/>
        <v>9.7999999999999812</v>
      </c>
      <c r="CX111" s="80">
        <f t="shared" si="9"/>
        <v>9.8999999999999808</v>
      </c>
      <c r="CY111" s="80">
        <f t="shared" si="9"/>
        <v>9.9999999999999805</v>
      </c>
      <c r="CZ111" s="80">
        <f t="shared" si="9"/>
        <v>10.09999999999998</v>
      </c>
      <c r="DA111" s="80">
        <f t="shared" si="9"/>
        <v>10.19999999999998</v>
      </c>
      <c r="DB111" s="80">
        <f t="shared" si="9"/>
        <v>10.299999999999979</v>
      </c>
      <c r="DC111" s="80">
        <f t="shared" si="9"/>
        <v>10.399999999999979</v>
      </c>
      <c r="DD111" s="80">
        <f t="shared" si="9"/>
        <v>10.499999999999979</v>
      </c>
      <c r="DE111" s="80">
        <f t="shared" si="9"/>
        <v>10.599999999999978</v>
      </c>
      <c r="DF111" s="80">
        <f t="shared" si="9"/>
        <v>10.699999999999978</v>
      </c>
      <c r="DG111" s="80">
        <f t="shared" si="9"/>
        <v>10.799999999999978</v>
      </c>
      <c r="DH111" s="80">
        <f t="shared" si="9"/>
        <v>10.899999999999977</v>
      </c>
      <c r="DI111" s="80">
        <f t="shared" si="9"/>
        <v>10.999999999999977</v>
      </c>
      <c r="DJ111" s="80">
        <f t="shared" si="9"/>
        <v>11.099999999999977</v>
      </c>
      <c r="DK111" s="80">
        <f t="shared" si="9"/>
        <v>11.199999999999976</v>
      </c>
      <c r="DL111" s="80">
        <f t="shared" si="9"/>
        <v>11.299999999999976</v>
      </c>
      <c r="DM111" s="80">
        <f t="shared" si="9"/>
        <v>11.399999999999975</v>
      </c>
      <c r="DN111" s="80">
        <f t="shared" si="9"/>
        <v>11.499999999999975</v>
      </c>
      <c r="DO111" s="80">
        <f t="shared" si="9"/>
        <v>11.599999999999975</v>
      </c>
      <c r="DP111" s="80">
        <f t="shared" si="9"/>
        <v>11.699999999999974</v>
      </c>
      <c r="DQ111" s="80">
        <f t="shared" si="9"/>
        <v>11.799999999999974</v>
      </c>
      <c r="DR111" s="80">
        <f t="shared" si="9"/>
        <v>11.899999999999974</v>
      </c>
      <c r="DS111" s="80">
        <f t="shared" si="9"/>
        <v>11.999999999999973</v>
      </c>
      <c r="DT111" s="80">
        <f t="shared" si="9"/>
        <v>12.099999999999973</v>
      </c>
      <c r="DU111" s="80">
        <f t="shared" si="9"/>
        <v>12.199999999999973</v>
      </c>
      <c r="DV111" s="80">
        <f t="shared" si="9"/>
        <v>12.299999999999972</v>
      </c>
      <c r="DW111" s="80">
        <f t="shared" si="9"/>
        <v>12.399999999999972</v>
      </c>
      <c r="DX111" s="80">
        <f t="shared" si="9"/>
        <v>12.499999999999972</v>
      </c>
      <c r="DY111" s="80">
        <f t="shared" si="9"/>
        <v>12.599999999999971</v>
      </c>
      <c r="DZ111" s="80">
        <f t="shared" si="9"/>
        <v>12.699999999999971</v>
      </c>
      <c r="EA111" s="80">
        <f t="shared" si="9"/>
        <v>12.799999999999971</v>
      </c>
      <c r="EB111" s="80">
        <f t="shared" si="9"/>
        <v>12.89999999999997</v>
      </c>
      <c r="EC111" s="80">
        <f t="shared" ref="EC111:GN111" si="10">EB111+0.1</f>
        <v>12.99999999999997</v>
      </c>
      <c r="ED111" s="80">
        <f t="shared" si="10"/>
        <v>13.099999999999969</v>
      </c>
      <c r="EE111" s="80">
        <f t="shared" si="10"/>
        <v>13.199999999999969</v>
      </c>
      <c r="EF111" s="80">
        <f t="shared" si="10"/>
        <v>13.299999999999969</v>
      </c>
      <c r="EG111" s="80">
        <f t="shared" si="10"/>
        <v>13.399999999999968</v>
      </c>
      <c r="EH111" s="80">
        <f t="shared" si="10"/>
        <v>13.499999999999968</v>
      </c>
      <c r="EI111" s="80">
        <f t="shared" si="10"/>
        <v>13.599999999999968</v>
      </c>
      <c r="EJ111" s="80">
        <f t="shared" si="10"/>
        <v>13.699999999999967</v>
      </c>
      <c r="EK111" s="80">
        <f t="shared" si="10"/>
        <v>13.799999999999967</v>
      </c>
      <c r="EL111" s="80">
        <f t="shared" si="10"/>
        <v>13.899999999999967</v>
      </c>
      <c r="EM111" s="80">
        <f t="shared" si="10"/>
        <v>13.999999999999966</v>
      </c>
      <c r="EN111" s="80">
        <f t="shared" si="10"/>
        <v>14.099999999999966</v>
      </c>
      <c r="EO111" s="80">
        <f t="shared" si="10"/>
        <v>14.199999999999966</v>
      </c>
      <c r="EP111" s="80">
        <f t="shared" si="10"/>
        <v>14.299999999999965</v>
      </c>
      <c r="EQ111" s="80">
        <f t="shared" si="10"/>
        <v>14.399999999999965</v>
      </c>
      <c r="ER111" s="80">
        <f t="shared" si="10"/>
        <v>14.499999999999964</v>
      </c>
      <c r="ES111" s="80">
        <f t="shared" si="10"/>
        <v>14.599999999999964</v>
      </c>
      <c r="ET111" s="80">
        <f t="shared" si="10"/>
        <v>14.699999999999964</v>
      </c>
      <c r="EU111" s="80">
        <f t="shared" si="10"/>
        <v>14.799999999999963</v>
      </c>
      <c r="EV111" s="80">
        <f t="shared" si="10"/>
        <v>14.899999999999963</v>
      </c>
      <c r="EW111" s="80">
        <f t="shared" si="10"/>
        <v>14.999999999999963</v>
      </c>
      <c r="EX111" s="80">
        <f t="shared" si="10"/>
        <v>15.099999999999962</v>
      </c>
      <c r="EY111" s="80">
        <f t="shared" si="10"/>
        <v>15.199999999999962</v>
      </c>
      <c r="EZ111" s="80">
        <f t="shared" si="10"/>
        <v>15.299999999999962</v>
      </c>
      <c r="FA111" s="80">
        <f t="shared" si="10"/>
        <v>15.399999999999961</v>
      </c>
      <c r="FB111" s="80">
        <f t="shared" si="10"/>
        <v>15.499999999999961</v>
      </c>
      <c r="FC111" s="80">
        <f t="shared" si="10"/>
        <v>15.599999999999961</v>
      </c>
      <c r="FD111" s="80">
        <f t="shared" si="10"/>
        <v>15.69999999999996</v>
      </c>
      <c r="FE111" s="80">
        <f t="shared" si="10"/>
        <v>15.79999999999996</v>
      </c>
      <c r="FF111" s="80">
        <f t="shared" si="10"/>
        <v>15.899999999999959</v>
      </c>
      <c r="FG111" s="80">
        <f t="shared" si="10"/>
        <v>15.999999999999959</v>
      </c>
      <c r="FH111" s="80">
        <f t="shared" si="10"/>
        <v>16.099999999999959</v>
      </c>
      <c r="FI111" s="80">
        <f t="shared" si="10"/>
        <v>16.19999999999996</v>
      </c>
      <c r="FJ111" s="80">
        <f t="shared" si="10"/>
        <v>16.299999999999962</v>
      </c>
      <c r="FK111" s="80">
        <f t="shared" si="10"/>
        <v>16.399999999999963</v>
      </c>
      <c r="FL111" s="80">
        <f t="shared" si="10"/>
        <v>16.499999999999964</v>
      </c>
      <c r="FM111" s="80">
        <f t="shared" si="10"/>
        <v>16.599999999999966</v>
      </c>
      <c r="FN111" s="80">
        <f t="shared" si="10"/>
        <v>16.699999999999967</v>
      </c>
      <c r="FO111" s="80">
        <f t="shared" si="10"/>
        <v>16.799999999999969</v>
      </c>
      <c r="FP111" s="80">
        <f t="shared" si="10"/>
        <v>16.89999999999997</v>
      </c>
      <c r="FQ111" s="80">
        <f t="shared" si="10"/>
        <v>16.999999999999972</v>
      </c>
      <c r="FR111" s="80">
        <f t="shared" si="10"/>
        <v>17.099999999999973</v>
      </c>
      <c r="FS111" s="80">
        <f t="shared" si="10"/>
        <v>17.199999999999974</v>
      </c>
      <c r="FT111" s="80">
        <f t="shared" si="10"/>
        <v>17.299999999999976</v>
      </c>
      <c r="FU111" s="80">
        <f t="shared" si="10"/>
        <v>17.399999999999977</v>
      </c>
      <c r="FV111" s="80">
        <f t="shared" si="10"/>
        <v>17.499999999999979</v>
      </c>
      <c r="FW111" s="80">
        <f t="shared" si="10"/>
        <v>17.59999999999998</v>
      </c>
      <c r="FX111" s="80">
        <f t="shared" si="10"/>
        <v>17.699999999999982</v>
      </c>
      <c r="FY111" s="80">
        <f t="shared" si="10"/>
        <v>17.799999999999983</v>
      </c>
      <c r="FZ111" s="80">
        <f t="shared" si="10"/>
        <v>17.899999999999984</v>
      </c>
      <c r="GA111" s="80">
        <f t="shared" si="10"/>
        <v>17.999999999999986</v>
      </c>
      <c r="GB111" s="80">
        <f t="shared" si="10"/>
        <v>18.099999999999987</v>
      </c>
      <c r="GC111" s="80">
        <f t="shared" si="10"/>
        <v>18.199999999999989</v>
      </c>
      <c r="GD111" s="80">
        <f t="shared" si="10"/>
        <v>18.29999999999999</v>
      </c>
      <c r="GE111" s="80">
        <f t="shared" si="10"/>
        <v>18.399999999999991</v>
      </c>
      <c r="GF111" s="80">
        <f t="shared" si="10"/>
        <v>18.499999999999993</v>
      </c>
      <c r="GG111" s="80">
        <f t="shared" si="10"/>
        <v>18.599999999999994</v>
      </c>
      <c r="GH111" s="80">
        <f t="shared" si="10"/>
        <v>18.699999999999996</v>
      </c>
      <c r="GI111" s="80">
        <f t="shared" si="10"/>
        <v>18.799999999999997</v>
      </c>
      <c r="GJ111" s="80">
        <f t="shared" si="10"/>
        <v>18.899999999999999</v>
      </c>
      <c r="GK111" s="80">
        <f t="shared" si="10"/>
        <v>19</v>
      </c>
      <c r="GL111" s="80">
        <f t="shared" si="10"/>
        <v>19.100000000000001</v>
      </c>
      <c r="GM111" s="80">
        <f t="shared" si="10"/>
        <v>19.200000000000003</v>
      </c>
      <c r="GN111" s="80">
        <f t="shared" si="10"/>
        <v>19.300000000000004</v>
      </c>
      <c r="GO111" s="80">
        <f t="shared" ref="GO111:IR111" si="11">GN111+0.1</f>
        <v>19.400000000000006</v>
      </c>
      <c r="GP111" s="80">
        <f t="shared" si="11"/>
        <v>19.500000000000007</v>
      </c>
      <c r="GQ111" s="80">
        <f t="shared" si="11"/>
        <v>19.600000000000009</v>
      </c>
      <c r="GR111" s="80">
        <f t="shared" si="11"/>
        <v>19.70000000000001</v>
      </c>
      <c r="GS111" s="80">
        <f t="shared" si="11"/>
        <v>19.800000000000011</v>
      </c>
      <c r="GT111" s="80">
        <f t="shared" si="11"/>
        <v>19.900000000000013</v>
      </c>
      <c r="GU111" s="80">
        <f t="shared" si="11"/>
        <v>20.000000000000014</v>
      </c>
      <c r="GV111" s="80">
        <f t="shared" si="11"/>
        <v>20.100000000000016</v>
      </c>
      <c r="GW111" s="80">
        <f t="shared" si="11"/>
        <v>20.200000000000017</v>
      </c>
      <c r="GX111" s="80">
        <f t="shared" si="11"/>
        <v>20.300000000000018</v>
      </c>
      <c r="GY111" s="80">
        <f t="shared" si="11"/>
        <v>20.40000000000002</v>
      </c>
      <c r="GZ111" s="80">
        <f t="shared" si="11"/>
        <v>20.500000000000021</v>
      </c>
      <c r="HA111" s="80">
        <f t="shared" si="11"/>
        <v>20.600000000000023</v>
      </c>
      <c r="HB111" s="80">
        <f t="shared" si="11"/>
        <v>20.700000000000024</v>
      </c>
      <c r="HC111" s="80">
        <f t="shared" si="11"/>
        <v>20.800000000000026</v>
      </c>
      <c r="HD111" s="80">
        <f t="shared" si="11"/>
        <v>20.900000000000027</v>
      </c>
      <c r="HE111" s="80">
        <f t="shared" si="11"/>
        <v>21.000000000000028</v>
      </c>
      <c r="HF111" s="80">
        <f t="shared" si="11"/>
        <v>21.10000000000003</v>
      </c>
      <c r="HG111" s="80">
        <f t="shared" si="11"/>
        <v>21.200000000000031</v>
      </c>
      <c r="HH111" s="80">
        <f t="shared" si="11"/>
        <v>21.300000000000033</v>
      </c>
      <c r="HI111" s="80">
        <f t="shared" si="11"/>
        <v>21.400000000000034</v>
      </c>
      <c r="HJ111" s="80">
        <f t="shared" si="11"/>
        <v>21.500000000000036</v>
      </c>
      <c r="HK111" s="80">
        <f t="shared" si="11"/>
        <v>21.600000000000037</v>
      </c>
      <c r="HL111" s="80">
        <f t="shared" si="11"/>
        <v>21.700000000000038</v>
      </c>
      <c r="HM111" s="80">
        <f t="shared" si="11"/>
        <v>21.80000000000004</v>
      </c>
      <c r="HN111" s="80">
        <f t="shared" si="11"/>
        <v>21.900000000000041</v>
      </c>
      <c r="HO111" s="80">
        <f t="shared" si="11"/>
        <v>22.000000000000043</v>
      </c>
      <c r="HP111" s="80">
        <f t="shared" si="11"/>
        <v>22.100000000000044</v>
      </c>
      <c r="HQ111" s="80">
        <f t="shared" si="11"/>
        <v>22.200000000000045</v>
      </c>
      <c r="HR111" s="80">
        <f t="shared" si="11"/>
        <v>22.300000000000047</v>
      </c>
      <c r="HS111" s="80">
        <f t="shared" si="11"/>
        <v>22.400000000000048</v>
      </c>
      <c r="HT111" s="80">
        <f t="shared" si="11"/>
        <v>22.50000000000005</v>
      </c>
      <c r="HU111" s="80">
        <f t="shared" si="11"/>
        <v>22.600000000000051</v>
      </c>
      <c r="HV111" s="80">
        <f t="shared" si="11"/>
        <v>22.700000000000053</v>
      </c>
      <c r="HW111" s="80">
        <f t="shared" si="11"/>
        <v>22.800000000000054</v>
      </c>
      <c r="HX111" s="80">
        <f t="shared" si="11"/>
        <v>22.900000000000055</v>
      </c>
      <c r="HY111" s="80">
        <f t="shared" si="11"/>
        <v>23.000000000000057</v>
      </c>
      <c r="HZ111" s="80">
        <f t="shared" si="11"/>
        <v>23.100000000000058</v>
      </c>
      <c r="IA111" s="80">
        <f t="shared" si="11"/>
        <v>23.20000000000006</v>
      </c>
      <c r="IB111" s="80">
        <f t="shared" si="11"/>
        <v>23.300000000000061</v>
      </c>
      <c r="IC111" s="80">
        <f t="shared" si="11"/>
        <v>23.400000000000063</v>
      </c>
      <c r="ID111" s="80">
        <f t="shared" si="11"/>
        <v>23.500000000000064</v>
      </c>
      <c r="IE111" s="80">
        <f t="shared" si="11"/>
        <v>23.600000000000065</v>
      </c>
      <c r="IF111" s="80">
        <f t="shared" si="11"/>
        <v>23.700000000000067</v>
      </c>
      <c r="IG111" s="80">
        <f t="shared" si="11"/>
        <v>23.800000000000068</v>
      </c>
      <c r="IH111" s="80">
        <f t="shared" si="11"/>
        <v>23.90000000000007</v>
      </c>
      <c r="II111" s="80">
        <f t="shared" si="11"/>
        <v>24.000000000000071</v>
      </c>
      <c r="IJ111" s="80">
        <f t="shared" si="11"/>
        <v>24.100000000000072</v>
      </c>
      <c r="IK111" s="80">
        <f t="shared" si="11"/>
        <v>24.200000000000074</v>
      </c>
      <c r="IL111" s="80">
        <f t="shared" si="11"/>
        <v>24.300000000000075</v>
      </c>
      <c r="IM111" s="80">
        <f t="shared" si="11"/>
        <v>24.400000000000077</v>
      </c>
      <c r="IN111" s="80">
        <f t="shared" si="11"/>
        <v>24.500000000000078</v>
      </c>
      <c r="IO111" s="80">
        <f t="shared" si="11"/>
        <v>24.60000000000008</v>
      </c>
      <c r="IP111" s="80">
        <f t="shared" si="11"/>
        <v>24.700000000000081</v>
      </c>
      <c r="IQ111" s="80">
        <f t="shared" si="11"/>
        <v>24.800000000000082</v>
      </c>
      <c r="IR111" s="80">
        <f t="shared" si="11"/>
        <v>24.900000000000084</v>
      </c>
    </row>
    <row r="112" spans="1:252" x14ac:dyDescent="0.25">
      <c r="A112" s="78"/>
      <c r="B112" t="s">
        <v>16</v>
      </c>
      <c r="C112">
        <v>101.7</v>
      </c>
      <c r="D112">
        <v>101.7</v>
      </c>
      <c r="E112">
        <v>101.7</v>
      </c>
      <c r="F112">
        <v>101.7</v>
      </c>
      <c r="G112">
        <v>101.7</v>
      </c>
      <c r="H112">
        <v>101.7</v>
      </c>
      <c r="I112">
        <v>101.7</v>
      </c>
      <c r="J112">
        <v>101.7</v>
      </c>
      <c r="K112">
        <v>101.7</v>
      </c>
      <c r="L112">
        <v>101.7</v>
      </c>
      <c r="M112">
        <v>101.7</v>
      </c>
      <c r="N112">
        <v>101.7</v>
      </c>
      <c r="O112">
        <v>101.7</v>
      </c>
      <c r="P112">
        <v>101.7</v>
      </c>
      <c r="Q112">
        <v>101.7</v>
      </c>
      <c r="R112">
        <v>101.7</v>
      </c>
      <c r="S112">
        <v>101.7</v>
      </c>
      <c r="T112">
        <v>101.7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74.7</v>
      </c>
      <c r="AJ112">
        <v>62.9</v>
      </c>
      <c r="AK112">
        <v>74.3</v>
      </c>
      <c r="AL112">
        <v>87.9</v>
      </c>
      <c r="AM112">
        <v>95.2</v>
      </c>
      <c r="AN112">
        <v>100</v>
      </c>
      <c r="AO112">
        <v>103.4</v>
      </c>
      <c r="AP112">
        <v>105.4</v>
      </c>
      <c r="AQ112">
        <v>107.4</v>
      </c>
      <c r="AR112">
        <v>108.8</v>
      </c>
      <c r="AS112">
        <v>109.4</v>
      </c>
      <c r="AT112">
        <v>114.6</v>
      </c>
      <c r="AU112">
        <v>121</v>
      </c>
      <c r="AV112">
        <v>120.9</v>
      </c>
      <c r="AW112">
        <v>121</v>
      </c>
      <c r="AX112">
        <v>120.8</v>
      </c>
      <c r="AY112">
        <v>120.8</v>
      </c>
      <c r="AZ112">
        <v>120</v>
      </c>
      <c r="BA112">
        <v>120.8</v>
      </c>
      <c r="BB112">
        <v>120.9</v>
      </c>
    </row>
    <row r="113" spans="1:252" x14ac:dyDescent="0.25">
      <c r="A113" s="78"/>
      <c r="B113" t="s">
        <v>17</v>
      </c>
      <c r="C113">
        <v>134.30000000000001</v>
      </c>
      <c r="D113">
        <v>134.30000000000001</v>
      </c>
      <c r="E113">
        <v>134.30000000000001</v>
      </c>
      <c r="F113">
        <v>134.30000000000001</v>
      </c>
      <c r="G113">
        <v>134.30000000000001</v>
      </c>
      <c r="H113">
        <v>134.30000000000001</v>
      </c>
      <c r="I113">
        <v>134.30000000000001</v>
      </c>
      <c r="J113">
        <v>134.30000000000001</v>
      </c>
      <c r="K113">
        <v>134.30000000000001</v>
      </c>
      <c r="L113">
        <v>134.30000000000001</v>
      </c>
      <c r="M113">
        <v>134.30000000000001</v>
      </c>
      <c r="N113">
        <v>134.30000000000001</v>
      </c>
      <c r="O113">
        <v>134.30000000000001</v>
      </c>
      <c r="P113">
        <v>134.30000000000001</v>
      </c>
      <c r="Q113">
        <v>134.30000000000001</v>
      </c>
      <c r="R113">
        <v>134.30000000000001</v>
      </c>
      <c r="S113">
        <v>134.30000000000001</v>
      </c>
      <c r="T113">
        <v>134.30000000000001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324.7</v>
      </c>
      <c r="HX113">
        <v>86.3</v>
      </c>
      <c r="HY113">
        <v>102.1</v>
      </c>
      <c r="HZ113">
        <v>109.1</v>
      </c>
      <c r="IA113">
        <v>110.9</v>
      </c>
      <c r="IB113">
        <v>113.2</v>
      </c>
      <c r="IC113">
        <v>114.3</v>
      </c>
      <c r="ID113">
        <v>115</v>
      </c>
      <c r="IE113">
        <v>115.9</v>
      </c>
      <c r="IF113">
        <v>116.3</v>
      </c>
      <c r="IG113">
        <v>115.7</v>
      </c>
      <c r="IH113">
        <v>122.2</v>
      </c>
      <c r="II113">
        <v>121.3</v>
      </c>
      <c r="IJ113">
        <v>120.6</v>
      </c>
      <c r="IK113">
        <v>121</v>
      </c>
      <c r="IL113">
        <v>120.7</v>
      </c>
      <c r="IM113">
        <v>120.8</v>
      </c>
      <c r="IN113">
        <v>121</v>
      </c>
      <c r="IO113">
        <v>120.7</v>
      </c>
      <c r="IP113">
        <v>120.8</v>
      </c>
      <c r="IQ113">
        <v>120.7</v>
      </c>
      <c r="IR113">
        <v>120.7</v>
      </c>
    </row>
    <row r="114" spans="1:252" x14ac:dyDescent="0.25">
      <c r="A114" s="78"/>
      <c r="C114" s="77" t="s">
        <v>22</v>
      </c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</row>
    <row r="115" spans="1:252" x14ac:dyDescent="0.25">
      <c r="A115" s="78"/>
      <c r="C115" s="80">
        <v>0</v>
      </c>
      <c r="D115" s="80">
        <f>C115+0.1</f>
        <v>0.1</v>
      </c>
      <c r="E115" s="80">
        <f t="shared" ref="E115:BP115" si="12">D115+0.1</f>
        <v>0.2</v>
      </c>
      <c r="F115" s="80">
        <f t="shared" si="12"/>
        <v>0.30000000000000004</v>
      </c>
      <c r="G115" s="80">
        <f t="shared" si="12"/>
        <v>0.4</v>
      </c>
      <c r="H115" s="80">
        <f t="shared" si="12"/>
        <v>0.5</v>
      </c>
      <c r="I115" s="80">
        <f t="shared" si="12"/>
        <v>0.6</v>
      </c>
      <c r="J115" s="80">
        <f t="shared" si="12"/>
        <v>0.7</v>
      </c>
      <c r="K115" s="80">
        <f t="shared" si="12"/>
        <v>0.79999999999999993</v>
      </c>
      <c r="L115" s="80">
        <f t="shared" si="12"/>
        <v>0.89999999999999991</v>
      </c>
      <c r="M115" s="80">
        <f t="shared" si="12"/>
        <v>0.99999999999999989</v>
      </c>
      <c r="N115" s="80">
        <f t="shared" si="12"/>
        <v>1.0999999999999999</v>
      </c>
      <c r="O115" s="80">
        <f t="shared" si="12"/>
        <v>1.2</v>
      </c>
      <c r="P115" s="80">
        <f t="shared" si="12"/>
        <v>1.3</v>
      </c>
      <c r="Q115" s="80">
        <f t="shared" si="12"/>
        <v>1.4000000000000001</v>
      </c>
      <c r="R115" s="80">
        <f t="shared" si="12"/>
        <v>1.5000000000000002</v>
      </c>
      <c r="S115" s="80">
        <f t="shared" si="12"/>
        <v>1.6000000000000003</v>
      </c>
      <c r="T115" s="80">
        <f t="shared" si="12"/>
        <v>1.7000000000000004</v>
      </c>
      <c r="U115" s="80">
        <f t="shared" si="12"/>
        <v>1.8000000000000005</v>
      </c>
      <c r="V115" s="80">
        <f t="shared" si="12"/>
        <v>1.9000000000000006</v>
      </c>
      <c r="W115" s="80">
        <f t="shared" si="12"/>
        <v>2.0000000000000004</v>
      </c>
      <c r="X115" s="80">
        <f t="shared" si="12"/>
        <v>2.1000000000000005</v>
      </c>
      <c r="Y115" s="80">
        <f t="shared" si="12"/>
        <v>2.2000000000000006</v>
      </c>
      <c r="Z115" s="80">
        <f t="shared" si="12"/>
        <v>2.3000000000000007</v>
      </c>
      <c r="AA115" s="80">
        <f t="shared" si="12"/>
        <v>2.4000000000000008</v>
      </c>
      <c r="AB115" s="80">
        <f t="shared" si="12"/>
        <v>2.5000000000000009</v>
      </c>
      <c r="AC115" s="80">
        <f t="shared" si="12"/>
        <v>2.600000000000001</v>
      </c>
      <c r="AD115" s="80">
        <f t="shared" si="12"/>
        <v>2.7000000000000011</v>
      </c>
      <c r="AE115" s="80">
        <f t="shared" si="12"/>
        <v>2.8000000000000012</v>
      </c>
      <c r="AF115" s="80">
        <f t="shared" si="12"/>
        <v>2.9000000000000012</v>
      </c>
      <c r="AG115" s="80">
        <f t="shared" si="12"/>
        <v>3.0000000000000013</v>
      </c>
      <c r="AH115" s="80">
        <f t="shared" si="12"/>
        <v>3.1000000000000014</v>
      </c>
      <c r="AI115" s="80">
        <f t="shared" si="12"/>
        <v>3.2000000000000015</v>
      </c>
      <c r="AJ115" s="80">
        <f t="shared" si="12"/>
        <v>3.3000000000000016</v>
      </c>
      <c r="AK115" s="80">
        <f t="shared" si="12"/>
        <v>3.4000000000000017</v>
      </c>
      <c r="AL115" s="80">
        <f t="shared" si="12"/>
        <v>3.5000000000000018</v>
      </c>
      <c r="AM115" s="80">
        <f t="shared" si="12"/>
        <v>3.6000000000000019</v>
      </c>
      <c r="AN115" s="80">
        <f t="shared" si="12"/>
        <v>3.700000000000002</v>
      </c>
      <c r="AO115" s="80">
        <f t="shared" si="12"/>
        <v>3.800000000000002</v>
      </c>
      <c r="AP115" s="80">
        <f t="shared" si="12"/>
        <v>3.9000000000000021</v>
      </c>
      <c r="AQ115" s="80">
        <f t="shared" si="12"/>
        <v>4.0000000000000018</v>
      </c>
      <c r="AR115" s="80">
        <f t="shared" si="12"/>
        <v>4.1000000000000014</v>
      </c>
      <c r="AS115" s="80">
        <f t="shared" si="12"/>
        <v>4.2000000000000011</v>
      </c>
      <c r="AT115" s="80">
        <f t="shared" si="12"/>
        <v>4.3000000000000007</v>
      </c>
      <c r="AU115" s="80">
        <f t="shared" si="12"/>
        <v>4.4000000000000004</v>
      </c>
      <c r="AV115" s="80">
        <f t="shared" si="12"/>
        <v>4.5</v>
      </c>
      <c r="AW115" s="80">
        <f t="shared" si="12"/>
        <v>4.5999999999999996</v>
      </c>
      <c r="AX115" s="80">
        <f t="shared" si="12"/>
        <v>4.6999999999999993</v>
      </c>
      <c r="AY115" s="80">
        <f t="shared" si="12"/>
        <v>4.7999999999999989</v>
      </c>
      <c r="AZ115" s="80">
        <f t="shared" si="12"/>
        <v>4.8999999999999986</v>
      </c>
      <c r="BA115" s="80">
        <f t="shared" si="12"/>
        <v>4.9999999999999982</v>
      </c>
      <c r="BB115" s="80">
        <f t="shared" si="12"/>
        <v>5.0999999999999979</v>
      </c>
      <c r="BC115" s="80">
        <f t="shared" si="12"/>
        <v>5.1999999999999975</v>
      </c>
      <c r="BD115" s="80">
        <f t="shared" si="12"/>
        <v>5.2999999999999972</v>
      </c>
      <c r="BE115" s="80">
        <f t="shared" si="12"/>
        <v>5.3999999999999968</v>
      </c>
      <c r="BF115" s="80">
        <f t="shared" si="12"/>
        <v>5.4999999999999964</v>
      </c>
      <c r="BG115" s="80">
        <f t="shared" si="12"/>
        <v>5.5999999999999961</v>
      </c>
      <c r="BH115" s="80">
        <f t="shared" si="12"/>
        <v>5.6999999999999957</v>
      </c>
      <c r="BI115" s="80">
        <f t="shared" si="12"/>
        <v>5.7999999999999954</v>
      </c>
      <c r="BJ115" s="80">
        <f t="shared" si="12"/>
        <v>5.899999999999995</v>
      </c>
      <c r="BK115" s="80">
        <f t="shared" si="12"/>
        <v>5.9999999999999947</v>
      </c>
      <c r="BL115" s="80">
        <f t="shared" si="12"/>
        <v>6.0999999999999943</v>
      </c>
      <c r="BM115" s="80">
        <f t="shared" si="12"/>
        <v>6.199999999999994</v>
      </c>
      <c r="BN115" s="80">
        <f t="shared" si="12"/>
        <v>6.2999999999999936</v>
      </c>
      <c r="BO115" s="80">
        <f t="shared" si="12"/>
        <v>6.3999999999999932</v>
      </c>
      <c r="BP115" s="80">
        <f t="shared" si="12"/>
        <v>6.4999999999999929</v>
      </c>
      <c r="BQ115" s="80">
        <f t="shared" ref="BQ115:EB115" si="13">BP115+0.1</f>
        <v>6.5999999999999925</v>
      </c>
      <c r="BR115" s="80">
        <f t="shared" si="13"/>
        <v>6.6999999999999922</v>
      </c>
      <c r="BS115" s="80">
        <f t="shared" si="13"/>
        <v>6.7999999999999918</v>
      </c>
      <c r="BT115" s="80">
        <f t="shared" si="13"/>
        <v>6.8999999999999915</v>
      </c>
      <c r="BU115" s="80">
        <f t="shared" si="13"/>
        <v>6.9999999999999911</v>
      </c>
      <c r="BV115" s="80">
        <f t="shared" si="13"/>
        <v>7.0999999999999908</v>
      </c>
      <c r="BW115" s="80">
        <f t="shared" si="13"/>
        <v>7.1999999999999904</v>
      </c>
      <c r="BX115" s="80">
        <f t="shared" si="13"/>
        <v>7.2999999999999901</v>
      </c>
      <c r="BY115" s="80">
        <f t="shared" si="13"/>
        <v>7.3999999999999897</v>
      </c>
      <c r="BZ115" s="80">
        <f t="shared" si="13"/>
        <v>7.4999999999999893</v>
      </c>
      <c r="CA115" s="80">
        <f t="shared" si="13"/>
        <v>7.599999999999989</v>
      </c>
      <c r="CB115" s="80">
        <f t="shared" si="13"/>
        <v>7.6999999999999886</v>
      </c>
      <c r="CC115" s="80">
        <f t="shared" si="13"/>
        <v>7.7999999999999883</v>
      </c>
      <c r="CD115" s="80">
        <f t="shared" si="13"/>
        <v>7.8999999999999879</v>
      </c>
      <c r="CE115" s="80">
        <f t="shared" si="13"/>
        <v>7.9999999999999876</v>
      </c>
      <c r="CF115" s="80">
        <f t="shared" si="13"/>
        <v>8.0999999999999872</v>
      </c>
      <c r="CG115" s="80">
        <f t="shared" si="13"/>
        <v>8.1999999999999869</v>
      </c>
      <c r="CH115" s="80">
        <f t="shared" si="13"/>
        <v>8.2999999999999865</v>
      </c>
      <c r="CI115" s="80">
        <f t="shared" si="13"/>
        <v>8.3999999999999861</v>
      </c>
      <c r="CJ115" s="80">
        <f t="shared" si="13"/>
        <v>8.4999999999999858</v>
      </c>
      <c r="CK115" s="80">
        <f t="shared" si="13"/>
        <v>8.5999999999999854</v>
      </c>
      <c r="CL115" s="80">
        <f t="shared" si="13"/>
        <v>8.6999999999999851</v>
      </c>
      <c r="CM115" s="80">
        <f t="shared" si="13"/>
        <v>8.7999999999999847</v>
      </c>
      <c r="CN115" s="80">
        <f t="shared" si="13"/>
        <v>8.8999999999999844</v>
      </c>
      <c r="CO115" s="80">
        <f t="shared" si="13"/>
        <v>8.999999999999984</v>
      </c>
      <c r="CP115" s="80">
        <f t="shared" si="13"/>
        <v>9.0999999999999837</v>
      </c>
      <c r="CQ115" s="80">
        <f t="shared" si="13"/>
        <v>9.1999999999999833</v>
      </c>
      <c r="CR115" s="80">
        <f t="shared" si="13"/>
        <v>9.2999999999999829</v>
      </c>
      <c r="CS115" s="80">
        <f t="shared" si="13"/>
        <v>9.3999999999999826</v>
      </c>
      <c r="CT115" s="80">
        <f t="shared" si="13"/>
        <v>9.4999999999999822</v>
      </c>
      <c r="CU115" s="80">
        <f t="shared" si="13"/>
        <v>9.5999999999999819</v>
      </c>
      <c r="CV115" s="80">
        <f t="shared" si="13"/>
        <v>9.6999999999999815</v>
      </c>
      <c r="CW115" s="80">
        <f t="shared" si="13"/>
        <v>9.7999999999999812</v>
      </c>
      <c r="CX115" s="80">
        <f t="shared" si="13"/>
        <v>9.8999999999999808</v>
      </c>
      <c r="CY115" s="80">
        <f t="shared" si="13"/>
        <v>9.9999999999999805</v>
      </c>
      <c r="CZ115" s="80">
        <f t="shared" si="13"/>
        <v>10.09999999999998</v>
      </c>
      <c r="DA115" s="80">
        <f t="shared" si="13"/>
        <v>10.19999999999998</v>
      </c>
      <c r="DB115" s="80">
        <f t="shared" si="13"/>
        <v>10.299999999999979</v>
      </c>
      <c r="DC115" s="80">
        <f t="shared" si="13"/>
        <v>10.399999999999979</v>
      </c>
      <c r="DD115" s="80">
        <f t="shared" si="13"/>
        <v>10.499999999999979</v>
      </c>
      <c r="DE115" s="80">
        <f t="shared" si="13"/>
        <v>10.599999999999978</v>
      </c>
      <c r="DF115" s="80">
        <f t="shared" si="13"/>
        <v>10.699999999999978</v>
      </c>
      <c r="DG115" s="80">
        <f t="shared" si="13"/>
        <v>10.799999999999978</v>
      </c>
      <c r="DH115" s="80">
        <f t="shared" si="13"/>
        <v>10.899999999999977</v>
      </c>
      <c r="DI115" s="80">
        <f t="shared" si="13"/>
        <v>10.999999999999977</v>
      </c>
      <c r="DJ115" s="80">
        <f t="shared" si="13"/>
        <v>11.099999999999977</v>
      </c>
      <c r="DK115" s="80">
        <f t="shared" si="13"/>
        <v>11.199999999999976</v>
      </c>
      <c r="DL115" s="80">
        <f t="shared" si="13"/>
        <v>11.299999999999976</v>
      </c>
      <c r="DM115" s="80">
        <f t="shared" si="13"/>
        <v>11.399999999999975</v>
      </c>
      <c r="DN115" s="80">
        <f t="shared" si="13"/>
        <v>11.499999999999975</v>
      </c>
      <c r="DO115" s="80">
        <f t="shared" si="13"/>
        <v>11.599999999999975</v>
      </c>
      <c r="DP115" s="80">
        <f t="shared" si="13"/>
        <v>11.699999999999974</v>
      </c>
      <c r="DQ115" s="80">
        <f t="shared" si="13"/>
        <v>11.799999999999974</v>
      </c>
      <c r="DR115" s="80">
        <f t="shared" si="13"/>
        <v>11.899999999999974</v>
      </c>
      <c r="DS115" s="80">
        <f t="shared" si="13"/>
        <v>11.999999999999973</v>
      </c>
      <c r="DT115" s="80">
        <f t="shared" si="13"/>
        <v>12.099999999999973</v>
      </c>
      <c r="DU115" s="80">
        <f t="shared" si="13"/>
        <v>12.199999999999973</v>
      </c>
      <c r="DV115" s="80">
        <f t="shared" si="13"/>
        <v>12.299999999999972</v>
      </c>
      <c r="DW115" s="80">
        <f t="shared" si="13"/>
        <v>12.399999999999972</v>
      </c>
      <c r="DX115" s="80">
        <f t="shared" si="13"/>
        <v>12.499999999999972</v>
      </c>
      <c r="DY115" s="80">
        <f t="shared" si="13"/>
        <v>12.599999999999971</v>
      </c>
      <c r="DZ115" s="80">
        <f t="shared" si="13"/>
        <v>12.699999999999971</v>
      </c>
      <c r="EA115" s="80">
        <f t="shared" si="13"/>
        <v>12.799999999999971</v>
      </c>
      <c r="EB115" s="80">
        <f t="shared" si="13"/>
        <v>12.89999999999997</v>
      </c>
      <c r="EC115" s="80">
        <f t="shared" ref="EC115:GN115" si="14">EB115+0.1</f>
        <v>12.99999999999997</v>
      </c>
      <c r="ED115" s="80">
        <f t="shared" si="14"/>
        <v>13.099999999999969</v>
      </c>
      <c r="EE115" s="80">
        <f t="shared" si="14"/>
        <v>13.199999999999969</v>
      </c>
      <c r="EF115" s="80">
        <f t="shared" si="14"/>
        <v>13.299999999999969</v>
      </c>
      <c r="EG115" s="80">
        <f t="shared" si="14"/>
        <v>13.399999999999968</v>
      </c>
      <c r="EH115" s="80">
        <f t="shared" si="14"/>
        <v>13.499999999999968</v>
      </c>
      <c r="EI115" s="80">
        <f t="shared" si="14"/>
        <v>13.599999999999968</v>
      </c>
      <c r="EJ115" s="80">
        <f t="shared" si="14"/>
        <v>13.699999999999967</v>
      </c>
      <c r="EK115" s="80">
        <f t="shared" si="14"/>
        <v>13.799999999999967</v>
      </c>
      <c r="EL115" s="80">
        <f t="shared" si="14"/>
        <v>13.899999999999967</v>
      </c>
      <c r="EM115" s="80">
        <f t="shared" si="14"/>
        <v>13.999999999999966</v>
      </c>
      <c r="EN115" s="80">
        <f t="shared" si="14"/>
        <v>14.099999999999966</v>
      </c>
      <c r="EO115" s="80">
        <f t="shared" si="14"/>
        <v>14.199999999999966</v>
      </c>
      <c r="EP115" s="80">
        <f t="shared" si="14"/>
        <v>14.299999999999965</v>
      </c>
      <c r="EQ115" s="80">
        <f t="shared" si="14"/>
        <v>14.399999999999965</v>
      </c>
      <c r="ER115" s="80">
        <f t="shared" si="14"/>
        <v>14.499999999999964</v>
      </c>
      <c r="ES115" s="80">
        <f t="shared" si="14"/>
        <v>14.599999999999964</v>
      </c>
      <c r="ET115" s="80">
        <f t="shared" si="14"/>
        <v>14.699999999999964</v>
      </c>
      <c r="EU115" s="80">
        <f t="shared" si="14"/>
        <v>14.799999999999963</v>
      </c>
      <c r="EV115" s="80">
        <f t="shared" si="14"/>
        <v>14.899999999999963</v>
      </c>
      <c r="EW115" s="80">
        <f t="shared" si="14"/>
        <v>14.999999999999963</v>
      </c>
      <c r="EX115" s="80">
        <f t="shared" si="14"/>
        <v>15.099999999999962</v>
      </c>
      <c r="EY115" s="80">
        <f t="shared" si="14"/>
        <v>15.199999999999962</v>
      </c>
      <c r="EZ115" s="80">
        <f t="shared" si="14"/>
        <v>15.299999999999962</v>
      </c>
      <c r="FA115" s="80">
        <f t="shared" si="14"/>
        <v>15.399999999999961</v>
      </c>
      <c r="FB115" s="80">
        <f t="shared" si="14"/>
        <v>15.499999999999961</v>
      </c>
      <c r="FC115" s="80">
        <f t="shared" si="14"/>
        <v>15.599999999999961</v>
      </c>
      <c r="FD115" s="80">
        <f t="shared" si="14"/>
        <v>15.69999999999996</v>
      </c>
      <c r="FE115" s="80">
        <f t="shared" si="14"/>
        <v>15.79999999999996</v>
      </c>
      <c r="FF115" s="80">
        <f t="shared" si="14"/>
        <v>15.899999999999959</v>
      </c>
      <c r="FG115" s="80">
        <f t="shared" si="14"/>
        <v>15.999999999999959</v>
      </c>
      <c r="FH115" s="80">
        <f t="shared" si="14"/>
        <v>16.099999999999959</v>
      </c>
      <c r="FI115" s="80">
        <f t="shared" si="14"/>
        <v>16.19999999999996</v>
      </c>
      <c r="FJ115" s="80">
        <f t="shared" si="14"/>
        <v>16.299999999999962</v>
      </c>
      <c r="FK115" s="80">
        <f t="shared" si="14"/>
        <v>16.399999999999963</v>
      </c>
      <c r="FL115" s="80">
        <f t="shared" si="14"/>
        <v>16.499999999999964</v>
      </c>
      <c r="FM115" s="80">
        <f t="shared" si="14"/>
        <v>16.599999999999966</v>
      </c>
      <c r="FN115" s="80">
        <f t="shared" si="14"/>
        <v>16.699999999999967</v>
      </c>
      <c r="FO115" s="80">
        <f t="shared" si="14"/>
        <v>16.799999999999969</v>
      </c>
      <c r="FP115" s="80">
        <f t="shared" si="14"/>
        <v>16.89999999999997</v>
      </c>
      <c r="FQ115" s="80">
        <f t="shared" si="14"/>
        <v>16.999999999999972</v>
      </c>
      <c r="FR115" s="80">
        <f t="shared" si="14"/>
        <v>17.099999999999973</v>
      </c>
      <c r="FS115" s="80">
        <f t="shared" si="14"/>
        <v>17.199999999999974</v>
      </c>
      <c r="FT115" s="80">
        <f t="shared" si="14"/>
        <v>17.299999999999976</v>
      </c>
      <c r="FU115" s="80">
        <f t="shared" si="14"/>
        <v>17.399999999999977</v>
      </c>
      <c r="FV115" s="80">
        <f t="shared" si="14"/>
        <v>17.499999999999979</v>
      </c>
      <c r="FW115" s="80">
        <f t="shared" si="14"/>
        <v>17.59999999999998</v>
      </c>
      <c r="FX115" s="80">
        <f t="shared" si="14"/>
        <v>17.699999999999982</v>
      </c>
      <c r="FY115" s="80">
        <f t="shared" si="14"/>
        <v>17.799999999999983</v>
      </c>
      <c r="FZ115" s="80">
        <f t="shared" si="14"/>
        <v>17.899999999999984</v>
      </c>
      <c r="GA115" s="80">
        <f t="shared" si="14"/>
        <v>17.999999999999986</v>
      </c>
      <c r="GB115" s="80">
        <f t="shared" si="14"/>
        <v>18.099999999999987</v>
      </c>
      <c r="GC115" s="80">
        <f t="shared" si="14"/>
        <v>18.199999999999989</v>
      </c>
      <c r="GD115" s="80">
        <f t="shared" si="14"/>
        <v>18.29999999999999</v>
      </c>
      <c r="GE115" s="80">
        <f t="shared" si="14"/>
        <v>18.399999999999991</v>
      </c>
      <c r="GF115" s="80">
        <f t="shared" si="14"/>
        <v>18.499999999999993</v>
      </c>
      <c r="GG115" s="80">
        <f t="shared" si="14"/>
        <v>18.599999999999994</v>
      </c>
      <c r="GH115" s="80">
        <f t="shared" si="14"/>
        <v>18.699999999999996</v>
      </c>
      <c r="GI115" s="80">
        <f t="shared" si="14"/>
        <v>18.799999999999997</v>
      </c>
      <c r="GJ115" s="80">
        <f t="shared" si="14"/>
        <v>18.899999999999999</v>
      </c>
      <c r="GK115" s="80">
        <f t="shared" si="14"/>
        <v>19</v>
      </c>
      <c r="GL115" s="80">
        <f t="shared" si="14"/>
        <v>19.100000000000001</v>
      </c>
      <c r="GM115" s="80">
        <f t="shared" si="14"/>
        <v>19.200000000000003</v>
      </c>
      <c r="GN115" s="80">
        <f t="shared" si="14"/>
        <v>19.300000000000004</v>
      </c>
      <c r="GO115" s="80">
        <f t="shared" ref="GO115:IR115" si="15">GN115+0.1</f>
        <v>19.400000000000006</v>
      </c>
      <c r="GP115" s="80">
        <f t="shared" si="15"/>
        <v>19.500000000000007</v>
      </c>
      <c r="GQ115" s="80">
        <f t="shared" si="15"/>
        <v>19.600000000000009</v>
      </c>
      <c r="GR115" s="80">
        <f t="shared" si="15"/>
        <v>19.70000000000001</v>
      </c>
      <c r="GS115" s="80">
        <f t="shared" si="15"/>
        <v>19.800000000000011</v>
      </c>
      <c r="GT115" s="80">
        <f t="shared" si="15"/>
        <v>19.900000000000013</v>
      </c>
      <c r="GU115" s="80">
        <f t="shared" si="15"/>
        <v>20.000000000000014</v>
      </c>
      <c r="GV115" s="80">
        <f t="shared" si="15"/>
        <v>20.100000000000016</v>
      </c>
      <c r="GW115" s="80">
        <f t="shared" si="15"/>
        <v>20.200000000000017</v>
      </c>
      <c r="GX115" s="80">
        <f t="shared" si="15"/>
        <v>20.300000000000018</v>
      </c>
      <c r="GY115" s="80">
        <f t="shared" si="15"/>
        <v>20.40000000000002</v>
      </c>
      <c r="GZ115" s="80">
        <f t="shared" si="15"/>
        <v>20.500000000000021</v>
      </c>
      <c r="HA115" s="80">
        <f t="shared" si="15"/>
        <v>20.600000000000023</v>
      </c>
      <c r="HB115" s="80">
        <f t="shared" si="15"/>
        <v>20.700000000000024</v>
      </c>
      <c r="HC115" s="80">
        <f t="shared" si="15"/>
        <v>20.800000000000026</v>
      </c>
      <c r="HD115" s="80">
        <f t="shared" si="15"/>
        <v>20.900000000000027</v>
      </c>
      <c r="HE115" s="80">
        <f t="shared" si="15"/>
        <v>21.000000000000028</v>
      </c>
      <c r="HF115" s="80">
        <f t="shared" si="15"/>
        <v>21.10000000000003</v>
      </c>
      <c r="HG115" s="80">
        <f t="shared" si="15"/>
        <v>21.200000000000031</v>
      </c>
      <c r="HH115" s="80">
        <f t="shared" si="15"/>
        <v>21.300000000000033</v>
      </c>
      <c r="HI115" s="80">
        <f t="shared" si="15"/>
        <v>21.400000000000034</v>
      </c>
      <c r="HJ115" s="80">
        <f t="shared" si="15"/>
        <v>21.500000000000036</v>
      </c>
      <c r="HK115" s="80">
        <f t="shared" si="15"/>
        <v>21.600000000000037</v>
      </c>
      <c r="HL115" s="80">
        <f t="shared" si="15"/>
        <v>21.700000000000038</v>
      </c>
      <c r="HM115" s="80">
        <f t="shared" si="15"/>
        <v>21.80000000000004</v>
      </c>
      <c r="HN115" s="80">
        <f t="shared" si="15"/>
        <v>21.900000000000041</v>
      </c>
      <c r="HO115" s="80">
        <f t="shared" si="15"/>
        <v>22.000000000000043</v>
      </c>
      <c r="HP115" s="80">
        <f t="shared" si="15"/>
        <v>22.100000000000044</v>
      </c>
      <c r="HQ115" s="80">
        <f t="shared" si="15"/>
        <v>22.200000000000045</v>
      </c>
      <c r="HR115" s="80">
        <f t="shared" si="15"/>
        <v>22.300000000000047</v>
      </c>
      <c r="HS115" s="80">
        <f t="shared" si="15"/>
        <v>22.400000000000048</v>
      </c>
      <c r="HT115" s="80">
        <f t="shared" si="15"/>
        <v>22.50000000000005</v>
      </c>
      <c r="HU115" s="80">
        <f t="shared" si="15"/>
        <v>22.600000000000051</v>
      </c>
      <c r="HV115" s="80">
        <f t="shared" si="15"/>
        <v>22.700000000000053</v>
      </c>
      <c r="HW115" s="80">
        <f t="shared" si="15"/>
        <v>22.800000000000054</v>
      </c>
      <c r="HX115" s="80">
        <f t="shared" si="15"/>
        <v>22.900000000000055</v>
      </c>
      <c r="HY115" s="80">
        <f t="shared" si="15"/>
        <v>23.000000000000057</v>
      </c>
      <c r="HZ115" s="80">
        <f t="shared" si="15"/>
        <v>23.100000000000058</v>
      </c>
      <c r="IA115" s="80">
        <f t="shared" si="15"/>
        <v>23.20000000000006</v>
      </c>
      <c r="IB115" s="80">
        <f t="shared" si="15"/>
        <v>23.300000000000061</v>
      </c>
      <c r="IC115" s="80">
        <f t="shared" si="15"/>
        <v>23.400000000000063</v>
      </c>
      <c r="ID115" s="80">
        <f t="shared" si="15"/>
        <v>23.500000000000064</v>
      </c>
      <c r="IE115" s="80">
        <f t="shared" si="15"/>
        <v>23.600000000000065</v>
      </c>
      <c r="IF115" s="80">
        <f t="shared" si="15"/>
        <v>23.700000000000067</v>
      </c>
      <c r="IG115" s="80">
        <f t="shared" si="15"/>
        <v>23.800000000000068</v>
      </c>
      <c r="IH115" s="80">
        <f t="shared" si="15"/>
        <v>23.90000000000007</v>
      </c>
      <c r="II115" s="80">
        <f t="shared" si="15"/>
        <v>24.000000000000071</v>
      </c>
      <c r="IJ115" s="80">
        <f t="shared" si="15"/>
        <v>24.100000000000072</v>
      </c>
      <c r="IK115" s="80">
        <f t="shared" si="15"/>
        <v>24.200000000000074</v>
      </c>
      <c r="IL115" s="80">
        <f t="shared" si="15"/>
        <v>24.300000000000075</v>
      </c>
      <c r="IM115" s="80">
        <f t="shared" si="15"/>
        <v>24.400000000000077</v>
      </c>
      <c r="IN115" s="80">
        <f t="shared" si="15"/>
        <v>24.500000000000078</v>
      </c>
      <c r="IO115" s="80">
        <f t="shared" si="15"/>
        <v>24.60000000000008</v>
      </c>
      <c r="IP115" s="80">
        <f t="shared" si="15"/>
        <v>24.700000000000081</v>
      </c>
      <c r="IQ115" s="80">
        <f t="shared" si="15"/>
        <v>24.800000000000082</v>
      </c>
      <c r="IR115" s="80">
        <f t="shared" si="15"/>
        <v>24.900000000000084</v>
      </c>
    </row>
    <row r="116" spans="1:252" x14ac:dyDescent="0.25">
      <c r="A116" s="78"/>
      <c r="B116" t="s">
        <v>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3309.6689999999999</v>
      </c>
      <c r="AJ116">
        <v>36.814</v>
      </c>
      <c r="AK116">
        <v>87.34</v>
      </c>
      <c r="AL116">
        <v>15.805999999999999</v>
      </c>
      <c r="AM116">
        <v>16.797000000000001</v>
      </c>
      <c r="AN116">
        <v>15.912000000000001</v>
      </c>
      <c r="AO116">
        <v>16.335999999999999</v>
      </c>
      <c r="AP116">
        <v>16.463999999999999</v>
      </c>
      <c r="AQ116">
        <v>16.09</v>
      </c>
      <c r="AR116">
        <v>15.769</v>
      </c>
      <c r="AS116">
        <v>15.433999999999999</v>
      </c>
      <c r="AT116">
        <v>15.675000000000001</v>
      </c>
      <c r="AU116">
        <v>16.059999999999999</v>
      </c>
      <c r="AV116">
        <v>15.907999999999999</v>
      </c>
      <c r="AW116">
        <v>16.074999999999999</v>
      </c>
      <c r="AX116">
        <v>16.038</v>
      </c>
      <c r="AY116">
        <v>15.974</v>
      </c>
      <c r="AZ116">
        <v>17.228000000000002</v>
      </c>
      <c r="BA116">
        <v>16.372</v>
      </c>
      <c r="BB116">
        <v>15.949</v>
      </c>
    </row>
    <row r="117" spans="1:252" x14ac:dyDescent="0.25">
      <c r="A117" s="78"/>
      <c r="B117" t="s">
        <v>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22879.432000000001</v>
      </c>
      <c r="HX117">
        <v>74.899000000000001</v>
      </c>
      <c r="HY117">
        <v>22.574000000000002</v>
      </c>
      <c r="HZ117">
        <v>24.518999999999998</v>
      </c>
      <c r="IA117">
        <v>20.663</v>
      </c>
      <c r="IB117">
        <v>18.516999999999999</v>
      </c>
      <c r="IC117">
        <v>16.308</v>
      </c>
      <c r="ID117">
        <v>17.114999999999998</v>
      </c>
      <c r="IE117">
        <v>16.940000000000001</v>
      </c>
      <c r="IF117">
        <v>17.638999999999999</v>
      </c>
      <c r="IG117">
        <v>17.372</v>
      </c>
      <c r="IH117">
        <v>17.408999999999999</v>
      </c>
      <c r="II117">
        <v>17.79</v>
      </c>
      <c r="IJ117">
        <v>17.422000000000001</v>
      </c>
      <c r="IK117">
        <v>17.123999999999999</v>
      </c>
      <c r="IL117">
        <v>17.66</v>
      </c>
      <c r="IM117">
        <v>17.167000000000002</v>
      </c>
      <c r="IN117">
        <v>16.992000000000001</v>
      </c>
      <c r="IO117">
        <v>17.04</v>
      </c>
      <c r="IP117">
        <v>17.550999999999998</v>
      </c>
      <c r="IQ117">
        <v>16.61</v>
      </c>
      <c r="IR117">
        <v>17.094000000000001</v>
      </c>
    </row>
  </sheetData>
  <mergeCells count="9">
    <mergeCell ref="C110:BB110"/>
    <mergeCell ref="C114:BB114"/>
    <mergeCell ref="A110:A117"/>
    <mergeCell ref="C1:BB1"/>
    <mergeCell ref="A1:A8"/>
    <mergeCell ref="B5:BB5"/>
    <mergeCell ref="C60:BB60"/>
    <mergeCell ref="C56:BB56"/>
    <mergeCell ref="A56:A6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Lefley</dc:creator>
  <cp:lastModifiedBy>Tom Lefley</cp:lastModifiedBy>
  <dcterms:created xsi:type="dcterms:W3CDTF">2015-04-13T16:19:08Z</dcterms:created>
  <dcterms:modified xsi:type="dcterms:W3CDTF">2015-05-01T13:43:00Z</dcterms:modified>
</cp:coreProperties>
</file>