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igene Dateien\PROG Z80\Z80 CPU Tester\"/>
    </mc:Choice>
  </mc:AlternateContent>
  <xr:revisionPtr revIDLastSave="0" documentId="13_ncr:1_{4DFFF2E4-1960-4F56-86D3-8220133CCE24}" xr6:coauthVersionLast="47" xr6:coauthVersionMax="47" xr10:uidLastSave="{00000000-0000-0000-0000-000000000000}"/>
  <bookViews>
    <workbookView xWindow="-60" yWindow="2130" windowWidth="30120" windowHeight="18450" xr2:uid="{00000000-000D-0000-FFFF-FFFF00000000}"/>
  </bookViews>
  <sheets>
    <sheet name="Testergebnisse" sheetId="6" r:id="rId1"/>
    <sheet name="Auswertung" sheetId="7" r:id="rId2"/>
  </sheets>
  <calcPr calcId="191029"/>
</workbook>
</file>

<file path=xl/calcChain.xml><?xml version="1.0" encoding="utf-8"?>
<calcChain xmlns="http://schemas.openxmlformats.org/spreadsheetml/2006/main">
  <c r="A164" i="6" l="1"/>
  <c r="A165" i="6" s="1"/>
  <c r="A166" i="6" s="1"/>
  <c r="A167" i="6" s="1"/>
  <c r="A168" i="6" s="1"/>
  <c r="A163" i="6"/>
  <c r="A158" i="6"/>
  <c r="A132" i="6"/>
  <c r="A131" i="6"/>
  <c r="A125" i="6"/>
  <c r="A119" i="6"/>
  <c r="A108" i="6"/>
  <c r="A107" i="6"/>
  <c r="A95" i="6"/>
  <c r="A96" i="6"/>
  <c r="A94" i="6"/>
  <c r="A82" i="6"/>
  <c r="A83" i="6" s="1"/>
  <c r="A84" i="6" s="1"/>
  <c r="A85" i="6" s="1"/>
  <c r="A86" i="6" s="1"/>
  <c r="A87" i="6" s="1"/>
  <c r="A88" i="6" s="1"/>
  <c r="A81" i="6"/>
  <c r="A35" i="6"/>
  <c r="A36" i="6"/>
  <c r="A37" i="6"/>
  <c r="A38" i="6"/>
  <c r="A39" i="6" s="1"/>
  <c r="A40" i="6" s="1"/>
  <c r="A41" i="6" s="1"/>
  <c r="A34" i="6"/>
  <c r="A23" i="6"/>
  <c r="A24" i="6" s="1"/>
  <c r="A25" i="6" s="1"/>
  <c r="A26" i="6" s="1"/>
  <c r="A27" i="6" s="1"/>
  <c r="A28" i="6" s="1"/>
  <c r="A29" i="6" s="1"/>
  <c r="A22" i="6"/>
  <c r="A17" i="6"/>
  <c r="A6" i="6"/>
  <c r="A7" i="6" s="1"/>
  <c r="A8" i="6" s="1"/>
  <c r="A9" i="6" s="1"/>
  <c r="A10" i="6" s="1"/>
  <c r="A11" i="6" s="1"/>
  <c r="A12" i="6" s="1"/>
  <c r="A5" i="6"/>
  <c r="A47" i="6"/>
  <c r="A48" i="6"/>
  <c r="A49" i="6"/>
  <c r="A50" i="6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46" i="6"/>
  <c r="A68" i="6"/>
  <c r="A69" i="6" s="1"/>
  <c r="A70" i="6" s="1"/>
  <c r="A71" i="6" s="1"/>
  <c r="A72" i="6" s="1"/>
  <c r="A73" i="6" s="1"/>
  <c r="A74" i="6" s="1"/>
  <c r="A75" i="6" s="1"/>
  <c r="A76" i="6" s="1"/>
  <c r="A67" i="6"/>
  <c r="AQ87" i="6"/>
  <c r="AO87" i="6" s="1"/>
  <c r="AQ95" i="6"/>
  <c r="AO95" i="6" s="1"/>
  <c r="AQ124" i="6"/>
  <c r="AO124" i="6" s="1"/>
  <c r="AQ130" i="6"/>
  <c r="AO130" i="6" s="1"/>
  <c r="AQ131" i="6"/>
  <c r="AO131" i="6" s="1"/>
  <c r="AQ165" i="6"/>
  <c r="AO165" i="6" s="1"/>
  <c r="AQ166" i="6"/>
  <c r="AO166" i="6" s="1"/>
  <c r="AQ162" i="6"/>
  <c r="AO162" i="6" s="1"/>
  <c r="AQ163" i="6"/>
  <c r="AO163" i="6" s="1"/>
  <c r="AQ164" i="6"/>
  <c r="AO164" i="6" s="1"/>
  <c r="AQ167" i="6"/>
  <c r="AO167" i="6" s="1"/>
  <c r="AQ168" i="6"/>
  <c r="AO168" i="6" s="1"/>
  <c r="AQ161" i="6"/>
  <c r="AQ160" i="6"/>
  <c r="AQ106" i="6"/>
  <c r="AO106" i="6" s="1"/>
  <c r="AQ107" i="6"/>
  <c r="AO107" i="6" s="1"/>
  <c r="AQ132" i="6"/>
  <c r="AO132" i="6" s="1"/>
  <c r="AQ118" i="6"/>
  <c r="AO118" i="6" s="1"/>
  <c r="AQ93" i="6"/>
  <c r="AO93" i="6" s="1"/>
  <c r="AQ94" i="6"/>
  <c r="AO94" i="6" s="1"/>
  <c r="AQ85" i="6"/>
  <c r="AO85" i="6" s="1"/>
  <c r="AQ82" i="6"/>
  <c r="AO82" i="6" s="1"/>
  <c r="AQ81" i="6"/>
  <c r="AO81" i="6" s="1"/>
  <c r="AQ84" i="6"/>
  <c r="AO84" i="6" s="1"/>
  <c r="AQ83" i="6"/>
  <c r="AO83" i="6" s="1"/>
  <c r="AQ86" i="6"/>
  <c r="AO86" i="6" s="1"/>
  <c r="AQ2" i="6"/>
  <c r="AQ3" i="6"/>
  <c r="AQ20" i="6"/>
  <c r="AQ21" i="6"/>
  <c r="AO21" i="6" s="1"/>
  <c r="AQ22" i="6"/>
  <c r="AO22" i="6" s="1"/>
  <c r="AQ23" i="6"/>
  <c r="AO23" i="6" s="1"/>
  <c r="AQ24" i="6"/>
  <c r="AO24" i="6" s="1"/>
  <c r="AQ25" i="6"/>
  <c r="AO25" i="6" s="1"/>
  <c r="AQ26" i="6"/>
  <c r="AO26" i="6" s="1"/>
  <c r="AQ27" i="6"/>
  <c r="AO27" i="6" s="1"/>
  <c r="AQ28" i="6"/>
  <c r="AO28" i="6" s="1"/>
  <c r="AQ29" i="6"/>
  <c r="AO29" i="6" s="1"/>
  <c r="AQ30" i="6"/>
  <c r="AQ31" i="6"/>
  <c r="AQ32" i="6"/>
  <c r="AQ33" i="6"/>
  <c r="AO33" i="6" s="1"/>
  <c r="AQ34" i="6"/>
  <c r="AO34" i="6" s="1"/>
  <c r="AQ35" i="6"/>
  <c r="AO35" i="6" s="1"/>
  <c r="AQ36" i="6"/>
  <c r="AO36" i="6" s="1"/>
  <c r="AQ37" i="6"/>
  <c r="AO37" i="6" s="1"/>
  <c r="AQ38" i="6"/>
  <c r="AO38" i="6" s="1"/>
  <c r="AQ39" i="6"/>
  <c r="AO39" i="6" s="1"/>
  <c r="AQ40" i="6"/>
  <c r="AO40" i="6" s="1"/>
  <c r="AQ41" i="6"/>
  <c r="AO41" i="6" s="1"/>
  <c r="AQ42" i="6"/>
  <c r="AQ43" i="6"/>
  <c r="AQ44" i="6"/>
  <c r="AQ45" i="6"/>
  <c r="AO45" i="6" s="1"/>
  <c r="AQ46" i="6"/>
  <c r="AO46" i="6" s="1"/>
  <c r="AQ47" i="6"/>
  <c r="AO47" i="6" s="1"/>
  <c r="AQ48" i="6"/>
  <c r="AO48" i="6" s="1"/>
  <c r="AQ49" i="6"/>
  <c r="AO49" i="6" s="1"/>
  <c r="AQ50" i="6"/>
  <c r="AO50" i="6" s="1"/>
  <c r="AQ51" i="6"/>
  <c r="AO51" i="6" s="1"/>
  <c r="AQ52" i="6"/>
  <c r="AO52" i="6" s="1"/>
  <c r="AQ53" i="6"/>
  <c r="AO53" i="6" s="1"/>
  <c r="AQ54" i="6"/>
  <c r="AO54" i="6" s="1"/>
  <c r="AQ55" i="6"/>
  <c r="AO55" i="6" s="1"/>
  <c r="AQ56" i="6"/>
  <c r="AO56" i="6" s="1"/>
  <c r="AQ57" i="6"/>
  <c r="AO57" i="6" s="1"/>
  <c r="AQ58" i="6"/>
  <c r="AO58" i="6" s="1"/>
  <c r="AQ59" i="6"/>
  <c r="AO59" i="6" s="1"/>
  <c r="AQ60" i="6"/>
  <c r="AO60" i="6" s="1"/>
  <c r="AQ61" i="6"/>
  <c r="AO61" i="6" s="1"/>
  <c r="AQ62" i="6"/>
  <c r="AO62" i="6" s="1"/>
  <c r="AQ63" i="6"/>
  <c r="AQ64" i="6"/>
  <c r="AQ65" i="6"/>
  <c r="AQ66" i="6"/>
  <c r="AO66" i="6" s="1"/>
  <c r="AQ67" i="6"/>
  <c r="AO67" i="6" s="1"/>
  <c r="AQ68" i="6"/>
  <c r="AO68" i="6" s="1"/>
  <c r="AQ69" i="6"/>
  <c r="AO69" i="6" s="1"/>
  <c r="AQ70" i="6"/>
  <c r="AO70" i="6" s="1"/>
  <c r="AQ71" i="6"/>
  <c r="AO71" i="6" s="1"/>
  <c r="AQ72" i="6"/>
  <c r="AO72" i="6" s="1"/>
  <c r="AQ73" i="6"/>
  <c r="AO73" i="6" s="1"/>
  <c r="AQ74" i="6"/>
  <c r="AO74" i="6" s="1"/>
  <c r="AQ75" i="6"/>
  <c r="AO75" i="6" s="1"/>
  <c r="AQ76" i="6"/>
  <c r="AO76" i="6" s="1"/>
  <c r="AQ77" i="6"/>
  <c r="AQ78" i="6"/>
  <c r="AQ79" i="6"/>
  <c r="AQ80" i="6"/>
  <c r="AO80" i="6" s="1"/>
  <c r="AQ88" i="6"/>
  <c r="AO88" i="6" s="1"/>
  <c r="AQ89" i="6"/>
  <c r="AQ90" i="6"/>
  <c r="AQ91" i="6"/>
  <c r="AQ92" i="6"/>
  <c r="AQ96" i="6"/>
  <c r="AO96" i="6" s="1"/>
  <c r="AQ97" i="6"/>
  <c r="AQ98" i="6"/>
  <c r="AQ99" i="6"/>
  <c r="AQ100" i="6"/>
  <c r="AQ101" i="6"/>
  <c r="AO101" i="6" s="1"/>
  <c r="AQ102" i="6"/>
  <c r="AQ103" i="6"/>
  <c r="AQ104" i="6"/>
  <c r="AQ105" i="6"/>
  <c r="AQ108" i="6"/>
  <c r="AO108" i="6" s="1"/>
  <c r="AQ109" i="6"/>
  <c r="AQ110" i="6"/>
  <c r="AQ111" i="6"/>
  <c r="AQ112" i="6"/>
  <c r="AQ113" i="6"/>
  <c r="AO113" i="6" s="1"/>
  <c r="AQ114" i="6"/>
  <c r="AQ115" i="6"/>
  <c r="AQ116" i="6"/>
  <c r="AQ117" i="6"/>
  <c r="AQ119" i="6"/>
  <c r="AO119" i="6" s="1"/>
  <c r="AQ120" i="6"/>
  <c r="AQ121" i="6"/>
  <c r="AQ122" i="6"/>
  <c r="AQ123" i="6"/>
  <c r="AQ125" i="6"/>
  <c r="AO125" i="6" s="1"/>
  <c r="AQ126" i="6"/>
  <c r="AQ127" i="6"/>
  <c r="AQ128" i="6"/>
  <c r="AQ129" i="6"/>
  <c r="AQ158" i="6"/>
  <c r="AO158" i="6" s="1"/>
  <c r="AQ133" i="6"/>
  <c r="AQ134" i="6"/>
  <c r="AQ135" i="6"/>
  <c r="AQ136" i="6"/>
  <c r="AQ137" i="6"/>
  <c r="AO137" i="6" s="1"/>
  <c r="AQ138" i="6"/>
  <c r="AQ139" i="6"/>
  <c r="AQ140" i="6"/>
  <c r="AQ141" i="6"/>
  <c r="AQ142" i="6"/>
  <c r="AO142" i="6" s="1"/>
  <c r="AQ143" i="6"/>
  <c r="AQ144" i="6"/>
  <c r="AQ145" i="6"/>
  <c r="AQ146" i="6"/>
  <c r="AQ147" i="6"/>
  <c r="AO147" i="6" s="1"/>
  <c r="AQ148" i="6"/>
  <c r="AQ149" i="6"/>
  <c r="AQ150" i="6"/>
  <c r="AQ151" i="6"/>
  <c r="AQ152" i="6"/>
  <c r="AO152" i="6" s="1"/>
  <c r="AQ153" i="6"/>
  <c r="AQ154" i="6"/>
  <c r="AQ155" i="6"/>
  <c r="AQ156" i="6"/>
  <c r="AQ157" i="6"/>
  <c r="AO157" i="6" s="1"/>
  <c r="AQ13" i="6"/>
  <c r="AQ14" i="6"/>
  <c r="AQ15" i="6"/>
  <c r="AQ16" i="6"/>
  <c r="AO16" i="6" s="1"/>
  <c r="AQ17" i="6"/>
  <c r="AO17" i="6" s="1"/>
  <c r="AQ18" i="6"/>
  <c r="AQ19" i="6"/>
  <c r="AQ12" i="6"/>
  <c r="AO12" i="6" s="1"/>
  <c r="AQ11" i="6"/>
  <c r="AO11" i="6" s="1"/>
  <c r="AQ10" i="6"/>
  <c r="AO10" i="6" s="1"/>
  <c r="AQ9" i="6"/>
  <c r="AO9" i="6" s="1"/>
  <c r="AQ8" i="6"/>
  <c r="AO8" i="6" s="1"/>
  <c r="AQ7" i="6"/>
  <c r="AO7" i="6" s="1"/>
  <c r="AQ6" i="6"/>
  <c r="AO6" i="6" s="1"/>
  <c r="AQ5" i="6"/>
  <c r="AO5" i="6" s="1"/>
  <c r="AQ4" i="6"/>
  <c r="AO4" i="6" s="1"/>
</calcChain>
</file>

<file path=xl/sharedStrings.xml><?xml version="1.0" encoding="utf-8"?>
<sst xmlns="http://schemas.openxmlformats.org/spreadsheetml/2006/main" count="1627" uniqueCount="233">
  <si>
    <t>ZILOG</t>
  </si>
  <si>
    <t>Z80A CPU</t>
  </si>
  <si>
    <t>Z80B CPU</t>
  </si>
  <si>
    <t>Z80 CPU</t>
  </si>
  <si>
    <t>2,5 MHz</t>
  </si>
  <si>
    <t>NMOS</t>
  </si>
  <si>
    <t>CMOS</t>
  </si>
  <si>
    <t>MOSTEK</t>
  </si>
  <si>
    <t>Z84C00AB6Y</t>
  </si>
  <si>
    <t>Z80ACPU</t>
  </si>
  <si>
    <t>Z8400B1</t>
  </si>
  <si>
    <t>Z80CPU</t>
  </si>
  <si>
    <t>TMPZ84C00P</t>
  </si>
  <si>
    <t>JAPAN</t>
  </si>
  <si>
    <t>SHARP</t>
  </si>
  <si>
    <t>LH0080A</t>
  </si>
  <si>
    <t>Z80A-CPU</t>
  </si>
  <si>
    <t>239DD</t>
  </si>
  <si>
    <t>Z8400APS</t>
  </si>
  <si>
    <t>GOLDSTAR</t>
  </si>
  <si>
    <t>ROHM</t>
  </si>
  <si>
    <t>Z84C00AB6</t>
  </si>
  <si>
    <t>Z8400AD2</t>
  </si>
  <si>
    <t>SGS-ATES</t>
  </si>
  <si>
    <t>29029Z</t>
  </si>
  <si>
    <t>Z8400AB1</t>
  </si>
  <si>
    <t>8417AB</t>
  </si>
  <si>
    <t>Z8400HB1</t>
  </si>
  <si>
    <t>Z80HCPU</t>
  </si>
  <si>
    <t>Z8400A PS</t>
  </si>
  <si>
    <t>KOREA</t>
  </si>
  <si>
    <t>BU18400A-PE</t>
  </si>
  <si>
    <t>TOSHIBA</t>
  </si>
  <si>
    <t>MICROELECTRONICA (Rumänien)</t>
  </si>
  <si>
    <t>2,5 MHZ</t>
  </si>
  <si>
    <t>Z8400B PS</t>
  </si>
  <si>
    <t>8608EDI</t>
  </si>
  <si>
    <t>8624EDI</t>
  </si>
  <si>
    <t>ITALY</t>
  </si>
  <si>
    <t>MALTA</t>
  </si>
  <si>
    <t>F22CH9514</t>
  </si>
  <si>
    <t>942 006</t>
  </si>
  <si>
    <t>Z80B-CPU</t>
  </si>
  <si>
    <t>LH0080B</t>
  </si>
  <si>
    <t>TMPZ84C00AP</t>
  </si>
  <si>
    <t>altes Logo</t>
  </si>
  <si>
    <t>TRANSISTOR (Belarus)</t>
  </si>
  <si>
    <t>LH5080L</t>
  </si>
  <si>
    <t>579CB</t>
  </si>
  <si>
    <t>4,0 MHz</t>
  </si>
  <si>
    <t>Z80H CPU</t>
  </si>
  <si>
    <t>SGS</t>
  </si>
  <si>
    <t>Z8400AD1</t>
  </si>
  <si>
    <t>Z80 ACPUD1</t>
  </si>
  <si>
    <t>ST MICROELECTRONICS (SGS-THOMSON)</t>
  </si>
  <si>
    <t>1P018</t>
  </si>
  <si>
    <t>Z80 CPUD1</t>
  </si>
  <si>
    <t>1P844</t>
  </si>
  <si>
    <t>1P905</t>
  </si>
  <si>
    <t>Z80CPUB1</t>
  </si>
  <si>
    <t>1P005</t>
  </si>
  <si>
    <t>Z8400L1B1</t>
  </si>
  <si>
    <t>1,0 MHz</t>
  </si>
  <si>
    <t>8,0 MHz</t>
  </si>
  <si>
    <t>6,0 MHz</t>
  </si>
  <si>
    <t>10,0 MHz</t>
  </si>
  <si>
    <t>1P940</t>
  </si>
  <si>
    <t>BU18400B-PS</t>
  </si>
  <si>
    <t>TMPZ84C00AP-6</t>
  </si>
  <si>
    <t>9103EFI</t>
  </si>
  <si>
    <t>Z80ACPUB1</t>
  </si>
  <si>
    <t>1P045</t>
  </si>
  <si>
    <t>Z80ACPUD1</t>
  </si>
  <si>
    <t>LH0080</t>
  </si>
  <si>
    <t>Z80-CPU-D</t>
  </si>
  <si>
    <t>Z84C00BB6</t>
  </si>
  <si>
    <t>Z80BCPU</t>
  </si>
  <si>
    <t>Z84C00HB6</t>
  </si>
  <si>
    <t>Z8400BB1</t>
  </si>
  <si>
    <t>G22XC9340</t>
  </si>
  <si>
    <t>Z84C00BC6</t>
  </si>
  <si>
    <t>552CC</t>
  </si>
  <si>
    <t>2 9050Z</t>
  </si>
  <si>
    <t>LH5080A</t>
  </si>
  <si>
    <t>Z80A</t>
  </si>
  <si>
    <t>TMPZ84C00AP-8</t>
  </si>
  <si>
    <t>9341EFI</t>
  </si>
  <si>
    <t>FWE (DDR) bis 1983 dann MME</t>
  </si>
  <si>
    <t>MME (DDR) bis 1990 dann ERMIC</t>
  </si>
  <si>
    <t>TMPZ84C00AP-10</t>
  </si>
  <si>
    <t>Z8400A DSD</t>
  </si>
  <si>
    <t>LH5080AL</t>
  </si>
  <si>
    <t>ERMIC  ab 1990 (vorher MME)</t>
  </si>
  <si>
    <t>KNIIMP (Ukraine, Kiew)</t>
  </si>
  <si>
    <t>ELEKTRONIKA (Russland, UdSSR)</t>
  </si>
  <si>
    <t>MICRON (Russland, UdSSR)</t>
  </si>
  <si>
    <t>ANGSTREM (Russland/UdSSR)</t>
  </si>
  <si>
    <t>THESYS (ab 1992 ehemals ERMIC)</t>
  </si>
  <si>
    <t>RODON (Ukraine, Ivano-Frankivsk)</t>
  </si>
  <si>
    <t>9644EFI</t>
  </si>
  <si>
    <t>809 544</t>
  </si>
  <si>
    <t>9351 3 BA</t>
  </si>
  <si>
    <t>8606 3 D</t>
  </si>
  <si>
    <t>8612 5 D</t>
  </si>
  <si>
    <t>C</t>
  </si>
  <si>
    <t>U</t>
  </si>
  <si>
    <t>x</t>
  </si>
  <si>
    <t>Bit</t>
  </si>
  <si>
    <t>t</t>
  </si>
  <si>
    <t>XYRESULT</t>
  </si>
  <si>
    <t>HEX</t>
  </si>
  <si>
    <t>neues Logo</t>
  </si>
  <si>
    <t>00</t>
  </si>
  <si>
    <t>FF</t>
  </si>
  <si>
    <t>00FF_RESULT</t>
  </si>
  <si>
    <t>28</t>
  </si>
  <si>
    <t>9408 3 BA</t>
  </si>
  <si>
    <t>3F</t>
  </si>
  <si>
    <t>LGS Logo</t>
  </si>
  <si>
    <t>SGS-ATES / SGS</t>
  </si>
  <si>
    <t>ST Micro</t>
  </si>
  <si>
    <t>048CB</t>
  </si>
  <si>
    <t>C000</t>
  </si>
  <si>
    <t>BFFE</t>
  </si>
  <si>
    <t>8604 3 D</t>
  </si>
  <si>
    <t>4000</t>
  </si>
  <si>
    <t>8000</t>
  </si>
  <si>
    <t>XFCOUNT</t>
  </si>
  <si>
    <t>YFCOUNT</t>
  </si>
  <si>
    <t>Recognized</t>
  </si>
  <si>
    <t xml:space="preserve"> </t>
  </si>
  <si>
    <t>9442EFI</t>
  </si>
  <si>
    <t>9544EFI</t>
  </si>
  <si>
    <t>8549EDI</t>
  </si>
  <si>
    <t>KW - Ergebnis-Tabelle Z80 CPU Tester 1.1 - Firmware v1.1.9 vom 15.06.2024 (slabbi)</t>
  </si>
  <si>
    <t>BA37</t>
  </si>
  <si>
    <t>BFDE</t>
  </si>
  <si>
    <t>FD</t>
  </si>
  <si>
    <t>GS</t>
  </si>
  <si>
    <t>Y28427</t>
  </si>
  <si>
    <t>CMOS Z80 (Zilog Z84C00)</t>
  </si>
  <si>
    <t>0000</t>
  </si>
  <si>
    <t>0001</t>
  </si>
  <si>
    <t>0010</t>
  </si>
  <si>
    <t>0011</t>
  </si>
  <si>
    <t>0100</t>
  </si>
  <si>
    <t>0101</t>
  </si>
  <si>
    <t>0110</t>
  </si>
  <si>
    <t>0111</t>
  </si>
  <si>
    <t>Z180</t>
  </si>
  <si>
    <t>Z280</t>
  </si>
  <si>
    <t xml:space="preserve">EZ80 </t>
  </si>
  <si>
    <t>U880 (newer; MME U880, Thesys Z80, Microelectronica MMN 80CPU)</t>
  </si>
  <si>
    <t>U880 (older; MME U880)</t>
  </si>
  <si>
    <t>SHARP LH5080A</t>
  </si>
  <si>
    <t>NMOS Z80 (Zilog Z80, Zilog Z08400 or similar NMOS CPU, Mosstek MK3880N, SGS/ST Z8400, Sharp LH0080A, KR1858VM1)</t>
  </si>
  <si>
    <t>NEC D780C (NEC D780C, GoldStar Z8400, possibly KR1858VM1)</t>
  </si>
  <si>
    <t>KR1858VM1 (overclocked)</t>
  </si>
  <si>
    <t>Unknown NMOS Z80 Clone</t>
  </si>
  <si>
    <t>Toshiba Z80 (Toshiba TMPZ84C00AP, ST Z84C00AB)</t>
  </si>
  <si>
    <t>NEC D70008AC</t>
  </si>
  <si>
    <t>Unknown CMOS Z80 Clone</t>
  </si>
  <si>
    <t>NEC Z80 Clone (NMOS)</t>
  </si>
  <si>
    <t>1100</t>
  </si>
  <si>
    <t>1111</t>
  </si>
  <si>
    <t>1110</t>
  </si>
  <si>
    <t>1101</t>
  </si>
  <si>
    <t>1011</t>
  </si>
  <si>
    <t>1010</t>
  </si>
  <si>
    <t>1001</t>
  </si>
  <si>
    <t>1000</t>
  </si>
  <si>
    <t>-</t>
  </si>
  <si>
    <t>PHILIPPINES</t>
  </si>
  <si>
    <t>AUSAA152AA</t>
  </si>
  <si>
    <t>TAIWAN</t>
  </si>
  <si>
    <t>1935 VD</t>
  </si>
  <si>
    <t>9835 O6</t>
  </si>
  <si>
    <t>Zilog</t>
  </si>
  <si>
    <t>Z84C0008PEC</t>
  </si>
  <si>
    <t>Z84C0010PEG</t>
  </si>
  <si>
    <t>Z-80A CPU</t>
  </si>
  <si>
    <t>Z8400A CSH</t>
  </si>
  <si>
    <t>Z0840006PSC</t>
  </si>
  <si>
    <t>7935 CS / BPHILAA932ZA</t>
  </si>
  <si>
    <t>8329 / BAAV312JM12NR</t>
  </si>
  <si>
    <t>8635 / BAAH634RF05EH</t>
  </si>
  <si>
    <t>MK3880N CM</t>
  </si>
  <si>
    <t>MK3880N-4 AU</t>
  </si>
  <si>
    <t>MALAYSIA</t>
  </si>
  <si>
    <t>Thesys</t>
  </si>
  <si>
    <t>Z80H</t>
  </si>
  <si>
    <t>MMN 80CPU</t>
  </si>
  <si>
    <t>Microelectronica</t>
  </si>
  <si>
    <t>8BF6</t>
  </si>
  <si>
    <t>B2B2</t>
  </si>
  <si>
    <t>T 3</t>
  </si>
  <si>
    <t>U 6</t>
  </si>
  <si>
    <t>UB880D</t>
  </si>
  <si>
    <t>NEC</t>
  </si>
  <si>
    <t>7C31</t>
  </si>
  <si>
    <t>6D76</t>
  </si>
  <si>
    <t>15</t>
  </si>
  <si>
    <t>8648LX</t>
  </si>
  <si>
    <t>08AC</t>
  </si>
  <si>
    <t>D700</t>
  </si>
  <si>
    <t>0D</t>
  </si>
  <si>
    <t>8946L8119</t>
  </si>
  <si>
    <t>IRELAND</t>
  </si>
  <si>
    <t>1F</t>
  </si>
  <si>
    <t>8832LX703</t>
  </si>
  <si>
    <t>AF62</t>
  </si>
  <si>
    <t>8401XD</t>
  </si>
  <si>
    <t>20</t>
  </si>
  <si>
    <t>C000 BFFF</t>
  </si>
  <si>
    <t>A695 A646</t>
  </si>
  <si>
    <t>P1136D-105</t>
  </si>
  <si>
    <t>4674 4429</t>
  </si>
  <si>
    <t>5601 4F10</t>
  </si>
  <si>
    <t>50</t>
  </si>
  <si>
    <t>8416LX</t>
  </si>
  <si>
    <t>D70008AC-6</t>
  </si>
  <si>
    <t>D780C</t>
  </si>
  <si>
    <t>Z80H-CPU</t>
  </si>
  <si>
    <t>D780C-1</t>
  </si>
  <si>
    <t>83CF</t>
  </si>
  <si>
    <t>F4</t>
  </si>
  <si>
    <t>KR1858VM1</t>
  </si>
  <si>
    <t>Electronika</t>
  </si>
  <si>
    <t>B85A</t>
  </si>
  <si>
    <t>Angstrem</t>
  </si>
  <si>
    <t>1,8 MHz</t>
  </si>
  <si>
    <t>MK3880N-4 6</t>
  </si>
  <si>
    <t>Z84C0006PEG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</si>
</sst>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color theme="1"/>
      <name val="Arial Unicode MS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0" borderId="0" xfId="0" applyFont="1"/>
    <xf numFmtId="0" fontId="2" fillId="7" borderId="12" xfId="0" applyFont="1" applyFill="1" applyBorder="1" applyAlignment="1">
      <alignment horizontal="center"/>
    </xf>
    <xf numFmtId="0" fontId="1" fillId="7" borderId="25" xfId="0" applyFont="1" applyFill="1" applyBorder="1"/>
    <xf numFmtId="0" fontId="2" fillId="7" borderId="25" xfId="0" applyFont="1" applyFill="1" applyBorder="1"/>
    <xf numFmtId="0" fontId="2" fillId="7" borderId="25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2" fillId="9" borderId="20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right"/>
    </xf>
    <xf numFmtId="0" fontId="1" fillId="9" borderId="20" xfId="0" applyFont="1" applyFill="1" applyBorder="1" applyAlignment="1">
      <alignment horizontal="right"/>
    </xf>
    <xf numFmtId="0" fontId="1" fillId="9" borderId="7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" fillId="0" borderId="8" xfId="0" applyFont="1" applyBorder="1"/>
    <xf numFmtId="0" fontId="3" fillId="6" borderId="8" xfId="0" applyFont="1" applyFill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1" fillId="12" borderId="24" xfId="0" quotePrefix="1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1" xfId="0" applyFont="1" applyBorder="1"/>
    <xf numFmtId="0" fontId="3" fillId="6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4" fillId="12" borderId="16" xfId="0" applyFont="1" applyFill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1" fillId="11" borderId="15" xfId="0" applyFont="1" applyFill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1" fillId="12" borderId="18" xfId="0" applyFont="1" applyFill="1" applyBorder="1" applyAlignment="1">
      <alignment horizontal="center"/>
    </xf>
    <xf numFmtId="0" fontId="1" fillId="12" borderId="19" xfId="0" applyFont="1" applyFill="1" applyBorder="1" applyAlignment="1">
      <alignment horizontal="center"/>
    </xf>
    <xf numFmtId="0" fontId="1" fillId="9" borderId="32" xfId="0" applyFont="1" applyFill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7" borderId="34" xfId="0" applyFont="1" applyFill="1" applyBorder="1"/>
    <xf numFmtId="0" fontId="2" fillId="7" borderId="34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right"/>
    </xf>
    <xf numFmtId="0" fontId="2" fillId="0" borderId="24" xfId="0" applyFont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0" borderId="24" xfId="0" quotePrefix="1" applyFont="1" applyBorder="1" applyAlignment="1">
      <alignment horizontal="center"/>
    </xf>
    <xf numFmtId="49" fontId="1" fillId="9" borderId="3" xfId="0" applyNumberFormat="1" applyFont="1" applyFill="1" applyBorder="1" applyAlignment="1">
      <alignment horizontal="center"/>
    </xf>
    <xf numFmtId="49" fontId="1" fillId="9" borderId="5" xfId="0" applyNumberFormat="1" applyFont="1" applyFill="1" applyBorder="1" applyAlignment="1">
      <alignment horizontal="center"/>
    </xf>
    <xf numFmtId="49" fontId="1" fillId="0" borderId="13" xfId="0" applyNumberFormat="1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49" fontId="1" fillId="9" borderId="4" xfId="0" applyNumberFormat="1" applyFont="1" applyFill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13" borderId="11" xfId="0" applyFont="1" applyFill="1" applyBorder="1" applyAlignment="1">
      <alignment horizontal="center"/>
    </xf>
    <xf numFmtId="49" fontId="1" fillId="13" borderId="4" xfId="0" applyNumberFormat="1" applyFont="1" applyFill="1" applyBorder="1" applyAlignment="1">
      <alignment horizontal="center"/>
    </xf>
    <xf numFmtId="0" fontId="1" fillId="13" borderId="20" xfId="0" applyFont="1" applyFill="1" applyBorder="1" applyAlignment="1">
      <alignment horizontal="right"/>
    </xf>
    <xf numFmtId="0" fontId="1" fillId="13" borderId="7" xfId="0" applyFont="1" applyFill="1" applyBorder="1" applyAlignment="1">
      <alignment horizontal="center"/>
    </xf>
    <xf numFmtId="0" fontId="1" fillId="13" borderId="32" xfId="0" applyFont="1" applyFill="1" applyBorder="1" applyAlignment="1">
      <alignment horizontal="center"/>
    </xf>
    <xf numFmtId="49" fontId="1" fillId="13" borderId="3" xfId="0" applyNumberFormat="1" applyFont="1" applyFill="1" applyBorder="1" applyAlignment="1">
      <alignment horizontal="center"/>
    </xf>
    <xf numFmtId="0" fontId="1" fillId="12" borderId="23" xfId="0" applyFont="1" applyFill="1" applyBorder="1" applyAlignment="1">
      <alignment horizontal="center"/>
    </xf>
    <xf numFmtId="0" fontId="1" fillId="12" borderId="24" xfId="0" applyFont="1" applyFill="1" applyBorder="1" applyAlignment="1">
      <alignment horizontal="center"/>
    </xf>
    <xf numFmtId="0" fontId="1" fillId="12" borderId="15" xfId="0" applyFont="1" applyFill="1" applyBorder="1" applyAlignment="1">
      <alignment horizontal="center"/>
    </xf>
    <xf numFmtId="0" fontId="1" fillId="12" borderId="17" xfId="0" applyFont="1" applyFill="1" applyBorder="1" applyAlignment="1">
      <alignment horizontal="center"/>
    </xf>
    <xf numFmtId="0" fontId="2" fillId="0" borderId="36" xfId="0" applyFont="1" applyBorder="1" applyAlignment="1">
      <alignment horizontal="center"/>
    </xf>
    <xf numFmtId="49" fontId="1" fillId="8" borderId="13" xfId="0" applyNumberFormat="1" applyFont="1" applyFill="1" applyBorder="1" applyAlignment="1">
      <alignment horizontal="center"/>
    </xf>
    <xf numFmtId="49" fontId="0" fillId="0" borderId="0" xfId="0" applyNumberFormat="1"/>
    <xf numFmtId="0" fontId="2" fillId="8" borderId="1" xfId="0" applyFont="1" applyFill="1" applyBorder="1"/>
    <xf numFmtId="0" fontId="2" fillId="4" borderId="10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3" xfId="0" quotePrefix="1" applyFont="1" applyFill="1" applyBorder="1" applyAlignment="1">
      <alignment horizontal="center"/>
    </xf>
    <xf numFmtId="0" fontId="2" fillId="4" borderId="13" xfId="0" quotePrefix="1" applyFont="1" applyFill="1" applyBorder="1" applyAlignment="1">
      <alignment horizontal="center"/>
    </xf>
    <xf numFmtId="0" fontId="2" fillId="0" borderId="6" xfId="0" quotePrefix="1" applyFon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10" borderId="1" xfId="0" applyFont="1" applyFill="1" applyBorder="1"/>
    <xf numFmtId="0" fontId="1" fillId="0" borderId="36" xfId="0" applyFont="1" applyBorder="1"/>
    <xf numFmtId="0" fontId="1" fillId="0" borderId="6" xfId="0" applyFont="1" applyBorder="1"/>
    <xf numFmtId="0" fontId="2" fillId="0" borderId="37" xfId="0" applyFont="1" applyBorder="1"/>
    <xf numFmtId="0" fontId="2" fillId="0" borderId="2" xfId="0" applyFont="1" applyBorder="1"/>
    <xf numFmtId="0" fontId="3" fillId="6" borderId="10" xfId="0" applyFont="1" applyFill="1" applyBorder="1"/>
    <xf numFmtId="0" fontId="3" fillId="6" borderId="13" xfId="0" applyFont="1" applyFill="1" applyBorder="1"/>
    <xf numFmtId="0" fontId="2" fillId="0" borderId="15" xfId="0" applyFont="1" applyBorder="1"/>
    <xf numFmtId="0" fontId="1" fillId="0" borderId="24" xfId="0" applyFont="1" applyBorder="1"/>
    <xf numFmtId="0" fontId="1" fillId="0" borderId="16" xfId="0" applyFont="1" applyBorder="1"/>
    <xf numFmtId="49" fontId="1" fillId="0" borderId="10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14" borderId="20" xfId="0" applyFont="1" applyFill="1" applyBorder="1" applyAlignment="1">
      <alignment horizontal="right"/>
    </xf>
    <xf numFmtId="0" fontId="1" fillId="14" borderId="20" xfId="0" applyFont="1" applyFill="1" applyBorder="1" applyAlignment="1">
      <alignment horizontal="center"/>
    </xf>
    <xf numFmtId="49" fontId="1" fillId="15" borderId="4" xfId="0" applyNumberFormat="1" applyFont="1" applyFill="1" applyBorder="1" applyAlignment="1">
      <alignment horizontal="center"/>
    </xf>
    <xf numFmtId="49" fontId="1" fillId="15" borderId="3" xfId="0" applyNumberFormat="1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1" fillId="9" borderId="34" xfId="0" applyFont="1" applyFill="1" applyBorder="1" applyAlignment="1">
      <alignment horizontal="center"/>
    </xf>
    <xf numFmtId="0" fontId="1" fillId="13" borderId="11" xfId="0" applyFont="1" applyFill="1" applyBorder="1" applyAlignment="1">
      <alignment horizontal="center"/>
    </xf>
    <xf numFmtId="0" fontId="1" fillId="13" borderId="34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1" fillId="9" borderId="20" xfId="0" applyFont="1" applyFill="1" applyBorder="1" applyAlignment="1">
      <alignment horizontal="center"/>
    </xf>
    <xf numFmtId="0" fontId="1" fillId="9" borderId="31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left"/>
    </xf>
    <xf numFmtId="49" fontId="1" fillId="0" borderId="38" xfId="0" applyNumberFormat="1" applyFont="1" applyBorder="1" applyAlignment="1">
      <alignment horizontal="center"/>
    </xf>
    <xf numFmtId="49" fontId="6" fillId="0" borderId="0" xfId="0" applyNumberFormat="1" applyFont="1" applyAlignment="1">
      <alignment vertical="center"/>
    </xf>
    <xf numFmtId="0" fontId="2" fillId="0" borderId="13" xfId="0" applyNumberFormat="1" applyFont="1" applyBorder="1" applyAlignment="1">
      <alignment horizontal="left"/>
    </xf>
    <xf numFmtId="0" fontId="2" fillId="0" borderId="10" xfId="0" applyNumberFormat="1" applyFont="1" applyBorder="1" applyAlignment="1">
      <alignment horizontal="left"/>
    </xf>
    <xf numFmtId="0" fontId="5" fillId="3" borderId="13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12" borderId="16" xfId="0" quotePrefix="1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CC"/>
      <color rgb="FFFFFF99"/>
      <color rgb="FFE9E9DF"/>
      <color rgb="FFFFCC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41"/>
  <sheetViews>
    <sheetView tabSelected="1" workbookViewId="0">
      <selection activeCell="A168" sqref="A168"/>
    </sheetView>
  </sheetViews>
  <sheetFormatPr baseColWidth="10" defaultRowHeight="15"/>
  <cols>
    <col min="1" max="1" width="4.140625" bestFit="1" customWidth="1"/>
    <col min="2" max="2" width="18.7109375" bestFit="1" customWidth="1"/>
    <col min="3" max="3" width="21.7109375" bestFit="1" customWidth="1"/>
    <col min="4" max="4" width="13.42578125" bestFit="1" customWidth="1"/>
    <col min="5" max="5" width="15.28515625" bestFit="1" customWidth="1"/>
    <col min="6" max="6" width="14.42578125" bestFit="1" customWidth="1"/>
    <col min="7" max="7" width="7" bestFit="1" customWidth="1"/>
    <col min="8" max="8" width="12" bestFit="1" customWidth="1"/>
    <col min="9" max="9" width="8.42578125" bestFit="1" customWidth="1"/>
    <col min="10" max="10" width="4.5703125" bestFit="1" customWidth="1"/>
    <col min="11" max="11" width="2.7109375" bestFit="1" customWidth="1"/>
    <col min="12" max="12" width="3" bestFit="1" customWidth="1"/>
    <col min="13" max="18" width="2.7109375" bestFit="1" customWidth="1"/>
    <col min="19" max="19" width="4.5703125" bestFit="1" customWidth="1"/>
    <col min="20" max="27" width="2.7109375" bestFit="1" customWidth="1"/>
    <col min="28" max="28" width="5.7109375" bestFit="1" customWidth="1"/>
    <col min="29" max="30" width="12.140625" bestFit="1" customWidth="1"/>
    <col min="31" max="31" width="4.5703125" bestFit="1" customWidth="1"/>
    <col min="32" max="39" width="2.7109375" bestFit="1" customWidth="1"/>
    <col min="40" max="40" width="5.7109375" style="76" bestFit="1" customWidth="1"/>
    <col min="41" max="41" width="140.7109375" style="76" bestFit="1" customWidth="1"/>
    <col min="42" max="42" width="9.42578125" customWidth="1"/>
  </cols>
  <sheetData>
    <row r="1" spans="1:43" s="1" customFormat="1" ht="19.5" thickBot="1">
      <c r="A1" s="107" t="s">
        <v>134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9"/>
      <c r="AP1" s="1" t="s">
        <v>130</v>
      </c>
    </row>
    <row r="2" spans="1:43" ht="19.5" thickBot="1">
      <c r="A2" s="45"/>
      <c r="B2" s="112" t="s">
        <v>14</v>
      </c>
      <c r="C2" s="112"/>
      <c r="D2" s="46"/>
      <c r="E2" s="47"/>
      <c r="F2" s="47"/>
      <c r="G2" s="47"/>
      <c r="H2" s="47"/>
      <c r="I2" s="47"/>
      <c r="J2" s="51"/>
      <c r="K2" s="52" t="s">
        <v>104</v>
      </c>
      <c r="L2" s="53" t="s">
        <v>105</v>
      </c>
      <c r="M2" s="53" t="s">
        <v>106</v>
      </c>
      <c r="N2" s="53" t="s">
        <v>106</v>
      </c>
      <c r="O2" s="53" t="s">
        <v>108</v>
      </c>
      <c r="P2" s="53" t="s">
        <v>108</v>
      </c>
      <c r="Q2" s="53" t="s">
        <v>108</v>
      </c>
      <c r="R2" s="54" t="s">
        <v>108</v>
      </c>
      <c r="S2" s="55"/>
      <c r="T2" s="103" t="s">
        <v>109</v>
      </c>
      <c r="U2" s="104"/>
      <c r="V2" s="104"/>
      <c r="W2" s="104"/>
      <c r="X2" s="104"/>
      <c r="Y2" s="104"/>
      <c r="Z2" s="104"/>
      <c r="AA2" s="104"/>
      <c r="AB2" s="61"/>
      <c r="AC2" s="99" t="s">
        <v>127</v>
      </c>
      <c r="AD2" s="99" t="s">
        <v>128</v>
      </c>
      <c r="AE2" s="64"/>
      <c r="AF2" s="105" t="s">
        <v>114</v>
      </c>
      <c r="AG2" s="106"/>
      <c r="AH2" s="106"/>
      <c r="AI2" s="106"/>
      <c r="AJ2" s="106"/>
      <c r="AK2" s="106"/>
      <c r="AL2" s="106"/>
      <c r="AM2" s="106"/>
      <c r="AN2" s="65"/>
      <c r="AO2" s="101" t="s">
        <v>129</v>
      </c>
      <c r="AP2" s="1" t="s">
        <v>130</v>
      </c>
      <c r="AQ2" t="str">
        <f t="shared" ref="AQ2:AQ3" si="0">O2&amp;P2&amp;Q2&amp;R2</f>
        <v>tttt</v>
      </c>
    </row>
    <row r="3" spans="1:43" ht="19.5" thickBot="1">
      <c r="A3" s="2"/>
      <c r="B3" s="3"/>
      <c r="C3" s="4"/>
      <c r="D3" s="4"/>
      <c r="E3" s="5"/>
      <c r="F3" s="5"/>
      <c r="G3" s="5"/>
      <c r="H3" s="5"/>
      <c r="I3" s="5"/>
      <c r="J3" s="11" t="s">
        <v>107</v>
      </c>
      <c r="K3" s="8">
        <v>7</v>
      </c>
      <c r="L3" s="8">
        <v>6</v>
      </c>
      <c r="M3" s="8">
        <v>5</v>
      </c>
      <c r="N3" s="8">
        <v>4</v>
      </c>
      <c r="O3" s="8">
        <v>3</v>
      </c>
      <c r="P3" s="8">
        <v>2</v>
      </c>
      <c r="Q3" s="8">
        <v>1</v>
      </c>
      <c r="R3" s="9">
        <v>0</v>
      </c>
      <c r="S3" s="12" t="s">
        <v>107</v>
      </c>
      <c r="T3" s="13">
        <v>7</v>
      </c>
      <c r="U3" s="13">
        <v>6</v>
      </c>
      <c r="V3" s="13">
        <v>5</v>
      </c>
      <c r="W3" s="13">
        <v>4</v>
      </c>
      <c r="X3" s="13">
        <v>3</v>
      </c>
      <c r="Y3" s="13">
        <v>2</v>
      </c>
      <c r="Z3" s="13">
        <v>1</v>
      </c>
      <c r="AA3" s="38">
        <v>0</v>
      </c>
      <c r="AB3" s="57" t="s">
        <v>110</v>
      </c>
      <c r="AC3" s="100" t="s">
        <v>110</v>
      </c>
      <c r="AD3" s="100" t="s">
        <v>110</v>
      </c>
      <c r="AE3" s="66" t="s">
        <v>107</v>
      </c>
      <c r="AF3" s="67">
        <v>7</v>
      </c>
      <c r="AG3" s="67">
        <v>6</v>
      </c>
      <c r="AH3" s="67">
        <v>5</v>
      </c>
      <c r="AI3" s="67">
        <v>4</v>
      </c>
      <c r="AJ3" s="67">
        <v>3</v>
      </c>
      <c r="AK3" s="67">
        <v>2</v>
      </c>
      <c r="AL3" s="67">
        <v>1</v>
      </c>
      <c r="AM3" s="68">
        <v>0</v>
      </c>
      <c r="AN3" s="69" t="s">
        <v>110</v>
      </c>
      <c r="AO3" s="102"/>
      <c r="AP3" s="1" t="s">
        <v>130</v>
      </c>
      <c r="AQ3" t="str">
        <f t="shared" si="0"/>
        <v>3210</v>
      </c>
    </row>
    <row r="4" spans="1:43" ht="18.75">
      <c r="A4" s="14">
        <v>1</v>
      </c>
      <c r="B4" s="15" t="s">
        <v>14</v>
      </c>
      <c r="C4" s="16" t="s">
        <v>15</v>
      </c>
      <c r="D4" s="17" t="s">
        <v>16</v>
      </c>
      <c r="E4" s="18"/>
      <c r="F4" s="18" t="s">
        <v>17</v>
      </c>
      <c r="G4" s="18">
        <v>1983</v>
      </c>
      <c r="H4" s="74" t="s">
        <v>49</v>
      </c>
      <c r="I4" s="78" t="s">
        <v>5</v>
      </c>
      <c r="J4" s="19"/>
      <c r="K4" s="14">
        <v>0</v>
      </c>
      <c r="L4" s="18">
        <v>0</v>
      </c>
      <c r="M4" s="18" t="s">
        <v>106</v>
      </c>
      <c r="N4" s="18" t="s">
        <v>106</v>
      </c>
      <c r="O4" s="18">
        <v>0</v>
      </c>
      <c r="P4" s="20">
        <v>1</v>
      </c>
      <c r="Q4" s="20">
        <v>1</v>
      </c>
      <c r="R4" s="21">
        <v>1</v>
      </c>
      <c r="S4" s="19"/>
      <c r="T4" s="70">
        <v>1</v>
      </c>
      <c r="U4" s="20">
        <v>1</v>
      </c>
      <c r="V4" s="20">
        <v>1</v>
      </c>
      <c r="W4" s="20">
        <v>1</v>
      </c>
      <c r="X4" s="20">
        <v>1</v>
      </c>
      <c r="Y4" s="20">
        <v>1</v>
      </c>
      <c r="Z4" s="20">
        <v>1</v>
      </c>
      <c r="AA4" s="71">
        <v>1</v>
      </c>
      <c r="AB4" s="95" t="s">
        <v>113</v>
      </c>
      <c r="AC4" s="19"/>
      <c r="AD4" s="19"/>
      <c r="AE4" s="19"/>
      <c r="AF4" s="14">
        <v>0</v>
      </c>
      <c r="AG4" s="18">
        <v>0</v>
      </c>
      <c r="AH4" s="20">
        <v>1</v>
      </c>
      <c r="AI4" s="18">
        <v>0</v>
      </c>
      <c r="AJ4" s="20">
        <v>1</v>
      </c>
      <c r="AK4" s="18">
        <v>0</v>
      </c>
      <c r="AL4" s="18">
        <v>0</v>
      </c>
      <c r="AM4" s="74">
        <v>0</v>
      </c>
      <c r="AN4" s="95" t="s">
        <v>115</v>
      </c>
      <c r="AO4" s="116" t="str">
        <f>VLOOKUP($AQ4,Auswertung!$A$2:$B$17,2,FALSE)</f>
        <v>NMOS Z80 (Zilog Z80, Zilog Z08400 or similar NMOS CPU, Mosstek MK3880N, SGS/ST Z8400, Sharp LH0080A, KR1858VM1)</v>
      </c>
      <c r="AP4" s="1" t="s">
        <v>130</v>
      </c>
      <c r="AQ4" t="str">
        <f>O4&amp;P4&amp;Q4&amp;R4</f>
        <v>0111</v>
      </c>
    </row>
    <row r="5" spans="1:43" ht="18.75">
      <c r="A5" s="22">
        <f>A4+1</f>
        <v>2</v>
      </c>
      <c r="B5" s="23" t="s">
        <v>14</v>
      </c>
      <c r="C5" s="24" t="s">
        <v>73</v>
      </c>
      <c r="D5" s="25" t="s">
        <v>74</v>
      </c>
      <c r="E5" s="26"/>
      <c r="F5" s="26" t="s">
        <v>81</v>
      </c>
      <c r="G5" s="26">
        <v>1985</v>
      </c>
      <c r="H5" s="42" t="s">
        <v>4</v>
      </c>
      <c r="I5" s="79" t="s">
        <v>5</v>
      </c>
      <c r="J5" s="28"/>
      <c r="K5" s="22">
        <v>0</v>
      </c>
      <c r="L5" s="26">
        <v>0</v>
      </c>
      <c r="M5" s="26" t="s">
        <v>106</v>
      </c>
      <c r="N5" s="26" t="s">
        <v>106</v>
      </c>
      <c r="O5" s="26">
        <v>0</v>
      </c>
      <c r="P5" s="29">
        <v>1</v>
      </c>
      <c r="Q5" s="29">
        <v>1</v>
      </c>
      <c r="R5" s="30">
        <v>1</v>
      </c>
      <c r="S5" s="28"/>
      <c r="T5" s="72">
        <v>1</v>
      </c>
      <c r="U5" s="29">
        <v>1</v>
      </c>
      <c r="V5" s="29">
        <v>1</v>
      </c>
      <c r="W5" s="29">
        <v>1</v>
      </c>
      <c r="X5" s="29">
        <v>1</v>
      </c>
      <c r="Y5" s="29">
        <v>1</v>
      </c>
      <c r="Z5" s="29">
        <v>1</v>
      </c>
      <c r="AA5" s="31">
        <v>1</v>
      </c>
      <c r="AB5" s="59" t="s">
        <v>113</v>
      </c>
      <c r="AC5" s="28"/>
      <c r="AD5" s="28"/>
      <c r="AE5" s="28"/>
      <c r="AF5" s="22">
        <v>0</v>
      </c>
      <c r="AG5" s="26">
        <v>0</v>
      </c>
      <c r="AH5" s="29">
        <v>1</v>
      </c>
      <c r="AI5" s="26">
        <v>0</v>
      </c>
      <c r="AJ5" s="29">
        <v>1</v>
      </c>
      <c r="AK5" s="26">
        <v>0</v>
      </c>
      <c r="AL5" s="26">
        <v>0</v>
      </c>
      <c r="AM5" s="42">
        <v>0</v>
      </c>
      <c r="AN5" s="59" t="s">
        <v>115</v>
      </c>
      <c r="AO5" s="115" t="str">
        <f>VLOOKUP($AQ5,Auswertung!$A$2:$B$17,2,FALSE)</f>
        <v>NMOS Z80 (Zilog Z80, Zilog Z08400 or similar NMOS CPU, Mosstek MK3880N, SGS/ST Z8400, Sharp LH0080A, KR1858VM1)</v>
      </c>
      <c r="AP5" s="1" t="s">
        <v>130</v>
      </c>
      <c r="AQ5" t="str">
        <f t="shared" ref="AQ5:AQ68" si="1">O5&amp;P5&amp;Q5&amp;R5</f>
        <v>0111</v>
      </c>
    </row>
    <row r="6" spans="1:43" ht="18.75">
      <c r="A6" s="22">
        <f t="shared" ref="A6:A12" si="2">A5+1</f>
        <v>3</v>
      </c>
      <c r="B6" s="23" t="s">
        <v>14</v>
      </c>
      <c r="C6" s="24" t="s">
        <v>91</v>
      </c>
      <c r="D6" s="25" t="s">
        <v>84</v>
      </c>
      <c r="E6" s="26" t="s">
        <v>13</v>
      </c>
      <c r="F6" s="26" t="s">
        <v>102</v>
      </c>
      <c r="G6" s="26">
        <v>1986</v>
      </c>
      <c r="H6" s="42" t="s">
        <v>49</v>
      </c>
      <c r="I6" s="80" t="s">
        <v>6</v>
      </c>
      <c r="J6" s="28"/>
      <c r="K6" s="44">
        <v>0</v>
      </c>
      <c r="L6" s="26">
        <v>0</v>
      </c>
      <c r="M6" s="26" t="s">
        <v>106</v>
      </c>
      <c r="N6" s="26" t="s">
        <v>106</v>
      </c>
      <c r="O6" s="26">
        <v>0</v>
      </c>
      <c r="P6" s="29">
        <v>1</v>
      </c>
      <c r="Q6" s="29">
        <v>1</v>
      </c>
      <c r="R6" s="27">
        <v>0</v>
      </c>
      <c r="S6" s="28"/>
      <c r="T6" s="22">
        <v>0</v>
      </c>
      <c r="U6" s="26">
        <v>0</v>
      </c>
      <c r="V6" s="29">
        <v>1</v>
      </c>
      <c r="W6" s="29">
        <v>1</v>
      </c>
      <c r="X6" s="26">
        <v>0</v>
      </c>
      <c r="Y6" s="26">
        <v>0</v>
      </c>
      <c r="Z6" s="26">
        <v>0</v>
      </c>
      <c r="AA6" s="27">
        <v>0</v>
      </c>
      <c r="AB6" s="59">
        <v>30</v>
      </c>
      <c r="AC6" s="28"/>
      <c r="AD6" s="28"/>
      <c r="AE6" s="28"/>
      <c r="AF6" s="22">
        <v>0</v>
      </c>
      <c r="AG6" s="26">
        <v>0</v>
      </c>
      <c r="AH6" s="26">
        <v>0</v>
      </c>
      <c r="AI6" s="26">
        <v>0</v>
      </c>
      <c r="AJ6" s="26">
        <v>0</v>
      </c>
      <c r="AK6" s="26">
        <v>0</v>
      </c>
      <c r="AL6" s="26">
        <v>0</v>
      </c>
      <c r="AM6" s="42">
        <v>0</v>
      </c>
      <c r="AN6" s="59" t="s">
        <v>112</v>
      </c>
      <c r="AO6" s="115" t="str">
        <f>VLOOKUP($AQ6,Auswertung!$A$2:$B$17,2,FALSE)</f>
        <v>SHARP LH5080A</v>
      </c>
      <c r="AP6" s="1" t="s">
        <v>130</v>
      </c>
      <c r="AQ6" t="str">
        <f t="shared" si="1"/>
        <v>0110</v>
      </c>
    </row>
    <row r="7" spans="1:43" ht="18.75">
      <c r="A7" s="22">
        <f t="shared" si="2"/>
        <v>4</v>
      </c>
      <c r="B7" s="23" t="s">
        <v>14</v>
      </c>
      <c r="C7" s="24" t="s">
        <v>83</v>
      </c>
      <c r="D7" s="25" t="s">
        <v>84</v>
      </c>
      <c r="E7" s="26" t="s">
        <v>13</v>
      </c>
      <c r="F7" s="26" t="s">
        <v>103</v>
      </c>
      <c r="G7" s="26">
        <v>1986</v>
      </c>
      <c r="H7" s="42" t="s">
        <v>49</v>
      </c>
      <c r="I7" s="80" t="s">
        <v>6</v>
      </c>
      <c r="J7" s="28"/>
      <c r="K7" s="44">
        <v>0</v>
      </c>
      <c r="L7" s="26">
        <v>0</v>
      </c>
      <c r="M7" s="26" t="s">
        <v>106</v>
      </c>
      <c r="N7" s="26" t="s">
        <v>106</v>
      </c>
      <c r="O7" s="26">
        <v>0</v>
      </c>
      <c r="P7" s="29">
        <v>1</v>
      </c>
      <c r="Q7" s="29">
        <v>1</v>
      </c>
      <c r="R7" s="27">
        <v>0</v>
      </c>
      <c r="S7" s="28"/>
      <c r="T7" s="22">
        <v>0</v>
      </c>
      <c r="U7" s="26">
        <v>0</v>
      </c>
      <c r="V7" s="29">
        <v>1</v>
      </c>
      <c r="W7" s="29">
        <v>1</v>
      </c>
      <c r="X7" s="26">
        <v>0</v>
      </c>
      <c r="Y7" s="26">
        <v>0</v>
      </c>
      <c r="Z7" s="26">
        <v>0</v>
      </c>
      <c r="AA7" s="27">
        <v>0</v>
      </c>
      <c r="AB7" s="59">
        <v>30</v>
      </c>
      <c r="AC7" s="28"/>
      <c r="AD7" s="28"/>
      <c r="AE7" s="28"/>
      <c r="AF7" s="22">
        <v>0</v>
      </c>
      <c r="AG7" s="26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42">
        <v>0</v>
      </c>
      <c r="AN7" s="59" t="s">
        <v>112</v>
      </c>
      <c r="AO7" s="115" t="str">
        <f>VLOOKUP($AQ7,Auswertung!$A$2:$B$17,2,FALSE)</f>
        <v>SHARP LH5080A</v>
      </c>
      <c r="AP7" s="1" t="s">
        <v>130</v>
      </c>
      <c r="AQ7" t="str">
        <f t="shared" si="1"/>
        <v>0110</v>
      </c>
    </row>
    <row r="8" spans="1:43" ht="18.75">
      <c r="A8" s="22">
        <f t="shared" si="2"/>
        <v>5</v>
      </c>
      <c r="B8" s="23" t="s">
        <v>14</v>
      </c>
      <c r="C8" s="24" t="s">
        <v>47</v>
      </c>
      <c r="D8" s="25"/>
      <c r="E8" s="26"/>
      <c r="F8" s="26" t="s">
        <v>48</v>
      </c>
      <c r="G8" s="26">
        <v>1987</v>
      </c>
      <c r="H8" s="42" t="s">
        <v>4</v>
      </c>
      <c r="I8" s="81" t="s">
        <v>6</v>
      </c>
      <c r="J8" s="28"/>
      <c r="K8" s="44">
        <v>0</v>
      </c>
      <c r="L8" s="26">
        <v>0</v>
      </c>
      <c r="M8" s="26" t="s">
        <v>106</v>
      </c>
      <c r="N8" s="26" t="s">
        <v>106</v>
      </c>
      <c r="O8" s="26">
        <v>0</v>
      </c>
      <c r="P8" s="29">
        <v>1</v>
      </c>
      <c r="Q8" s="29">
        <v>1</v>
      </c>
      <c r="R8" s="27">
        <v>0</v>
      </c>
      <c r="S8" s="28"/>
      <c r="T8" s="22">
        <v>0</v>
      </c>
      <c r="U8" s="26">
        <v>0</v>
      </c>
      <c r="V8" s="29">
        <v>1</v>
      </c>
      <c r="W8" s="29">
        <v>1</v>
      </c>
      <c r="X8" s="26">
        <v>0</v>
      </c>
      <c r="Y8" s="26">
        <v>0</v>
      </c>
      <c r="Z8" s="26">
        <v>0</v>
      </c>
      <c r="AA8" s="27">
        <v>0</v>
      </c>
      <c r="AB8" s="59">
        <v>30</v>
      </c>
      <c r="AC8" s="28"/>
      <c r="AD8" s="28"/>
      <c r="AE8" s="28"/>
      <c r="AF8" s="22">
        <v>0</v>
      </c>
      <c r="AG8" s="26">
        <v>0</v>
      </c>
      <c r="AH8" s="26">
        <v>0</v>
      </c>
      <c r="AI8" s="26">
        <v>0</v>
      </c>
      <c r="AJ8" s="26">
        <v>0</v>
      </c>
      <c r="AK8" s="26">
        <v>0</v>
      </c>
      <c r="AL8" s="26">
        <v>0</v>
      </c>
      <c r="AM8" s="42">
        <v>0</v>
      </c>
      <c r="AN8" s="59" t="s">
        <v>112</v>
      </c>
      <c r="AO8" s="115" t="str">
        <f>VLOOKUP($AQ8,Auswertung!$A$2:$B$17,2,FALSE)</f>
        <v>SHARP LH5080A</v>
      </c>
      <c r="AP8" s="1" t="s">
        <v>130</v>
      </c>
      <c r="AQ8" t="str">
        <f t="shared" si="1"/>
        <v>0110</v>
      </c>
    </row>
    <row r="9" spans="1:43" ht="18.75">
      <c r="A9" s="22">
        <f t="shared" si="2"/>
        <v>6</v>
      </c>
      <c r="B9" s="23" t="s">
        <v>14</v>
      </c>
      <c r="C9" s="24" t="s">
        <v>83</v>
      </c>
      <c r="D9" s="25" t="s">
        <v>16</v>
      </c>
      <c r="E9" s="26" t="s">
        <v>13</v>
      </c>
      <c r="F9" s="26" t="s">
        <v>124</v>
      </c>
      <c r="G9" s="26"/>
      <c r="H9" s="42" t="s">
        <v>49</v>
      </c>
      <c r="I9" s="81" t="s">
        <v>6</v>
      </c>
      <c r="J9" s="28"/>
      <c r="K9" s="44">
        <v>0</v>
      </c>
      <c r="L9" s="26">
        <v>0</v>
      </c>
      <c r="M9" s="26" t="s">
        <v>106</v>
      </c>
      <c r="N9" s="26" t="s">
        <v>106</v>
      </c>
      <c r="O9" s="26">
        <v>0</v>
      </c>
      <c r="P9" s="29">
        <v>1</v>
      </c>
      <c r="Q9" s="29">
        <v>1</v>
      </c>
      <c r="R9" s="27">
        <v>0</v>
      </c>
      <c r="S9" s="28"/>
      <c r="T9" s="22">
        <v>0</v>
      </c>
      <c r="U9" s="26">
        <v>0</v>
      </c>
      <c r="V9" s="29">
        <v>1</v>
      </c>
      <c r="W9" s="29">
        <v>1</v>
      </c>
      <c r="X9" s="26">
        <v>0</v>
      </c>
      <c r="Y9" s="26">
        <v>0</v>
      </c>
      <c r="Z9" s="26">
        <v>0</v>
      </c>
      <c r="AA9" s="27">
        <v>0</v>
      </c>
      <c r="AB9" s="59">
        <v>30</v>
      </c>
      <c r="AC9" s="28" t="s">
        <v>125</v>
      </c>
      <c r="AD9" s="28" t="s">
        <v>126</v>
      </c>
      <c r="AE9" s="28"/>
      <c r="AF9" s="22">
        <v>0</v>
      </c>
      <c r="AG9" s="26">
        <v>0</v>
      </c>
      <c r="AH9" s="26">
        <v>0</v>
      </c>
      <c r="AI9" s="26">
        <v>0</v>
      </c>
      <c r="AJ9" s="26">
        <v>0</v>
      </c>
      <c r="AK9" s="26">
        <v>0</v>
      </c>
      <c r="AL9" s="26">
        <v>0</v>
      </c>
      <c r="AM9" s="42">
        <v>0</v>
      </c>
      <c r="AN9" s="59" t="s">
        <v>112</v>
      </c>
      <c r="AO9" s="115" t="str">
        <f>VLOOKUP($AQ9,Auswertung!$A$2:$B$17,2,FALSE)</f>
        <v>SHARP LH5080A</v>
      </c>
      <c r="AP9" s="1" t="s">
        <v>130</v>
      </c>
      <c r="AQ9" t="str">
        <f t="shared" si="1"/>
        <v>0110</v>
      </c>
    </row>
    <row r="10" spans="1:43" ht="18.75">
      <c r="A10" s="22">
        <f t="shared" si="2"/>
        <v>7</v>
      </c>
      <c r="B10" s="23" t="s">
        <v>14</v>
      </c>
      <c r="C10" s="24" t="s">
        <v>43</v>
      </c>
      <c r="D10" s="25" t="s">
        <v>42</v>
      </c>
      <c r="E10" s="33" t="s">
        <v>13</v>
      </c>
      <c r="F10" s="26" t="s">
        <v>101</v>
      </c>
      <c r="G10" s="26">
        <v>1993</v>
      </c>
      <c r="H10" s="42" t="s">
        <v>64</v>
      </c>
      <c r="I10" s="82" t="s">
        <v>5</v>
      </c>
      <c r="J10" s="28"/>
      <c r="K10" s="22">
        <v>0</v>
      </c>
      <c r="L10" s="26">
        <v>0</v>
      </c>
      <c r="M10" s="26" t="s">
        <v>106</v>
      </c>
      <c r="N10" s="26" t="s">
        <v>106</v>
      </c>
      <c r="O10" s="26">
        <v>0</v>
      </c>
      <c r="P10" s="29">
        <v>1</v>
      </c>
      <c r="Q10" s="29">
        <v>1</v>
      </c>
      <c r="R10" s="31">
        <v>1</v>
      </c>
      <c r="S10" s="28"/>
      <c r="T10" s="72">
        <v>1</v>
      </c>
      <c r="U10" s="29">
        <v>1</v>
      </c>
      <c r="V10" s="29">
        <v>1</v>
      </c>
      <c r="W10" s="29">
        <v>1</v>
      </c>
      <c r="X10" s="29">
        <v>1</v>
      </c>
      <c r="Y10" s="29">
        <v>1</v>
      </c>
      <c r="Z10" s="29">
        <v>1</v>
      </c>
      <c r="AA10" s="31">
        <v>1</v>
      </c>
      <c r="AB10" s="59" t="s">
        <v>113</v>
      </c>
      <c r="AC10" s="28"/>
      <c r="AD10" s="28"/>
      <c r="AE10" s="28"/>
      <c r="AF10" s="22">
        <v>0</v>
      </c>
      <c r="AG10" s="26">
        <v>0</v>
      </c>
      <c r="AH10" s="29">
        <v>1</v>
      </c>
      <c r="AI10" s="26">
        <v>0</v>
      </c>
      <c r="AJ10" s="29">
        <v>1</v>
      </c>
      <c r="AK10" s="26">
        <v>0</v>
      </c>
      <c r="AL10" s="26">
        <v>0</v>
      </c>
      <c r="AM10" s="42">
        <v>0</v>
      </c>
      <c r="AN10" s="59" t="s">
        <v>115</v>
      </c>
      <c r="AO10" s="115" t="str">
        <f>VLOOKUP($AQ10,Auswertung!$A$2:$B$17,2,FALSE)</f>
        <v>NMOS Z80 (Zilog Z80, Zilog Z08400 or similar NMOS CPU, Mosstek MK3880N, SGS/ST Z8400, Sharp LH0080A, KR1858VM1)</v>
      </c>
      <c r="AP10" s="1" t="s">
        <v>130</v>
      </c>
      <c r="AQ10" t="str">
        <f t="shared" si="1"/>
        <v>0111</v>
      </c>
    </row>
    <row r="11" spans="1:43" ht="18.75">
      <c r="A11" s="22">
        <f t="shared" si="2"/>
        <v>8</v>
      </c>
      <c r="B11" s="23" t="s">
        <v>14</v>
      </c>
      <c r="C11" s="24" t="s">
        <v>43</v>
      </c>
      <c r="D11" s="25" t="s">
        <v>42</v>
      </c>
      <c r="E11" s="33" t="s">
        <v>13</v>
      </c>
      <c r="F11" s="26" t="s">
        <v>116</v>
      </c>
      <c r="G11" s="26">
        <v>1994</v>
      </c>
      <c r="H11" s="42" t="s">
        <v>64</v>
      </c>
      <c r="I11" s="82" t="s">
        <v>5</v>
      </c>
      <c r="J11" s="28"/>
      <c r="K11" s="22">
        <v>0</v>
      </c>
      <c r="L11" s="26">
        <v>0</v>
      </c>
      <c r="M11" s="26" t="s">
        <v>106</v>
      </c>
      <c r="N11" s="26" t="s">
        <v>106</v>
      </c>
      <c r="O11" s="26">
        <v>0</v>
      </c>
      <c r="P11" s="29">
        <v>1</v>
      </c>
      <c r="Q11" s="29">
        <v>1</v>
      </c>
      <c r="R11" s="31">
        <v>1</v>
      </c>
      <c r="S11" s="28"/>
      <c r="T11" s="72">
        <v>1</v>
      </c>
      <c r="U11" s="29">
        <v>1</v>
      </c>
      <c r="V11" s="29">
        <v>1</v>
      </c>
      <c r="W11" s="29">
        <v>1</v>
      </c>
      <c r="X11" s="29">
        <v>1</v>
      </c>
      <c r="Y11" s="29">
        <v>1</v>
      </c>
      <c r="Z11" s="29">
        <v>1</v>
      </c>
      <c r="AA11" s="31">
        <v>1</v>
      </c>
      <c r="AB11" s="59" t="s">
        <v>113</v>
      </c>
      <c r="AC11" s="28"/>
      <c r="AD11" s="28"/>
      <c r="AE11" s="28"/>
      <c r="AF11" s="22">
        <v>0</v>
      </c>
      <c r="AG11" s="26">
        <v>0</v>
      </c>
      <c r="AH11" s="29">
        <v>1</v>
      </c>
      <c r="AI11" s="26">
        <v>0</v>
      </c>
      <c r="AJ11" s="29">
        <v>1</v>
      </c>
      <c r="AK11" s="26">
        <v>0</v>
      </c>
      <c r="AL11" s="26">
        <v>0</v>
      </c>
      <c r="AM11" s="42">
        <v>0</v>
      </c>
      <c r="AN11" s="59" t="s">
        <v>115</v>
      </c>
      <c r="AO11" s="115" t="str">
        <f>VLOOKUP($AQ11,Auswertung!$A$2:$B$17,2,FALSE)</f>
        <v>NMOS Z80 (Zilog Z80, Zilog Z08400 or similar NMOS CPU, Mosstek MK3880N, SGS/ST Z8400, Sharp LH0080A, KR1858VM1)</v>
      </c>
      <c r="AP11" s="1" t="s">
        <v>130</v>
      </c>
      <c r="AQ11" t="str">
        <f t="shared" si="1"/>
        <v>0111</v>
      </c>
    </row>
    <row r="12" spans="1:43" ht="18.75">
      <c r="A12" s="22">
        <f t="shared" si="2"/>
        <v>9</v>
      </c>
      <c r="B12" s="23" t="s">
        <v>14</v>
      </c>
      <c r="C12" s="24" t="s">
        <v>15</v>
      </c>
      <c r="D12" s="25" t="s">
        <v>16</v>
      </c>
      <c r="E12" s="33" t="s">
        <v>13</v>
      </c>
      <c r="F12" s="26" t="s">
        <v>121</v>
      </c>
      <c r="G12" s="26"/>
      <c r="H12" s="42" t="s">
        <v>49</v>
      </c>
      <c r="I12" s="82" t="s">
        <v>5</v>
      </c>
      <c r="J12" s="28"/>
      <c r="K12" s="22">
        <v>0</v>
      </c>
      <c r="L12" s="26">
        <v>0</v>
      </c>
      <c r="M12" s="26" t="s">
        <v>106</v>
      </c>
      <c r="N12" s="26" t="s">
        <v>106</v>
      </c>
      <c r="O12" s="26">
        <v>0</v>
      </c>
      <c r="P12" s="29">
        <v>1</v>
      </c>
      <c r="Q12" s="29">
        <v>1</v>
      </c>
      <c r="R12" s="31">
        <v>1</v>
      </c>
      <c r="S12" s="28"/>
      <c r="T12" s="72">
        <v>1</v>
      </c>
      <c r="U12" s="29">
        <v>1</v>
      </c>
      <c r="V12" s="29">
        <v>1</v>
      </c>
      <c r="W12" s="29">
        <v>1</v>
      </c>
      <c r="X12" s="29">
        <v>1</v>
      </c>
      <c r="Y12" s="29">
        <v>1</v>
      </c>
      <c r="Z12" s="29">
        <v>1</v>
      </c>
      <c r="AA12" s="31">
        <v>1</v>
      </c>
      <c r="AB12" s="59" t="s">
        <v>113</v>
      </c>
      <c r="AC12" s="28" t="s">
        <v>122</v>
      </c>
      <c r="AD12" s="28" t="s">
        <v>123</v>
      </c>
      <c r="AE12" s="28"/>
      <c r="AF12" s="22">
        <v>0</v>
      </c>
      <c r="AG12" s="26">
        <v>0</v>
      </c>
      <c r="AH12" s="29">
        <v>1</v>
      </c>
      <c r="AI12" s="26">
        <v>0</v>
      </c>
      <c r="AJ12" s="29">
        <v>1</v>
      </c>
      <c r="AK12" s="26">
        <v>0</v>
      </c>
      <c r="AL12" s="26">
        <v>0</v>
      </c>
      <c r="AM12" s="42">
        <v>0</v>
      </c>
      <c r="AN12" s="59" t="s">
        <v>115</v>
      </c>
      <c r="AO12" s="115" t="str">
        <f>VLOOKUP($AQ12,Auswertung!$A$2:$B$17,2,FALSE)</f>
        <v>NMOS Z80 (Zilog Z80, Zilog Z08400 or similar NMOS CPU, Mosstek MK3880N, SGS/ST Z8400, Sharp LH0080A, KR1858VM1)</v>
      </c>
      <c r="AP12" s="1" t="s">
        <v>130</v>
      </c>
      <c r="AQ12" t="str">
        <f t="shared" si="1"/>
        <v>0111</v>
      </c>
    </row>
    <row r="13" spans="1:43" ht="19.5" thickBot="1">
      <c r="AP13" s="1" t="s">
        <v>130</v>
      </c>
      <c r="AQ13" t="str">
        <f t="shared" si="1"/>
        <v/>
      </c>
    </row>
    <row r="14" spans="1:43" ht="19.5" thickBot="1">
      <c r="A14" s="45"/>
      <c r="B14" s="112" t="s">
        <v>20</v>
      </c>
      <c r="C14" s="112"/>
      <c r="D14" s="46"/>
      <c r="E14" s="47"/>
      <c r="F14" s="47"/>
      <c r="G14" s="47"/>
      <c r="H14" s="48"/>
      <c r="I14" s="48"/>
      <c r="J14" s="6"/>
      <c r="K14" s="7" t="s">
        <v>104</v>
      </c>
      <c r="L14" s="8" t="s">
        <v>105</v>
      </c>
      <c r="M14" s="8" t="s">
        <v>106</v>
      </c>
      <c r="N14" s="8" t="s">
        <v>106</v>
      </c>
      <c r="O14" s="8" t="s">
        <v>108</v>
      </c>
      <c r="P14" s="8" t="s">
        <v>108</v>
      </c>
      <c r="Q14" s="8" t="s">
        <v>108</v>
      </c>
      <c r="R14" s="9" t="s">
        <v>108</v>
      </c>
      <c r="S14" s="10"/>
      <c r="T14" s="110" t="s">
        <v>109</v>
      </c>
      <c r="U14" s="111"/>
      <c r="V14" s="111"/>
      <c r="W14" s="111"/>
      <c r="X14" s="111"/>
      <c r="Y14" s="111"/>
      <c r="Z14" s="111"/>
      <c r="AA14" s="111"/>
      <c r="AB14" s="57"/>
      <c r="AC14" s="99" t="s">
        <v>127</v>
      </c>
      <c r="AD14" s="99" t="s">
        <v>128</v>
      </c>
      <c r="AE14" s="64"/>
      <c r="AF14" s="105" t="s">
        <v>114</v>
      </c>
      <c r="AG14" s="106"/>
      <c r="AH14" s="106"/>
      <c r="AI14" s="106"/>
      <c r="AJ14" s="106"/>
      <c r="AK14" s="106"/>
      <c r="AL14" s="106"/>
      <c r="AM14" s="106"/>
      <c r="AN14" s="65"/>
      <c r="AO14" s="101" t="s">
        <v>129</v>
      </c>
      <c r="AP14" s="1" t="s">
        <v>130</v>
      </c>
      <c r="AQ14" t="str">
        <f t="shared" si="1"/>
        <v>tttt</v>
      </c>
    </row>
    <row r="15" spans="1:43" ht="19.5" thickBot="1">
      <c r="A15" s="2"/>
      <c r="B15" s="3"/>
      <c r="C15" s="4"/>
      <c r="D15" s="4"/>
      <c r="E15" s="5"/>
      <c r="F15" s="5"/>
      <c r="G15" s="5"/>
      <c r="H15" s="5"/>
      <c r="I15" s="5"/>
      <c r="J15" s="11" t="s">
        <v>107</v>
      </c>
      <c r="K15" s="8">
        <v>7</v>
      </c>
      <c r="L15" s="8">
        <v>6</v>
      </c>
      <c r="M15" s="8">
        <v>5</v>
      </c>
      <c r="N15" s="8">
        <v>4</v>
      </c>
      <c r="O15" s="8">
        <v>3</v>
      </c>
      <c r="P15" s="8">
        <v>2</v>
      </c>
      <c r="Q15" s="8">
        <v>1</v>
      </c>
      <c r="R15" s="9">
        <v>0</v>
      </c>
      <c r="S15" s="12" t="s">
        <v>107</v>
      </c>
      <c r="T15" s="13">
        <v>7</v>
      </c>
      <c r="U15" s="13">
        <v>6</v>
      </c>
      <c r="V15" s="13">
        <v>5</v>
      </c>
      <c r="W15" s="13">
        <v>4</v>
      </c>
      <c r="X15" s="13">
        <v>3</v>
      </c>
      <c r="Y15" s="13">
        <v>2</v>
      </c>
      <c r="Z15" s="13">
        <v>1</v>
      </c>
      <c r="AA15" s="38">
        <v>0</v>
      </c>
      <c r="AB15" s="58" t="s">
        <v>110</v>
      </c>
      <c r="AC15" s="100" t="s">
        <v>110</v>
      </c>
      <c r="AD15" s="100" t="s">
        <v>110</v>
      </c>
      <c r="AE15" s="66" t="s">
        <v>107</v>
      </c>
      <c r="AF15" s="67">
        <v>7</v>
      </c>
      <c r="AG15" s="67">
        <v>6</v>
      </c>
      <c r="AH15" s="67">
        <v>5</v>
      </c>
      <c r="AI15" s="67">
        <v>4</v>
      </c>
      <c r="AJ15" s="67">
        <v>3</v>
      </c>
      <c r="AK15" s="67">
        <v>2</v>
      </c>
      <c r="AL15" s="67">
        <v>1</v>
      </c>
      <c r="AM15" s="68">
        <v>0</v>
      </c>
      <c r="AN15" s="69" t="s">
        <v>110</v>
      </c>
      <c r="AO15" s="102"/>
      <c r="AP15" s="1" t="s">
        <v>130</v>
      </c>
      <c r="AQ15" t="str">
        <f t="shared" si="1"/>
        <v>3210</v>
      </c>
    </row>
    <row r="16" spans="1:43" ht="18.75">
      <c r="A16" s="14">
        <v>1</v>
      </c>
      <c r="B16" s="15" t="s">
        <v>20</v>
      </c>
      <c r="C16" s="16" t="s">
        <v>67</v>
      </c>
      <c r="D16" s="17" t="s">
        <v>2</v>
      </c>
      <c r="E16" s="18" t="s">
        <v>13</v>
      </c>
      <c r="F16" s="18" t="s">
        <v>100</v>
      </c>
      <c r="G16" s="18">
        <v>1988</v>
      </c>
      <c r="H16" s="49" t="s">
        <v>64</v>
      </c>
      <c r="I16" s="50" t="s">
        <v>5</v>
      </c>
      <c r="J16" s="19"/>
      <c r="K16" s="14">
        <v>0</v>
      </c>
      <c r="L16" s="18">
        <v>0</v>
      </c>
      <c r="M16" s="18" t="s">
        <v>106</v>
      </c>
      <c r="N16" s="18" t="s">
        <v>106</v>
      </c>
      <c r="O16" s="18">
        <v>0</v>
      </c>
      <c r="P16" s="20">
        <v>1</v>
      </c>
      <c r="Q16" s="20">
        <v>1</v>
      </c>
      <c r="R16" s="21">
        <v>1</v>
      </c>
      <c r="S16" s="19"/>
      <c r="T16" s="70">
        <v>1</v>
      </c>
      <c r="U16" s="20">
        <v>1</v>
      </c>
      <c r="V16" s="20">
        <v>1</v>
      </c>
      <c r="W16" s="20">
        <v>1</v>
      </c>
      <c r="X16" s="20">
        <v>1</v>
      </c>
      <c r="Y16" s="20">
        <v>1</v>
      </c>
      <c r="Z16" s="20">
        <v>1</v>
      </c>
      <c r="AA16" s="71">
        <v>1</v>
      </c>
      <c r="AB16" s="95" t="s">
        <v>113</v>
      </c>
      <c r="AC16" s="19"/>
      <c r="AD16" s="19"/>
      <c r="AE16" s="19"/>
      <c r="AF16" s="14">
        <v>0</v>
      </c>
      <c r="AG16" s="18">
        <v>0</v>
      </c>
      <c r="AH16" s="20">
        <v>1</v>
      </c>
      <c r="AI16" s="18">
        <v>0</v>
      </c>
      <c r="AJ16" s="20">
        <v>1</v>
      </c>
      <c r="AK16" s="18">
        <v>0</v>
      </c>
      <c r="AL16" s="18">
        <v>0</v>
      </c>
      <c r="AM16" s="74">
        <v>0</v>
      </c>
      <c r="AN16" s="95" t="s">
        <v>115</v>
      </c>
      <c r="AO16" s="116" t="str">
        <f>VLOOKUP($AQ16,Auswertung!$A$2:$B$17,2,FALSE)</f>
        <v>NMOS Z80 (Zilog Z80, Zilog Z08400 or similar NMOS CPU, Mosstek MK3880N, SGS/ST Z8400, Sharp LH0080A, KR1858VM1)</v>
      </c>
      <c r="AP16" s="1" t="s">
        <v>130</v>
      </c>
      <c r="AQ16" t="str">
        <f t="shared" si="1"/>
        <v>0111</v>
      </c>
    </row>
    <row r="17" spans="1:43" ht="18.75">
      <c r="A17" s="22">
        <f>A16+1</f>
        <v>2</v>
      </c>
      <c r="B17" s="23" t="s">
        <v>20</v>
      </c>
      <c r="C17" s="24" t="s">
        <v>31</v>
      </c>
      <c r="D17" s="25" t="s">
        <v>1</v>
      </c>
      <c r="E17" s="26" t="s">
        <v>13</v>
      </c>
      <c r="F17" s="26" t="s">
        <v>41</v>
      </c>
      <c r="G17" s="26">
        <v>1989</v>
      </c>
      <c r="H17" s="27" t="s">
        <v>49</v>
      </c>
      <c r="I17" s="121" t="s">
        <v>5</v>
      </c>
      <c r="J17" s="28"/>
      <c r="K17" s="22">
        <v>0</v>
      </c>
      <c r="L17" s="26">
        <v>0</v>
      </c>
      <c r="M17" s="26" t="s">
        <v>106</v>
      </c>
      <c r="N17" s="26" t="s">
        <v>106</v>
      </c>
      <c r="O17" s="26">
        <v>0</v>
      </c>
      <c r="P17" s="29">
        <v>1</v>
      </c>
      <c r="Q17" s="29">
        <v>1</v>
      </c>
      <c r="R17" s="30">
        <v>1</v>
      </c>
      <c r="S17" s="28"/>
      <c r="T17" s="72">
        <v>1</v>
      </c>
      <c r="U17" s="29">
        <v>1</v>
      </c>
      <c r="V17" s="29">
        <v>1</v>
      </c>
      <c r="W17" s="29">
        <v>1</v>
      </c>
      <c r="X17" s="29">
        <v>1</v>
      </c>
      <c r="Y17" s="29">
        <v>1</v>
      </c>
      <c r="Z17" s="29">
        <v>1</v>
      </c>
      <c r="AA17" s="31">
        <v>1</v>
      </c>
      <c r="AB17" s="59" t="s">
        <v>113</v>
      </c>
      <c r="AC17" s="28"/>
      <c r="AD17" s="28"/>
      <c r="AE17" s="28"/>
      <c r="AF17" s="22">
        <v>0</v>
      </c>
      <c r="AG17" s="26">
        <v>0</v>
      </c>
      <c r="AH17" s="29">
        <v>1</v>
      </c>
      <c r="AI17" s="26">
        <v>0</v>
      </c>
      <c r="AJ17" s="29">
        <v>1</v>
      </c>
      <c r="AK17" s="26">
        <v>0</v>
      </c>
      <c r="AL17" s="26">
        <v>0</v>
      </c>
      <c r="AM17" s="42">
        <v>0</v>
      </c>
      <c r="AN17" s="59" t="s">
        <v>115</v>
      </c>
      <c r="AO17" s="115" t="str">
        <f>VLOOKUP($AQ17,Auswertung!$A$2:$B$17,2,FALSE)</f>
        <v>NMOS Z80 (Zilog Z80, Zilog Z08400 or similar NMOS CPU, Mosstek MK3880N, SGS/ST Z8400, Sharp LH0080A, KR1858VM1)</v>
      </c>
      <c r="AP17" s="1" t="s">
        <v>130</v>
      </c>
      <c r="AQ17" t="str">
        <f t="shared" si="1"/>
        <v>0111</v>
      </c>
    </row>
    <row r="18" spans="1:43" ht="19.5" thickBot="1">
      <c r="AP18" s="1" t="s">
        <v>130</v>
      </c>
      <c r="AQ18" t="str">
        <f t="shared" si="1"/>
        <v/>
      </c>
    </row>
    <row r="19" spans="1:43" ht="19.5" thickBot="1">
      <c r="A19" s="45"/>
      <c r="B19" s="112" t="s">
        <v>32</v>
      </c>
      <c r="C19" s="112"/>
      <c r="D19" s="46"/>
      <c r="E19" s="47"/>
      <c r="F19" s="47"/>
      <c r="G19" s="47"/>
      <c r="H19" s="47"/>
      <c r="I19" s="48"/>
      <c r="J19" s="6"/>
      <c r="K19" s="7" t="s">
        <v>104</v>
      </c>
      <c r="L19" s="8" t="s">
        <v>105</v>
      </c>
      <c r="M19" s="8" t="s">
        <v>106</v>
      </c>
      <c r="N19" s="8" t="s">
        <v>106</v>
      </c>
      <c r="O19" s="8" t="s">
        <v>108</v>
      </c>
      <c r="P19" s="8" t="s">
        <v>108</v>
      </c>
      <c r="Q19" s="8" t="s">
        <v>108</v>
      </c>
      <c r="R19" s="9" t="s">
        <v>108</v>
      </c>
      <c r="S19" s="10"/>
      <c r="T19" s="110" t="s">
        <v>109</v>
      </c>
      <c r="U19" s="111"/>
      <c r="V19" s="111"/>
      <c r="W19" s="111"/>
      <c r="X19" s="111"/>
      <c r="Y19" s="111"/>
      <c r="Z19" s="111"/>
      <c r="AA19" s="111"/>
      <c r="AB19" s="57"/>
      <c r="AC19" s="99" t="s">
        <v>127</v>
      </c>
      <c r="AD19" s="99" t="s">
        <v>128</v>
      </c>
      <c r="AE19" s="64"/>
      <c r="AF19" s="105" t="s">
        <v>114</v>
      </c>
      <c r="AG19" s="106"/>
      <c r="AH19" s="106"/>
      <c r="AI19" s="106"/>
      <c r="AJ19" s="106"/>
      <c r="AK19" s="106"/>
      <c r="AL19" s="106"/>
      <c r="AM19" s="106"/>
      <c r="AN19" s="65"/>
      <c r="AO19" s="101" t="s">
        <v>129</v>
      </c>
      <c r="AP19" s="1" t="s">
        <v>130</v>
      </c>
      <c r="AQ19" t="str">
        <f t="shared" si="1"/>
        <v>tttt</v>
      </c>
    </row>
    <row r="20" spans="1:43" ht="19.5" thickBot="1">
      <c r="A20" s="2"/>
      <c r="B20" s="3"/>
      <c r="C20" s="4"/>
      <c r="D20" s="4"/>
      <c r="E20" s="5"/>
      <c r="F20" s="5"/>
      <c r="G20" s="5"/>
      <c r="H20" s="5"/>
      <c r="I20" s="5"/>
      <c r="J20" s="11" t="s">
        <v>107</v>
      </c>
      <c r="K20" s="8">
        <v>7</v>
      </c>
      <c r="L20" s="8">
        <v>6</v>
      </c>
      <c r="M20" s="8">
        <v>5</v>
      </c>
      <c r="N20" s="8">
        <v>4</v>
      </c>
      <c r="O20" s="8">
        <v>3</v>
      </c>
      <c r="P20" s="8">
        <v>2</v>
      </c>
      <c r="Q20" s="8">
        <v>1</v>
      </c>
      <c r="R20" s="9">
        <v>0</v>
      </c>
      <c r="S20" s="12" t="s">
        <v>107</v>
      </c>
      <c r="T20" s="13">
        <v>7</v>
      </c>
      <c r="U20" s="13">
        <v>6</v>
      </c>
      <c r="V20" s="13">
        <v>5</v>
      </c>
      <c r="W20" s="13">
        <v>4</v>
      </c>
      <c r="X20" s="13">
        <v>3</v>
      </c>
      <c r="Y20" s="13">
        <v>2</v>
      </c>
      <c r="Z20" s="13">
        <v>1</v>
      </c>
      <c r="AA20" s="38">
        <v>0</v>
      </c>
      <c r="AB20" s="58" t="s">
        <v>110</v>
      </c>
      <c r="AC20" s="100" t="s">
        <v>110</v>
      </c>
      <c r="AD20" s="100" t="s">
        <v>110</v>
      </c>
      <c r="AE20" s="66" t="s">
        <v>107</v>
      </c>
      <c r="AF20" s="67">
        <v>7</v>
      </c>
      <c r="AG20" s="67">
        <v>6</v>
      </c>
      <c r="AH20" s="67">
        <v>5</v>
      </c>
      <c r="AI20" s="67">
        <v>4</v>
      </c>
      <c r="AJ20" s="67">
        <v>3</v>
      </c>
      <c r="AK20" s="67">
        <v>2</v>
      </c>
      <c r="AL20" s="67">
        <v>1</v>
      </c>
      <c r="AM20" s="68">
        <v>0</v>
      </c>
      <c r="AN20" s="69" t="s">
        <v>110</v>
      </c>
      <c r="AO20" s="102"/>
      <c r="AP20" s="1" t="s">
        <v>130</v>
      </c>
      <c r="AQ20" t="str">
        <f t="shared" si="1"/>
        <v>3210</v>
      </c>
    </row>
    <row r="21" spans="1:43" ht="18.75">
      <c r="A21" s="14">
        <v>1</v>
      </c>
      <c r="B21" s="23" t="s">
        <v>32</v>
      </c>
      <c r="C21" s="16" t="s">
        <v>12</v>
      </c>
      <c r="D21" s="17" t="s">
        <v>45</v>
      </c>
      <c r="E21" s="18" t="s">
        <v>13</v>
      </c>
      <c r="F21" s="18" t="s">
        <v>26</v>
      </c>
      <c r="G21" s="18">
        <v>1984</v>
      </c>
      <c r="H21" s="74" t="s">
        <v>49</v>
      </c>
      <c r="I21" s="84" t="s">
        <v>6</v>
      </c>
      <c r="J21" s="19"/>
      <c r="K21" s="32">
        <v>1</v>
      </c>
      <c r="L21" s="18">
        <v>0</v>
      </c>
      <c r="M21" s="18" t="s">
        <v>106</v>
      </c>
      <c r="N21" s="18" t="s">
        <v>106</v>
      </c>
      <c r="O21" s="20">
        <v>1</v>
      </c>
      <c r="P21" s="20">
        <v>1</v>
      </c>
      <c r="Q21" s="26">
        <v>0</v>
      </c>
      <c r="R21" s="56">
        <v>0</v>
      </c>
      <c r="S21" s="19"/>
      <c r="T21" s="39">
        <v>0</v>
      </c>
      <c r="U21" s="40">
        <v>0</v>
      </c>
      <c r="V21" s="20">
        <v>1</v>
      </c>
      <c r="W21" s="20">
        <v>1</v>
      </c>
      <c r="X21" s="20">
        <v>1</v>
      </c>
      <c r="Y21" s="20">
        <v>1</v>
      </c>
      <c r="Z21" s="20">
        <v>1</v>
      </c>
      <c r="AA21" s="71">
        <v>1</v>
      </c>
      <c r="AB21" s="62" t="s">
        <v>117</v>
      </c>
      <c r="AC21" s="19"/>
      <c r="AD21" s="19"/>
      <c r="AE21" s="19"/>
      <c r="AF21" s="14">
        <v>0</v>
      </c>
      <c r="AG21" s="18">
        <v>0</v>
      </c>
      <c r="AH21" s="20">
        <v>1</v>
      </c>
      <c r="AI21" s="18">
        <v>0</v>
      </c>
      <c r="AJ21" s="20">
        <v>1</v>
      </c>
      <c r="AK21" s="18">
        <v>0</v>
      </c>
      <c r="AL21" s="18">
        <v>0</v>
      </c>
      <c r="AM21" s="74">
        <v>0</v>
      </c>
      <c r="AN21" s="62" t="s">
        <v>115</v>
      </c>
      <c r="AO21" s="115" t="str">
        <f>VLOOKUP($AQ21,Auswertung!$A$2:$B$17,2,FALSE)</f>
        <v>Toshiba Z80 (Toshiba TMPZ84C00AP, ST Z84C00AB)</v>
      </c>
      <c r="AP21" s="1" t="s">
        <v>130</v>
      </c>
      <c r="AQ21" t="str">
        <f t="shared" si="1"/>
        <v>1100</v>
      </c>
    </row>
    <row r="22" spans="1:43" ht="18.75">
      <c r="A22" s="22">
        <f>A21+1</f>
        <v>2</v>
      </c>
      <c r="B22" s="23" t="s">
        <v>32</v>
      </c>
      <c r="C22" s="24" t="s">
        <v>44</v>
      </c>
      <c r="D22" s="25" t="s">
        <v>45</v>
      </c>
      <c r="E22" s="26" t="s">
        <v>13</v>
      </c>
      <c r="F22" s="26" t="s">
        <v>36</v>
      </c>
      <c r="G22" s="26">
        <v>1986</v>
      </c>
      <c r="H22" s="42" t="s">
        <v>49</v>
      </c>
      <c r="I22" s="80" t="s">
        <v>6</v>
      </c>
      <c r="J22" s="28"/>
      <c r="K22" s="32">
        <v>1</v>
      </c>
      <c r="L22" s="26">
        <v>0</v>
      </c>
      <c r="M22" s="26" t="s">
        <v>106</v>
      </c>
      <c r="N22" s="26" t="s">
        <v>106</v>
      </c>
      <c r="O22" s="29">
        <v>1</v>
      </c>
      <c r="P22" s="29">
        <v>1</v>
      </c>
      <c r="Q22" s="26">
        <v>0</v>
      </c>
      <c r="R22" s="27">
        <v>0</v>
      </c>
      <c r="S22" s="28"/>
      <c r="T22" s="22">
        <v>0</v>
      </c>
      <c r="U22" s="26">
        <v>0</v>
      </c>
      <c r="V22" s="29">
        <v>1</v>
      </c>
      <c r="W22" s="29">
        <v>1</v>
      </c>
      <c r="X22" s="29">
        <v>1</v>
      </c>
      <c r="Y22" s="29">
        <v>1</v>
      </c>
      <c r="Z22" s="29">
        <v>1</v>
      </c>
      <c r="AA22" s="31">
        <v>1</v>
      </c>
      <c r="AB22" s="59" t="s">
        <v>117</v>
      </c>
      <c r="AC22" s="28"/>
      <c r="AD22" s="28"/>
      <c r="AE22" s="28"/>
      <c r="AF22" s="22">
        <v>0</v>
      </c>
      <c r="AG22" s="26">
        <v>0</v>
      </c>
      <c r="AH22" s="29">
        <v>1</v>
      </c>
      <c r="AI22" s="26">
        <v>0</v>
      </c>
      <c r="AJ22" s="29">
        <v>1</v>
      </c>
      <c r="AK22" s="26">
        <v>0</v>
      </c>
      <c r="AL22" s="26">
        <v>0</v>
      </c>
      <c r="AM22" s="42">
        <v>0</v>
      </c>
      <c r="AN22" s="59" t="s">
        <v>115</v>
      </c>
      <c r="AO22" s="115" t="str">
        <f>VLOOKUP($AQ22,Auswertung!$A$2:$B$17,2,FALSE)</f>
        <v>Toshiba Z80 (Toshiba TMPZ84C00AP, ST Z84C00AB)</v>
      </c>
      <c r="AP22" s="1" t="s">
        <v>130</v>
      </c>
      <c r="AQ22" t="str">
        <f t="shared" si="1"/>
        <v>1100</v>
      </c>
    </row>
    <row r="23" spans="1:43" ht="18.75">
      <c r="A23" s="44">
        <f t="shared" ref="A23:A29" si="3">A22+1</f>
        <v>3</v>
      </c>
      <c r="B23" s="23" t="s">
        <v>32</v>
      </c>
      <c r="C23" s="24" t="s">
        <v>44</v>
      </c>
      <c r="D23" s="77" t="s">
        <v>111</v>
      </c>
      <c r="E23" s="26" t="s">
        <v>13</v>
      </c>
      <c r="F23" s="26" t="s">
        <v>37</v>
      </c>
      <c r="G23" s="26">
        <v>1986</v>
      </c>
      <c r="H23" s="42" t="s">
        <v>49</v>
      </c>
      <c r="I23" s="80" t="s">
        <v>6</v>
      </c>
      <c r="J23" s="28"/>
      <c r="K23" s="32">
        <v>1</v>
      </c>
      <c r="L23" s="26">
        <v>0</v>
      </c>
      <c r="M23" s="26" t="s">
        <v>106</v>
      </c>
      <c r="N23" s="26" t="s">
        <v>106</v>
      </c>
      <c r="O23" s="29">
        <v>1</v>
      </c>
      <c r="P23" s="26">
        <v>0</v>
      </c>
      <c r="Q23" s="29">
        <v>1</v>
      </c>
      <c r="R23" s="31">
        <v>1</v>
      </c>
      <c r="S23" s="28"/>
      <c r="T23" s="72">
        <v>1</v>
      </c>
      <c r="U23" s="29">
        <v>1</v>
      </c>
      <c r="V23" s="29">
        <v>1</v>
      </c>
      <c r="W23" s="29">
        <v>1</v>
      </c>
      <c r="X23" s="29">
        <v>1</v>
      </c>
      <c r="Y23" s="29">
        <v>1</v>
      </c>
      <c r="Z23" s="29">
        <v>1</v>
      </c>
      <c r="AA23" s="31">
        <v>1</v>
      </c>
      <c r="AB23" s="75" t="s">
        <v>113</v>
      </c>
      <c r="AC23" s="28"/>
      <c r="AD23" s="28"/>
      <c r="AE23" s="28"/>
      <c r="AF23" s="22">
        <v>0</v>
      </c>
      <c r="AG23" s="26">
        <v>0</v>
      </c>
      <c r="AH23" s="29">
        <v>1</v>
      </c>
      <c r="AI23" s="26">
        <v>0</v>
      </c>
      <c r="AJ23" s="29">
        <v>1</v>
      </c>
      <c r="AK23" s="26">
        <v>0</v>
      </c>
      <c r="AL23" s="26">
        <v>0</v>
      </c>
      <c r="AM23" s="42">
        <v>0</v>
      </c>
      <c r="AN23" s="59" t="s">
        <v>115</v>
      </c>
      <c r="AO23" s="115" t="str">
        <f>VLOOKUP($AQ23,Auswertung!$A$2:$B$17,2,FALSE)</f>
        <v>CMOS Z80 (Zilog Z84C00)</v>
      </c>
      <c r="AP23" s="1" t="s">
        <v>130</v>
      </c>
      <c r="AQ23" t="str">
        <f t="shared" si="1"/>
        <v>1011</v>
      </c>
    </row>
    <row r="24" spans="1:43" ht="18.75">
      <c r="A24" s="22">
        <f t="shared" si="3"/>
        <v>4</v>
      </c>
      <c r="B24" s="23" t="s">
        <v>32</v>
      </c>
      <c r="C24" s="24" t="s">
        <v>68</v>
      </c>
      <c r="D24" s="25" t="s">
        <v>111</v>
      </c>
      <c r="E24" s="26" t="s">
        <v>13</v>
      </c>
      <c r="F24" s="26" t="s">
        <v>69</v>
      </c>
      <c r="G24" s="26">
        <v>1991</v>
      </c>
      <c r="H24" s="42" t="s">
        <v>64</v>
      </c>
      <c r="I24" s="80" t="s">
        <v>6</v>
      </c>
      <c r="J24" s="28"/>
      <c r="K24" s="32">
        <v>1</v>
      </c>
      <c r="L24" s="26">
        <v>0</v>
      </c>
      <c r="M24" s="26" t="s">
        <v>106</v>
      </c>
      <c r="N24" s="26" t="s">
        <v>106</v>
      </c>
      <c r="O24" s="29">
        <v>1</v>
      </c>
      <c r="P24" s="29">
        <v>1</v>
      </c>
      <c r="Q24" s="26">
        <v>0</v>
      </c>
      <c r="R24" s="27">
        <v>0</v>
      </c>
      <c r="S24" s="28"/>
      <c r="T24" s="22">
        <v>0</v>
      </c>
      <c r="U24" s="26">
        <v>0</v>
      </c>
      <c r="V24" s="29">
        <v>1</v>
      </c>
      <c r="W24" s="29">
        <v>1</v>
      </c>
      <c r="X24" s="29">
        <v>1</v>
      </c>
      <c r="Y24" s="29">
        <v>1</v>
      </c>
      <c r="Z24" s="29">
        <v>1</v>
      </c>
      <c r="AA24" s="31">
        <v>1</v>
      </c>
      <c r="AB24" s="59" t="s">
        <v>117</v>
      </c>
      <c r="AC24" s="28"/>
      <c r="AD24" s="28"/>
      <c r="AE24" s="28"/>
      <c r="AF24" s="22">
        <v>0</v>
      </c>
      <c r="AG24" s="26">
        <v>0</v>
      </c>
      <c r="AH24" s="29">
        <v>1</v>
      </c>
      <c r="AI24" s="26">
        <v>0</v>
      </c>
      <c r="AJ24" s="29">
        <v>1</v>
      </c>
      <c r="AK24" s="26">
        <v>0</v>
      </c>
      <c r="AL24" s="26">
        <v>0</v>
      </c>
      <c r="AM24" s="42">
        <v>0</v>
      </c>
      <c r="AN24" s="59" t="s">
        <v>115</v>
      </c>
      <c r="AO24" s="115" t="str">
        <f>VLOOKUP($AQ24,Auswertung!$A$2:$B$17,2,FALSE)</f>
        <v>Toshiba Z80 (Toshiba TMPZ84C00AP, ST Z84C00AB)</v>
      </c>
      <c r="AP24" s="1" t="s">
        <v>130</v>
      </c>
      <c r="AQ24" t="str">
        <f t="shared" si="1"/>
        <v>1100</v>
      </c>
    </row>
    <row r="25" spans="1:43" ht="18.75">
      <c r="A25" s="22">
        <f t="shared" si="3"/>
        <v>5</v>
      </c>
      <c r="B25" s="23" t="s">
        <v>32</v>
      </c>
      <c r="C25" s="24" t="s">
        <v>85</v>
      </c>
      <c r="D25" s="25" t="s">
        <v>111</v>
      </c>
      <c r="E25" s="26" t="s">
        <v>13</v>
      </c>
      <c r="F25" s="26" t="s">
        <v>86</v>
      </c>
      <c r="G25" s="26">
        <v>1993</v>
      </c>
      <c r="H25" s="83" t="s">
        <v>63</v>
      </c>
      <c r="I25" s="80" t="s">
        <v>6</v>
      </c>
      <c r="J25" s="28"/>
      <c r="K25" s="32">
        <v>1</v>
      </c>
      <c r="L25" s="26">
        <v>0</v>
      </c>
      <c r="M25" s="26" t="s">
        <v>106</v>
      </c>
      <c r="N25" s="26" t="s">
        <v>106</v>
      </c>
      <c r="O25" s="29">
        <v>1</v>
      </c>
      <c r="P25" s="29">
        <v>1</v>
      </c>
      <c r="Q25" s="26">
        <v>0</v>
      </c>
      <c r="R25" s="27">
        <v>0</v>
      </c>
      <c r="S25" s="28"/>
      <c r="T25" s="22">
        <v>0</v>
      </c>
      <c r="U25" s="26">
        <v>0</v>
      </c>
      <c r="V25" s="29">
        <v>1</v>
      </c>
      <c r="W25" s="29">
        <v>1</v>
      </c>
      <c r="X25" s="29">
        <v>1</v>
      </c>
      <c r="Y25" s="29">
        <v>1</v>
      </c>
      <c r="Z25" s="29">
        <v>1</v>
      </c>
      <c r="AA25" s="31">
        <v>1</v>
      </c>
      <c r="AB25" s="59" t="s">
        <v>117</v>
      </c>
      <c r="AC25" s="28"/>
      <c r="AD25" s="28"/>
      <c r="AE25" s="28"/>
      <c r="AF25" s="22">
        <v>0</v>
      </c>
      <c r="AG25" s="26">
        <v>0</v>
      </c>
      <c r="AH25" s="29">
        <v>1</v>
      </c>
      <c r="AI25" s="26">
        <v>0</v>
      </c>
      <c r="AJ25" s="29">
        <v>1</v>
      </c>
      <c r="AK25" s="26">
        <v>0</v>
      </c>
      <c r="AL25" s="26">
        <v>0</v>
      </c>
      <c r="AM25" s="42">
        <v>0</v>
      </c>
      <c r="AN25" s="59" t="s">
        <v>115</v>
      </c>
      <c r="AO25" s="115" t="str">
        <f>VLOOKUP($AQ25,Auswertung!$A$2:$B$17,2,FALSE)</f>
        <v>Toshiba Z80 (Toshiba TMPZ84C00AP, ST Z84C00AB)</v>
      </c>
      <c r="AP25" s="1" t="s">
        <v>130</v>
      </c>
      <c r="AQ25" t="str">
        <f t="shared" si="1"/>
        <v>1100</v>
      </c>
    </row>
    <row r="26" spans="1:43" ht="18.75">
      <c r="A26" s="22">
        <f t="shared" si="3"/>
        <v>6</v>
      </c>
      <c r="B26" s="23" t="s">
        <v>32</v>
      </c>
      <c r="C26" s="24" t="s">
        <v>89</v>
      </c>
      <c r="D26" s="25" t="s">
        <v>111</v>
      </c>
      <c r="E26" s="33" t="s">
        <v>13</v>
      </c>
      <c r="F26" s="26" t="s">
        <v>99</v>
      </c>
      <c r="G26" s="26">
        <v>1996</v>
      </c>
      <c r="H26" s="83" t="s">
        <v>65</v>
      </c>
      <c r="I26" s="80" t="s">
        <v>6</v>
      </c>
      <c r="J26" s="28"/>
      <c r="K26" s="32">
        <v>1</v>
      </c>
      <c r="L26" s="26">
        <v>0</v>
      </c>
      <c r="M26" s="26" t="s">
        <v>106</v>
      </c>
      <c r="N26" s="26" t="s">
        <v>106</v>
      </c>
      <c r="O26" s="29">
        <v>1</v>
      </c>
      <c r="P26" s="29">
        <v>1</v>
      </c>
      <c r="Q26" s="26">
        <v>0</v>
      </c>
      <c r="R26" s="27">
        <v>0</v>
      </c>
      <c r="S26" s="28"/>
      <c r="T26" s="22">
        <v>0</v>
      </c>
      <c r="U26" s="26">
        <v>0</v>
      </c>
      <c r="V26" s="29">
        <v>1</v>
      </c>
      <c r="W26" s="29">
        <v>1</v>
      </c>
      <c r="X26" s="29">
        <v>1</v>
      </c>
      <c r="Y26" s="29">
        <v>1</v>
      </c>
      <c r="Z26" s="29">
        <v>1</v>
      </c>
      <c r="AA26" s="31">
        <v>1</v>
      </c>
      <c r="AB26" s="59" t="s">
        <v>117</v>
      </c>
      <c r="AC26" s="28"/>
      <c r="AD26" s="28"/>
      <c r="AE26" s="28"/>
      <c r="AF26" s="22">
        <v>0</v>
      </c>
      <c r="AG26" s="26">
        <v>0</v>
      </c>
      <c r="AH26" s="29">
        <v>1</v>
      </c>
      <c r="AI26" s="26">
        <v>0</v>
      </c>
      <c r="AJ26" s="29">
        <v>1</v>
      </c>
      <c r="AK26" s="26">
        <v>0</v>
      </c>
      <c r="AL26" s="26">
        <v>0</v>
      </c>
      <c r="AM26" s="42">
        <v>0</v>
      </c>
      <c r="AN26" s="59" t="s">
        <v>115</v>
      </c>
      <c r="AO26" s="115" t="str">
        <f>VLOOKUP($AQ26,Auswertung!$A$2:$B$17,2,FALSE)</f>
        <v>Toshiba Z80 (Toshiba TMPZ84C00AP, ST Z84C00AB)</v>
      </c>
      <c r="AP26" s="1" t="s">
        <v>130</v>
      </c>
      <c r="AQ26" t="str">
        <f t="shared" si="1"/>
        <v>1100</v>
      </c>
    </row>
    <row r="27" spans="1:43" ht="18.75">
      <c r="A27" s="22">
        <f t="shared" si="3"/>
        <v>7</v>
      </c>
      <c r="B27" s="23" t="s">
        <v>32</v>
      </c>
      <c r="C27" s="24" t="s">
        <v>44</v>
      </c>
      <c r="D27" s="25"/>
      <c r="E27" s="33" t="s">
        <v>13</v>
      </c>
      <c r="F27" s="26" t="s">
        <v>133</v>
      </c>
      <c r="G27" s="26"/>
      <c r="H27" s="42" t="s">
        <v>49</v>
      </c>
      <c r="I27" s="80" t="s">
        <v>6</v>
      </c>
      <c r="J27" s="28"/>
      <c r="K27" s="32">
        <v>1</v>
      </c>
      <c r="L27" s="26">
        <v>0</v>
      </c>
      <c r="M27" s="26" t="s">
        <v>106</v>
      </c>
      <c r="N27" s="26" t="s">
        <v>106</v>
      </c>
      <c r="O27" s="29">
        <v>1</v>
      </c>
      <c r="P27" s="29">
        <v>1</v>
      </c>
      <c r="Q27" s="26">
        <v>0</v>
      </c>
      <c r="R27" s="27">
        <v>0</v>
      </c>
      <c r="S27" s="28"/>
      <c r="T27" s="22">
        <v>0</v>
      </c>
      <c r="U27" s="26">
        <v>0</v>
      </c>
      <c r="V27" s="29">
        <v>1</v>
      </c>
      <c r="W27" s="29">
        <v>1</v>
      </c>
      <c r="X27" s="29">
        <v>1</v>
      </c>
      <c r="Y27" s="29">
        <v>1</v>
      </c>
      <c r="Z27" s="29">
        <v>1</v>
      </c>
      <c r="AA27" s="31">
        <v>1</v>
      </c>
      <c r="AB27" s="59" t="s">
        <v>117</v>
      </c>
      <c r="AC27" s="28" t="s">
        <v>126</v>
      </c>
      <c r="AD27" s="28" t="s">
        <v>122</v>
      </c>
      <c r="AE27" s="28"/>
      <c r="AF27" s="22">
        <v>0</v>
      </c>
      <c r="AG27" s="26">
        <v>0</v>
      </c>
      <c r="AH27" s="29">
        <v>1</v>
      </c>
      <c r="AI27" s="26">
        <v>0</v>
      </c>
      <c r="AJ27" s="29">
        <v>1</v>
      </c>
      <c r="AK27" s="26">
        <v>0</v>
      </c>
      <c r="AL27" s="26">
        <v>0</v>
      </c>
      <c r="AM27" s="42">
        <v>0</v>
      </c>
      <c r="AN27" s="59" t="s">
        <v>115</v>
      </c>
      <c r="AO27" s="115" t="str">
        <f>VLOOKUP($AQ27,Auswertung!$A$2:$B$17,2,FALSE)</f>
        <v>Toshiba Z80 (Toshiba TMPZ84C00AP, ST Z84C00AB)</v>
      </c>
      <c r="AP27" s="1" t="s">
        <v>130</v>
      </c>
      <c r="AQ27" t="str">
        <f t="shared" si="1"/>
        <v>1100</v>
      </c>
    </row>
    <row r="28" spans="1:43" ht="18.75">
      <c r="A28" s="22">
        <f t="shared" si="3"/>
        <v>8</v>
      </c>
      <c r="B28" s="23" t="s">
        <v>32</v>
      </c>
      <c r="C28" s="24" t="s">
        <v>85</v>
      </c>
      <c r="D28" s="25"/>
      <c r="E28" s="33" t="s">
        <v>13</v>
      </c>
      <c r="F28" s="26" t="s">
        <v>132</v>
      </c>
      <c r="G28" s="26"/>
      <c r="H28" s="83" t="s">
        <v>63</v>
      </c>
      <c r="I28" s="80" t="s">
        <v>6</v>
      </c>
      <c r="J28" s="28"/>
      <c r="K28" s="32">
        <v>1</v>
      </c>
      <c r="L28" s="26">
        <v>0</v>
      </c>
      <c r="M28" s="26" t="s">
        <v>106</v>
      </c>
      <c r="N28" s="26" t="s">
        <v>106</v>
      </c>
      <c r="O28" s="29">
        <v>1</v>
      </c>
      <c r="P28" s="29">
        <v>1</v>
      </c>
      <c r="Q28" s="26">
        <v>0</v>
      </c>
      <c r="R28" s="27">
        <v>0</v>
      </c>
      <c r="S28" s="28"/>
      <c r="T28" s="22">
        <v>0</v>
      </c>
      <c r="U28" s="26">
        <v>0</v>
      </c>
      <c r="V28" s="29">
        <v>1</v>
      </c>
      <c r="W28" s="29">
        <v>1</v>
      </c>
      <c r="X28" s="29">
        <v>1</v>
      </c>
      <c r="Y28" s="29">
        <v>1</v>
      </c>
      <c r="Z28" s="29">
        <v>1</v>
      </c>
      <c r="AA28" s="31">
        <v>1</v>
      </c>
      <c r="AB28" s="59" t="s">
        <v>117</v>
      </c>
      <c r="AC28" s="28" t="s">
        <v>126</v>
      </c>
      <c r="AD28" s="28" t="s">
        <v>122</v>
      </c>
      <c r="AE28" s="28"/>
      <c r="AF28" s="22">
        <v>0</v>
      </c>
      <c r="AG28" s="26">
        <v>0</v>
      </c>
      <c r="AH28" s="29">
        <v>1</v>
      </c>
      <c r="AI28" s="26">
        <v>0</v>
      </c>
      <c r="AJ28" s="29">
        <v>1</v>
      </c>
      <c r="AK28" s="26">
        <v>0</v>
      </c>
      <c r="AL28" s="26">
        <v>0</v>
      </c>
      <c r="AM28" s="42">
        <v>0</v>
      </c>
      <c r="AN28" s="59" t="s">
        <v>115</v>
      </c>
      <c r="AO28" s="115" t="str">
        <f>VLOOKUP($AQ28,Auswertung!$A$2:$B$17,2,FALSE)</f>
        <v>Toshiba Z80 (Toshiba TMPZ84C00AP, ST Z84C00AB)</v>
      </c>
      <c r="AP28" s="1" t="s">
        <v>130</v>
      </c>
      <c r="AQ28" t="str">
        <f t="shared" si="1"/>
        <v>1100</v>
      </c>
    </row>
    <row r="29" spans="1:43" ht="18.75">
      <c r="A29" s="22">
        <f t="shared" si="3"/>
        <v>9</v>
      </c>
      <c r="B29" s="23" t="s">
        <v>32</v>
      </c>
      <c r="C29" s="24" t="s">
        <v>89</v>
      </c>
      <c r="D29" s="25"/>
      <c r="E29" s="33" t="s">
        <v>13</v>
      </c>
      <c r="F29" s="26" t="s">
        <v>131</v>
      </c>
      <c r="G29" s="26"/>
      <c r="H29" s="83" t="s">
        <v>65</v>
      </c>
      <c r="I29" s="80" t="s">
        <v>6</v>
      </c>
      <c r="J29" s="28"/>
      <c r="K29" s="32">
        <v>1</v>
      </c>
      <c r="L29" s="26">
        <v>0</v>
      </c>
      <c r="M29" s="26" t="s">
        <v>106</v>
      </c>
      <c r="N29" s="26" t="s">
        <v>106</v>
      </c>
      <c r="O29" s="29">
        <v>1</v>
      </c>
      <c r="P29" s="29">
        <v>1</v>
      </c>
      <c r="Q29" s="26">
        <v>0</v>
      </c>
      <c r="R29" s="27">
        <v>0</v>
      </c>
      <c r="S29" s="28"/>
      <c r="T29" s="22">
        <v>0</v>
      </c>
      <c r="U29" s="26">
        <v>0</v>
      </c>
      <c r="V29" s="29">
        <v>1</v>
      </c>
      <c r="W29" s="29">
        <v>1</v>
      </c>
      <c r="X29" s="29">
        <v>1</v>
      </c>
      <c r="Y29" s="29">
        <v>1</v>
      </c>
      <c r="Z29" s="29">
        <v>1</v>
      </c>
      <c r="AA29" s="31">
        <v>1</v>
      </c>
      <c r="AB29" s="59" t="s">
        <v>117</v>
      </c>
      <c r="AC29" s="28" t="s">
        <v>126</v>
      </c>
      <c r="AD29" s="28" t="s">
        <v>122</v>
      </c>
      <c r="AE29" s="28"/>
      <c r="AF29" s="22">
        <v>0</v>
      </c>
      <c r="AG29" s="26">
        <v>0</v>
      </c>
      <c r="AH29" s="29">
        <v>1</v>
      </c>
      <c r="AI29" s="26">
        <v>0</v>
      </c>
      <c r="AJ29" s="29">
        <v>1</v>
      </c>
      <c r="AK29" s="26">
        <v>0</v>
      </c>
      <c r="AL29" s="26">
        <v>0</v>
      </c>
      <c r="AM29" s="42">
        <v>0</v>
      </c>
      <c r="AN29" s="59" t="s">
        <v>115</v>
      </c>
      <c r="AO29" s="115" t="str">
        <f>VLOOKUP($AQ29,Auswertung!$A$2:$B$17,2,FALSE)</f>
        <v>Toshiba Z80 (Toshiba TMPZ84C00AP, ST Z84C00AB)</v>
      </c>
      <c r="AP29" s="1" t="s">
        <v>130</v>
      </c>
      <c r="AQ29" t="str">
        <f t="shared" si="1"/>
        <v>1100</v>
      </c>
    </row>
    <row r="30" spans="1:43" ht="19.5" thickBot="1">
      <c r="AP30" s="1" t="s">
        <v>130</v>
      </c>
      <c r="AQ30" t="str">
        <f t="shared" si="1"/>
        <v/>
      </c>
    </row>
    <row r="31" spans="1:43" ht="19.5" thickBot="1">
      <c r="A31" s="45"/>
      <c r="B31" s="112" t="s">
        <v>19</v>
      </c>
      <c r="C31" s="112"/>
      <c r="D31" s="46"/>
      <c r="E31" s="47"/>
      <c r="F31" s="47"/>
      <c r="G31" s="47"/>
      <c r="H31" s="47"/>
      <c r="I31" s="47"/>
      <c r="J31" s="51"/>
      <c r="K31" s="52" t="s">
        <v>104</v>
      </c>
      <c r="L31" s="53" t="s">
        <v>105</v>
      </c>
      <c r="M31" s="53" t="s">
        <v>106</v>
      </c>
      <c r="N31" s="53" t="s">
        <v>106</v>
      </c>
      <c r="O31" s="53" t="s">
        <v>108</v>
      </c>
      <c r="P31" s="53" t="s">
        <v>108</v>
      </c>
      <c r="Q31" s="53" t="s">
        <v>108</v>
      </c>
      <c r="R31" s="54" t="s">
        <v>108</v>
      </c>
      <c r="S31" s="55"/>
      <c r="T31" s="103" t="s">
        <v>109</v>
      </c>
      <c r="U31" s="104"/>
      <c r="V31" s="104"/>
      <c r="W31" s="104"/>
      <c r="X31" s="104"/>
      <c r="Y31" s="104"/>
      <c r="Z31" s="104"/>
      <c r="AA31" s="104"/>
      <c r="AB31" s="61"/>
      <c r="AC31" s="99" t="s">
        <v>127</v>
      </c>
      <c r="AD31" s="99" t="s">
        <v>128</v>
      </c>
      <c r="AE31" s="64"/>
      <c r="AF31" s="105" t="s">
        <v>114</v>
      </c>
      <c r="AG31" s="106"/>
      <c r="AH31" s="106"/>
      <c r="AI31" s="106"/>
      <c r="AJ31" s="106"/>
      <c r="AK31" s="106"/>
      <c r="AL31" s="106"/>
      <c r="AM31" s="106"/>
      <c r="AN31" s="65"/>
      <c r="AO31" s="101" t="s">
        <v>129</v>
      </c>
      <c r="AP31" s="1" t="s">
        <v>130</v>
      </c>
      <c r="AQ31" t="str">
        <f t="shared" si="1"/>
        <v>tttt</v>
      </c>
    </row>
    <row r="32" spans="1:43" ht="19.5" thickBot="1">
      <c r="A32" s="2"/>
      <c r="B32" s="3"/>
      <c r="C32" s="4"/>
      <c r="D32" s="4"/>
      <c r="E32" s="5"/>
      <c r="F32" s="5"/>
      <c r="G32" s="5"/>
      <c r="H32" s="5"/>
      <c r="I32" s="5"/>
      <c r="J32" s="11" t="s">
        <v>107</v>
      </c>
      <c r="K32" s="8">
        <v>7</v>
      </c>
      <c r="L32" s="8">
        <v>6</v>
      </c>
      <c r="M32" s="8">
        <v>5</v>
      </c>
      <c r="N32" s="8">
        <v>4</v>
      </c>
      <c r="O32" s="8">
        <v>3</v>
      </c>
      <c r="P32" s="8">
        <v>2</v>
      </c>
      <c r="Q32" s="8">
        <v>1</v>
      </c>
      <c r="R32" s="9">
        <v>0</v>
      </c>
      <c r="S32" s="12" t="s">
        <v>107</v>
      </c>
      <c r="T32" s="13">
        <v>7</v>
      </c>
      <c r="U32" s="13">
        <v>6</v>
      </c>
      <c r="V32" s="13">
        <v>5</v>
      </c>
      <c r="W32" s="13">
        <v>4</v>
      </c>
      <c r="X32" s="13">
        <v>3</v>
      </c>
      <c r="Y32" s="13">
        <v>2</v>
      </c>
      <c r="Z32" s="13">
        <v>1</v>
      </c>
      <c r="AA32" s="38">
        <v>0</v>
      </c>
      <c r="AB32" s="57" t="s">
        <v>110</v>
      </c>
      <c r="AC32" s="100" t="s">
        <v>110</v>
      </c>
      <c r="AD32" s="100" t="s">
        <v>110</v>
      </c>
      <c r="AE32" s="66" t="s">
        <v>107</v>
      </c>
      <c r="AF32" s="67">
        <v>7</v>
      </c>
      <c r="AG32" s="67">
        <v>6</v>
      </c>
      <c r="AH32" s="67">
        <v>5</v>
      </c>
      <c r="AI32" s="67">
        <v>4</v>
      </c>
      <c r="AJ32" s="67">
        <v>3</v>
      </c>
      <c r="AK32" s="67">
        <v>2</v>
      </c>
      <c r="AL32" s="67">
        <v>1</v>
      </c>
      <c r="AM32" s="68">
        <v>0</v>
      </c>
      <c r="AN32" s="69" t="s">
        <v>110</v>
      </c>
      <c r="AO32" s="102"/>
      <c r="AP32" s="1" t="s">
        <v>130</v>
      </c>
      <c r="AQ32" t="str">
        <f t="shared" si="1"/>
        <v>3210</v>
      </c>
    </row>
    <row r="33" spans="1:43" ht="18.75">
      <c r="A33" s="14">
        <v>1</v>
      </c>
      <c r="B33" s="15" t="s">
        <v>19</v>
      </c>
      <c r="C33" s="16" t="s">
        <v>35</v>
      </c>
      <c r="D33" s="17" t="s">
        <v>2</v>
      </c>
      <c r="E33" s="18" t="s">
        <v>30</v>
      </c>
      <c r="F33" s="18">
        <v>8620</v>
      </c>
      <c r="G33" s="18">
        <v>1986</v>
      </c>
      <c r="H33" s="74" t="s">
        <v>64</v>
      </c>
      <c r="I33" s="78" t="s">
        <v>5</v>
      </c>
      <c r="J33" s="19"/>
      <c r="K33" s="14">
        <v>0</v>
      </c>
      <c r="L33" s="18">
        <v>0</v>
      </c>
      <c r="M33" s="18" t="s">
        <v>106</v>
      </c>
      <c r="N33" s="18" t="s">
        <v>106</v>
      </c>
      <c r="O33" s="18">
        <v>0</v>
      </c>
      <c r="P33" s="18">
        <v>0</v>
      </c>
      <c r="Q33" s="18">
        <v>0</v>
      </c>
      <c r="R33" s="18">
        <v>0</v>
      </c>
      <c r="S33" s="19"/>
      <c r="T33" s="14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95"/>
      <c r="AC33" s="19"/>
      <c r="AD33" s="19"/>
      <c r="AE33" s="19"/>
      <c r="AF33" s="14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74">
        <v>0</v>
      </c>
      <c r="AN33" s="95"/>
      <c r="AO33" s="116" t="str">
        <f>VLOOKUP($AQ33,Auswertung!$A$2:$B$17,2,FALSE)</f>
        <v>-</v>
      </c>
      <c r="AP33" s="1" t="s">
        <v>130</v>
      </c>
      <c r="AQ33" t="str">
        <f t="shared" si="1"/>
        <v>0000</v>
      </c>
    </row>
    <row r="34" spans="1:43" ht="18.75">
      <c r="A34" s="22">
        <f>A33+1</f>
        <v>2</v>
      </c>
      <c r="B34" s="23" t="s">
        <v>19</v>
      </c>
      <c r="C34" s="24" t="s">
        <v>18</v>
      </c>
      <c r="D34" s="25" t="s">
        <v>1</v>
      </c>
      <c r="E34" s="26" t="s">
        <v>30</v>
      </c>
      <c r="F34" s="26">
        <v>8647</v>
      </c>
      <c r="G34" s="26">
        <v>1986</v>
      </c>
      <c r="H34" s="42" t="s">
        <v>49</v>
      </c>
      <c r="I34" s="79" t="s">
        <v>5</v>
      </c>
      <c r="J34" s="28"/>
      <c r="K34" s="22">
        <v>0</v>
      </c>
      <c r="L34" s="26">
        <v>0</v>
      </c>
      <c r="M34" s="26" t="s">
        <v>106</v>
      </c>
      <c r="N34" s="26" t="s">
        <v>106</v>
      </c>
      <c r="O34" s="26">
        <v>0</v>
      </c>
      <c r="P34" s="26">
        <v>0</v>
      </c>
      <c r="Q34" s="26">
        <v>0</v>
      </c>
      <c r="R34" s="26">
        <v>0</v>
      </c>
      <c r="S34" s="28"/>
      <c r="T34" s="22">
        <v>0</v>
      </c>
      <c r="U34" s="26">
        <v>0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59"/>
      <c r="AC34" s="28"/>
      <c r="AD34" s="28"/>
      <c r="AE34" s="28"/>
      <c r="AF34" s="22">
        <v>0</v>
      </c>
      <c r="AG34" s="26">
        <v>0</v>
      </c>
      <c r="AH34" s="26">
        <v>0</v>
      </c>
      <c r="AI34" s="26">
        <v>0</v>
      </c>
      <c r="AJ34" s="26">
        <v>0</v>
      </c>
      <c r="AK34" s="26">
        <v>0</v>
      </c>
      <c r="AL34" s="26">
        <v>0</v>
      </c>
      <c r="AM34" s="42">
        <v>0</v>
      </c>
      <c r="AN34" s="59"/>
      <c r="AO34" s="115" t="str">
        <f>VLOOKUP($AQ34,Auswertung!$A$2:$B$17,2,FALSE)</f>
        <v>-</v>
      </c>
      <c r="AP34" s="1" t="s">
        <v>130</v>
      </c>
      <c r="AQ34" t="str">
        <f t="shared" si="1"/>
        <v>0000</v>
      </c>
    </row>
    <row r="35" spans="1:43" ht="18.75">
      <c r="A35" s="22">
        <f t="shared" ref="A35:A41" si="4">A34+1</f>
        <v>3</v>
      </c>
      <c r="B35" s="23" t="s">
        <v>19</v>
      </c>
      <c r="C35" s="85" t="s">
        <v>90</v>
      </c>
      <c r="D35" s="25" t="s">
        <v>1</v>
      </c>
      <c r="E35" s="26"/>
      <c r="F35" s="26">
        <v>9012</v>
      </c>
      <c r="G35" s="26">
        <v>1990</v>
      </c>
      <c r="H35" s="42" t="s">
        <v>49</v>
      </c>
      <c r="I35" s="82" t="s">
        <v>5</v>
      </c>
      <c r="J35" s="28"/>
      <c r="K35" s="22">
        <v>0</v>
      </c>
      <c r="L35" s="26">
        <v>0</v>
      </c>
      <c r="M35" s="26" t="s">
        <v>106</v>
      </c>
      <c r="N35" s="26" t="s">
        <v>106</v>
      </c>
      <c r="O35" s="26">
        <v>0</v>
      </c>
      <c r="P35" s="26">
        <v>0</v>
      </c>
      <c r="Q35" s="26">
        <v>0</v>
      </c>
      <c r="R35" s="27">
        <v>0</v>
      </c>
      <c r="S35" s="28"/>
      <c r="T35" s="22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59"/>
      <c r="AC35" s="28"/>
      <c r="AD35" s="28"/>
      <c r="AE35" s="28"/>
      <c r="AF35" s="22">
        <v>0</v>
      </c>
      <c r="AG35" s="26">
        <v>0</v>
      </c>
      <c r="AH35" s="26">
        <v>0</v>
      </c>
      <c r="AI35" s="26">
        <v>0</v>
      </c>
      <c r="AJ35" s="26">
        <v>0</v>
      </c>
      <c r="AK35" s="26">
        <v>0</v>
      </c>
      <c r="AL35" s="26">
        <v>0</v>
      </c>
      <c r="AM35" s="42">
        <v>0</v>
      </c>
      <c r="AN35" s="59"/>
      <c r="AO35" s="115" t="str">
        <f>VLOOKUP($AQ35,Auswertung!$A$2:$B$17,2,FALSE)</f>
        <v>-</v>
      </c>
      <c r="AP35" s="1" t="s">
        <v>130</v>
      </c>
      <c r="AQ35" t="str">
        <f t="shared" si="1"/>
        <v>0000</v>
      </c>
    </row>
    <row r="36" spans="1:43" ht="18.75">
      <c r="A36" s="22">
        <f t="shared" si="4"/>
        <v>4</v>
      </c>
      <c r="B36" s="23" t="s">
        <v>19</v>
      </c>
      <c r="C36" s="24" t="s">
        <v>35</v>
      </c>
      <c r="D36" s="25"/>
      <c r="E36" s="26" t="s">
        <v>30</v>
      </c>
      <c r="F36" s="26">
        <v>9018</v>
      </c>
      <c r="G36" s="26">
        <v>1990</v>
      </c>
      <c r="H36" s="42" t="s">
        <v>64</v>
      </c>
      <c r="I36" s="82" t="s">
        <v>5</v>
      </c>
      <c r="J36" s="28"/>
      <c r="K36" s="22">
        <v>0</v>
      </c>
      <c r="L36" s="26">
        <v>0</v>
      </c>
      <c r="M36" s="26" t="s">
        <v>106</v>
      </c>
      <c r="N36" s="26" t="s">
        <v>106</v>
      </c>
      <c r="O36" s="26">
        <v>0</v>
      </c>
      <c r="P36" s="26">
        <v>0</v>
      </c>
      <c r="Q36" s="26">
        <v>0</v>
      </c>
      <c r="R36" s="27">
        <v>0</v>
      </c>
      <c r="S36" s="28"/>
      <c r="T36" s="22">
        <v>0</v>
      </c>
      <c r="U36" s="26">
        <v>0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>
        <v>0</v>
      </c>
      <c r="AB36" s="59"/>
      <c r="AC36" s="28"/>
      <c r="AD36" s="28"/>
      <c r="AE36" s="28"/>
      <c r="AF36" s="22">
        <v>0</v>
      </c>
      <c r="AG36" s="26">
        <v>0</v>
      </c>
      <c r="AH36" s="26">
        <v>0</v>
      </c>
      <c r="AI36" s="26">
        <v>0</v>
      </c>
      <c r="AJ36" s="26">
        <v>0</v>
      </c>
      <c r="AK36" s="26">
        <v>0</v>
      </c>
      <c r="AL36" s="26">
        <v>0</v>
      </c>
      <c r="AM36" s="42">
        <v>0</v>
      </c>
      <c r="AN36" s="59"/>
      <c r="AO36" s="115" t="str">
        <f>VLOOKUP($AQ36,Auswertung!$A$2:$B$17,2,FALSE)</f>
        <v>-</v>
      </c>
      <c r="AP36" s="1" t="s">
        <v>130</v>
      </c>
      <c r="AQ36" t="str">
        <f t="shared" si="1"/>
        <v>0000</v>
      </c>
    </row>
    <row r="37" spans="1:43" ht="18.75">
      <c r="A37" s="22">
        <f t="shared" si="4"/>
        <v>5</v>
      </c>
      <c r="B37" s="23" t="s">
        <v>19</v>
      </c>
      <c r="C37" s="24" t="s">
        <v>29</v>
      </c>
      <c r="D37" s="25"/>
      <c r="E37" s="26" t="s">
        <v>30</v>
      </c>
      <c r="F37" s="26">
        <v>9032</v>
      </c>
      <c r="G37" s="26">
        <v>1990</v>
      </c>
      <c r="H37" s="42" t="s">
        <v>49</v>
      </c>
      <c r="I37" s="82" t="s">
        <v>5</v>
      </c>
      <c r="J37" s="28"/>
      <c r="K37" s="22">
        <v>0</v>
      </c>
      <c r="L37" s="26">
        <v>0</v>
      </c>
      <c r="M37" s="26" t="s">
        <v>106</v>
      </c>
      <c r="N37" s="26" t="s">
        <v>106</v>
      </c>
      <c r="O37" s="26">
        <v>0</v>
      </c>
      <c r="P37" s="26">
        <v>0</v>
      </c>
      <c r="Q37" s="26">
        <v>0</v>
      </c>
      <c r="R37" s="27">
        <v>0</v>
      </c>
      <c r="S37" s="28"/>
      <c r="T37" s="22">
        <v>0</v>
      </c>
      <c r="U37" s="26">
        <v>0</v>
      </c>
      <c r="V37" s="26">
        <v>0</v>
      </c>
      <c r="W37" s="26">
        <v>0</v>
      </c>
      <c r="X37" s="26">
        <v>0</v>
      </c>
      <c r="Y37" s="26">
        <v>0</v>
      </c>
      <c r="Z37" s="26">
        <v>0</v>
      </c>
      <c r="AA37" s="26">
        <v>0</v>
      </c>
      <c r="AB37" s="59"/>
      <c r="AC37" s="28"/>
      <c r="AD37" s="28"/>
      <c r="AE37" s="28"/>
      <c r="AF37" s="22">
        <v>0</v>
      </c>
      <c r="AG37" s="26">
        <v>0</v>
      </c>
      <c r="AH37" s="26">
        <v>0</v>
      </c>
      <c r="AI37" s="26">
        <v>0</v>
      </c>
      <c r="AJ37" s="26">
        <v>0</v>
      </c>
      <c r="AK37" s="26">
        <v>0</v>
      </c>
      <c r="AL37" s="26">
        <v>0</v>
      </c>
      <c r="AM37" s="42">
        <v>0</v>
      </c>
      <c r="AN37" s="59"/>
      <c r="AO37" s="115" t="str">
        <f>VLOOKUP($AQ37,Auswertung!$A$2:$B$17,2,FALSE)</f>
        <v>-</v>
      </c>
      <c r="AP37" s="1" t="s">
        <v>130</v>
      </c>
      <c r="AQ37" t="str">
        <f t="shared" si="1"/>
        <v>0000</v>
      </c>
    </row>
    <row r="38" spans="1:43" ht="18.75">
      <c r="A38" s="22">
        <f t="shared" si="4"/>
        <v>6</v>
      </c>
      <c r="B38" s="23" t="s">
        <v>19</v>
      </c>
      <c r="C38" s="24" t="s">
        <v>29</v>
      </c>
      <c r="D38" s="25"/>
      <c r="E38" s="26" t="s">
        <v>30</v>
      </c>
      <c r="F38" s="26">
        <v>9305</v>
      </c>
      <c r="G38" s="26">
        <v>1993</v>
      </c>
      <c r="H38" s="42" t="s">
        <v>49</v>
      </c>
      <c r="I38" s="82" t="s">
        <v>5</v>
      </c>
      <c r="J38" s="28"/>
      <c r="K38" s="22">
        <v>0</v>
      </c>
      <c r="L38" s="26">
        <v>0</v>
      </c>
      <c r="M38" s="26" t="s">
        <v>106</v>
      </c>
      <c r="N38" s="26" t="s">
        <v>106</v>
      </c>
      <c r="O38" s="26">
        <v>0</v>
      </c>
      <c r="P38" s="26">
        <v>0</v>
      </c>
      <c r="Q38" s="26">
        <v>0</v>
      </c>
      <c r="R38" s="26">
        <v>0</v>
      </c>
      <c r="S38" s="28"/>
      <c r="T38" s="22">
        <v>0</v>
      </c>
      <c r="U38" s="26">
        <v>0</v>
      </c>
      <c r="V38" s="26">
        <v>0</v>
      </c>
      <c r="W38" s="26">
        <v>0</v>
      </c>
      <c r="X38" s="26">
        <v>0</v>
      </c>
      <c r="Y38" s="26">
        <v>0</v>
      </c>
      <c r="Z38" s="26">
        <v>0</v>
      </c>
      <c r="AA38" s="26">
        <v>0</v>
      </c>
      <c r="AB38" s="59"/>
      <c r="AC38" s="28"/>
      <c r="AD38" s="28"/>
      <c r="AE38" s="28"/>
      <c r="AF38" s="22">
        <v>0</v>
      </c>
      <c r="AG38" s="26">
        <v>0</v>
      </c>
      <c r="AH38" s="26">
        <v>0</v>
      </c>
      <c r="AI38" s="26">
        <v>0</v>
      </c>
      <c r="AJ38" s="26">
        <v>0</v>
      </c>
      <c r="AK38" s="26">
        <v>0</v>
      </c>
      <c r="AL38" s="26">
        <v>0</v>
      </c>
      <c r="AM38" s="42">
        <v>0</v>
      </c>
      <c r="AN38" s="59"/>
      <c r="AO38" s="115" t="str">
        <f>VLOOKUP($AQ38,Auswertung!$A$2:$B$17,2,FALSE)</f>
        <v>-</v>
      </c>
      <c r="AP38" s="1" t="s">
        <v>130</v>
      </c>
      <c r="AQ38" t="str">
        <f t="shared" si="1"/>
        <v>0000</v>
      </c>
    </row>
    <row r="39" spans="1:43" ht="18.75">
      <c r="A39" s="22">
        <f t="shared" si="4"/>
        <v>7</v>
      </c>
      <c r="B39" s="23" t="s">
        <v>19</v>
      </c>
      <c r="C39" s="91" t="s">
        <v>35</v>
      </c>
      <c r="D39" s="25" t="s">
        <v>118</v>
      </c>
      <c r="E39" s="26" t="s">
        <v>30</v>
      </c>
      <c r="F39" s="26">
        <v>9641</v>
      </c>
      <c r="G39" s="26">
        <v>1996</v>
      </c>
      <c r="H39" s="42" t="s">
        <v>64</v>
      </c>
      <c r="I39" s="82" t="s">
        <v>5</v>
      </c>
      <c r="J39" s="28"/>
      <c r="K39" s="22">
        <v>0</v>
      </c>
      <c r="L39" s="26">
        <v>0</v>
      </c>
      <c r="M39" s="26" t="s">
        <v>106</v>
      </c>
      <c r="N39" s="26" t="s">
        <v>106</v>
      </c>
      <c r="O39" s="26">
        <v>0</v>
      </c>
      <c r="P39" s="26">
        <v>0</v>
      </c>
      <c r="Q39" s="26">
        <v>0</v>
      </c>
      <c r="R39" s="26">
        <v>0</v>
      </c>
      <c r="S39" s="28"/>
      <c r="T39" s="22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7">
        <v>0</v>
      </c>
      <c r="AB39" s="59"/>
      <c r="AC39" s="28"/>
      <c r="AD39" s="28"/>
      <c r="AE39" s="28"/>
      <c r="AF39" s="22">
        <v>0</v>
      </c>
      <c r="AG39" s="26">
        <v>0</v>
      </c>
      <c r="AH39" s="26">
        <v>0</v>
      </c>
      <c r="AI39" s="26">
        <v>0</v>
      </c>
      <c r="AJ39" s="26">
        <v>0</v>
      </c>
      <c r="AK39" s="26">
        <v>0</v>
      </c>
      <c r="AL39" s="26">
        <v>0</v>
      </c>
      <c r="AM39" s="42">
        <v>0</v>
      </c>
      <c r="AN39" s="59"/>
      <c r="AO39" s="115" t="str">
        <f>VLOOKUP($AQ39,Auswertung!$A$2:$B$17,2,FALSE)</f>
        <v>-</v>
      </c>
      <c r="AP39" s="1" t="s">
        <v>130</v>
      </c>
      <c r="AQ39" t="str">
        <f t="shared" si="1"/>
        <v>0000</v>
      </c>
    </row>
    <row r="40" spans="1:43" ht="18.75">
      <c r="A40" s="22">
        <f t="shared" si="4"/>
        <v>8</v>
      </c>
      <c r="B40" s="23" t="s">
        <v>19</v>
      </c>
      <c r="C40" s="91" t="s">
        <v>35</v>
      </c>
      <c r="D40" s="25" t="s">
        <v>138</v>
      </c>
      <c r="E40" s="26"/>
      <c r="F40" s="26">
        <v>9006</v>
      </c>
      <c r="G40" s="26"/>
      <c r="H40" s="42" t="s">
        <v>64</v>
      </c>
      <c r="I40" s="82" t="s">
        <v>5</v>
      </c>
      <c r="J40" s="28"/>
      <c r="K40" s="22">
        <v>0</v>
      </c>
      <c r="L40" s="26">
        <v>0</v>
      </c>
      <c r="M40" s="26" t="s">
        <v>106</v>
      </c>
      <c r="N40" s="26" t="s">
        <v>106</v>
      </c>
      <c r="O40" s="26">
        <v>0</v>
      </c>
      <c r="P40" s="29">
        <v>1</v>
      </c>
      <c r="Q40" s="29">
        <v>1</v>
      </c>
      <c r="R40" s="31">
        <v>1</v>
      </c>
      <c r="S40" s="28"/>
      <c r="T40" s="29">
        <v>1</v>
      </c>
      <c r="U40" s="29">
        <v>1</v>
      </c>
      <c r="V40" s="29">
        <v>1</v>
      </c>
      <c r="W40" s="29">
        <v>1</v>
      </c>
      <c r="X40" s="29">
        <v>1</v>
      </c>
      <c r="Y40" s="29">
        <v>1</v>
      </c>
      <c r="Z40" s="29">
        <v>1</v>
      </c>
      <c r="AA40" s="29">
        <v>1</v>
      </c>
      <c r="AB40" s="59"/>
      <c r="AC40" s="28" t="s">
        <v>122</v>
      </c>
      <c r="AD40" s="28" t="s">
        <v>123</v>
      </c>
      <c r="AE40" s="28"/>
      <c r="AF40" s="22"/>
      <c r="AG40" s="26"/>
      <c r="AH40" s="26"/>
      <c r="AI40" s="26"/>
      <c r="AJ40" s="26"/>
      <c r="AK40" s="26"/>
      <c r="AL40" s="26"/>
      <c r="AM40" s="42"/>
      <c r="AN40" s="59"/>
      <c r="AO40" s="115" t="str">
        <f>VLOOKUP($AQ40,Auswertung!$A$2:$B$17,2,FALSE)</f>
        <v>NMOS Z80 (Zilog Z80, Zilog Z08400 or similar NMOS CPU, Mosstek MK3880N, SGS/ST Z8400, Sharp LH0080A, KR1858VM1)</v>
      </c>
      <c r="AP40" s="1" t="s">
        <v>130</v>
      </c>
      <c r="AQ40" t="str">
        <f t="shared" si="1"/>
        <v>0111</v>
      </c>
    </row>
    <row r="41" spans="1:43" ht="18.75">
      <c r="A41" s="22">
        <f t="shared" si="4"/>
        <v>9</v>
      </c>
      <c r="B41" s="23" t="s">
        <v>19</v>
      </c>
      <c r="C41" s="91" t="s">
        <v>29</v>
      </c>
      <c r="D41" s="25"/>
      <c r="E41" s="26"/>
      <c r="F41" s="26">
        <v>8640</v>
      </c>
      <c r="G41" s="26"/>
      <c r="H41" s="42" t="s">
        <v>49</v>
      </c>
      <c r="I41" s="82" t="s">
        <v>5</v>
      </c>
      <c r="J41" s="28"/>
      <c r="K41" s="22">
        <v>0</v>
      </c>
      <c r="L41" s="26">
        <v>0</v>
      </c>
      <c r="M41" s="26" t="s">
        <v>106</v>
      </c>
      <c r="N41" s="26" t="s">
        <v>106</v>
      </c>
      <c r="O41" s="29">
        <v>1</v>
      </c>
      <c r="P41" s="26">
        <v>0</v>
      </c>
      <c r="Q41" s="26">
        <v>0</v>
      </c>
      <c r="R41" s="26">
        <v>0</v>
      </c>
      <c r="S41" s="28"/>
      <c r="T41" s="29">
        <v>1</v>
      </c>
      <c r="U41" s="29">
        <v>1</v>
      </c>
      <c r="V41" s="29">
        <v>1</v>
      </c>
      <c r="W41" s="29">
        <v>1</v>
      </c>
      <c r="X41" s="29">
        <v>1</v>
      </c>
      <c r="Y41" s="29">
        <v>1</v>
      </c>
      <c r="Z41" s="26">
        <v>0</v>
      </c>
      <c r="AA41" s="29">
        <v>1</v>
      </c>
      <c r="AB41" s="59"/>
      <c r="AC41" s="28" t="s">
        <v>136</v>
      </c>
      <c r="AD41" s="28" t="s">
        <v>135</v>
      </c>
      <c r="AE41" s="28"/>
      <c r="AF41" s="22"/>
      <c r="AG41" s="26"/>
      <c r="AH41" s="26"/>
      <c r="AI41" s="26"/>
      <c r="AJ41" s="26"/>
      <c r="AK41" s="26"/>
      <c r="AL41" s="26"/>
      <c r="AM41" s="42"/>
      <c r="AN41" s="59"/>
      <c r="AO41" s="115" t="str">
        <f>VLOOKUP($AQ41,Auswertung!$A$2:$B$17,2,FALSE)</f>
        <v>NEC D780C (NEC D780C, GoldStar Z8400, possibly KR1858VM1)</v>
      </c>
      <c r="AP41" s="1" t="s">
        <v>130</v>
      </c>
      <c r="AQ41" t="str">
        <f t="shared" si="1"/>
        <v>1000</v>
      </c>
    </row>
    <row r="42" spans="1:43" ht="19.5" thickBot="1">
      <c r="AP42" s="1" t="s">
        <v>130</v>
      </c>
      <c r="AQ42" t="str">
        <f t="shared" si="1"/>
        <v/>
      </c>
    </row>
    <row r="43" spans="1:43" ht="19.5" thickBot="1">
      <c r="A43" s="45"/>
      <c r="B43" s="112" t="s">
        <v>119</v>
      </c>
      <c r="C43" s="112"/>
      <c r="D43" s="46"/>
      <c r="E43" s="47"/>
      <c r="F43" s="47"/>
      <c r="G43" s="47"/>
      <c r="H43" s="47"/>
      <c r="I43" s="47"/>
      <c r="J43" s="51"/>
      <c r="K43" s="52" t="s">
        <v>104</v>
      </c>
      <c r="L43" s="53" t="s">
        <v>105</v>
      </c>
      <c r="M43" s="53" t="s">
        <v>106</v>
      </c>
      <c r="N43" s="53" t="s">
        <v>106</v>
      </c>
      <c r="O43" s="53" t="s">
        <v>108</v>
      </c>
      <c r="P43" s="53" t="s">
        <v>108</v>
      </c>
      <c r="Q43" s="53" t="s">
        <v>108</v>
      </c>
      <c r="R43" s="54" t="s">
        <v>108</v>
      </c>
      <c r="S43" s="55"/>
      <c r="T43" s="103" t="s">
        <v>109</v>
      </c>
      <c r="U43" s="104"/>
      <c r="V43" s="104"/>
      <c r="W43" s="104"/>
      <c r="X43" s="104"/>
      <c r="Y43" s="104"/>
      <c r="Z43" s="104"/>
      <c r="AA43" s="104"/>
      <c r="AB43" s="61"/>
      <c r="AC43" s="99" t="s">
        <v>127</v>
      </c>
      <c r="AD43" s="99" t="s">
        <v>128</v>
      </c>
      <c r="AE43" s="64"/>
      <c r="AF43" s="105" t="s">
        <v>114</v>
      </c>
      <c r="AG43" s="106"/>
      <c r="AH43" s="106"/>
      <c r="AI43" s="106"/>
      <c r="AJ43" s="106"/>
      <c r="AK43" s="106"/>
      <c r="AL43" s="106"/>
      <c r="AM43" s="106"/>
      <c r="AN43" s="65"/>
      <c r="AO43" s="101" t="s">
        <v>129</v>
      </c>
      <c r="AP43" s="1" t="s">
        <v>130</v>
      </c>
      <c r="AQ43" t="str">
        <f t="shared" si="1"/>
        <v>tttt</v>
      </c>
    </row>
    <row r="44" spans="1:43" ht="19.5" thickBot="1">
      <c r="A44" s="2"/>
      <c r="B44" s="3"/>
      <c r="C44" s="4"/>
      <c r="D44" s="4"/>
      <c r="E44" s="5"/>
      <c r="F44" s="5"/>
      <c r="G44" s="5"/>
      <c r="H44" s="5"/>
      <c r="I44" s="5"/>
      <c r="J44" s="11" t="s">
        <v>107</v>
      </c>
      <c r="K44" s="8">
        <v>7</v>
      </c>
      <c r="L44" s="8">
        <v>6</v>
      </c>
      <c r="M44" s="8">
        <v>5</v>
      </c>
      <c r="N44" s="8">
        <v>4</v>
      </c>
      <c r="O44" s="8">
        <v>3</v>
      </c>
      <c r="P44" s="8">
        <v>2</v>
      </c>
      <c r="Q44" s="8">
        <v>1</v>
      </c>
      <c r="R44" s="9">
        <v>0</v>
      </c>
      <c r="S44" s="12" t="s">
        <v>107</v>
      </c>
      <c r="T44" s="13">
        <v>7</v>
      </c>
      <c r="U44" s="13">
        <v>6</v>
      </c>
      <c r="V44" s="13">
        <v>5</v>
      </c>
      <c r="W44" s="13">
        <v>4</v>
      </c>
      <c r="X44" s="13">
        <v>3</v>
      </c>
      <c r="Y44" s="13">
        <v>2</v>
      </c>
      <c r="Z44" s="13">
        <v>1</v>
      </c>
      <c r="AA44" s="38">
        <v>0</v>
      </c>
      <c r="AB44" s="57" t="s">
        <v>110</v>
      </c>
      <c r="AC44" s="100" t="s">
        <v>110</v>
      </c>
      <c r="AD44" s="100" t="s">
        <v>110</v>
      </c>
      <c r="AE44" s="66" t="s">
        <v>107</v>
      </c>
      <c r="AF44" s="67">
        <v>7</v>
      </c>
      <c r="AG44" s="67">
        <v>6</v>
      </c>
      <c r="AH44" s="67">
        <v>5</v>
      </c>
      <c r="AI44" s="67">
        <v>4</v>
      </c>
      <c r="AJ44" s="67">
        <v>3</v>
      </c>
      <c r="AK44" s="67">
        <v>2</v>
      </c>
      <c r="AL44" s="67">
        <v>1</v>
      </c>
      <c r="AM44" s="68">
        <v>0</v>
      </c>
      <c r="AN44" s="69" t="s">
        <v>110</v>
      </c>
      <c r="AO44" s="102"/>
      <c r="AP44" s="1" t="s">
        <v>130</v>
      </c>
      <c r="AQ44" t="str">
        <f t="shared" si="1"/>
        <v>3210</v>
      </c>
    </row>
    <row r="45" spans="1:43" ht="18.75">
      <c r="A45" s="14">
        <v>1</v>
      </c>
      <c r="B45" s="86" t="s">
        <v>23</v>
      </c>
      <c r="C45" s="90" t="s">
        <v>56</v>
      </c>
      <c r="D45" s="88" t="s">
        <v>3</v>
      </c>
      <c r="E45" s="18" t="s">
        <v>38</v>
      </c>
      <c r="F45" s="18" t="s">
        <v>57</v>
      </c>
      <c r="G45" s="18">
        <v>1978</v>
      </c>
      <c r="H45" s="74" t="s">
        <v>4</v>
      </c>
      <c r="I45" s="78" t="s">
        <v>5</v>
      </c>
      <c r="J45" s="19"/>
      <c r="K45" s="14">
        <v>0</v>
      </c>
      <c r="L45" s="18">
        <v>0</v>
      </c>
      <c r="M45" s="18" t="s">
        <v>106</v>
      </c>
      <c r="N45" s="18" t="s">
        <v>106</v>
      </c>
      <c r="O45" s="18">
        <v>0</v>
      </c>
      <c r="P45" s="18">
        <v>0</v>
      </c>
      <c r="Q45" s="18">
        <v>0</v>
      </c>
      <c r="R45" s="18">
        <v>0</v>
      </c>
      <c r="S45" s="19"/>
      <c r="T45" s="14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95"/>
      <c r="AC45" s="19"/>
      <c r="AD45" s="19"/>
      <c r="AE45" s="19"/>
      <c r="AF45" s="14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74">
        <v>0</v>
      </c>
      <c r="AN45" s="95"/>
      <c r="AO45" s="116" t="str">
        <f>VLOOKUP($AQ45,Auswertung!$A$2:$B$17,2,FALSE)</f>
        <v>-</v>
      </c>
      <c r="AP45" s="1" t="s">
        <v>130</v>
      </c>
      <c r="AQ45" t="str">
        <f t="shared" si="1"/>
        <v>0000</v>
      </c>
    </row>
    <row r="46" spans="1:43" ht="18.75">
      <c r="A46" s="22">
        <f>A45+1</f>
        <v>2</v>
      </c>
      <c r="B46" s="87" t="s">
        <v>23</v>
      </c>
      <c r="C46" s="91" t="s">
        <v>53</v>
      </c>
      <c r="D46" s="89" t="s">
        <v>3</v>
      </c>
      <c r="E46" s="26" t="s">
        <v>38</v>
      </c>
      <c r="F46" s="26" t="s">
        <v>58</v>
      </c>
      <c r="G46" s="26">
        <v>1979</v>
      </c>
      <c r="H46" s="42" t="s">
        <v>49</v>
      </c>
      <c r="I46" s="79" t="s">
        <v>5</v>
      </c>
      <c r="J46" s="28"/>
      <c r="K46" s="22">
        <v>0</v>
      </c>
      <c r="L46" s="26">
        <v>0</v>
      </c>
      <c r="M46" s="26" t="s">
        <v>106</v>
      </c>
      <c r="N46" s="26" t="s">
        <v>106</v>
      </c>
      <c r="O46" s="26">
        <v>0</v>
      </c>
      <c r="P46" s="26">
        <v>0</v>
      </c>
      <c r="Q46" s="26">
        <v>0</v>
      </c>
      <c r="R46" s="26">
        <v>0</v>
      </c>
      <c r="S46" s="28"/>
      <c r="T46" s="22">
        <v>0</v>
      </c>
      <c r="U46" s="26">
        <v>0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>
        <v>0</v>
      </c>
      <c r="AB46" s="59"/>
      <c r="AC46" s="28"/>
      <c r="AD46" s="28"/>
      <c r="AE46" s="28"/>
      <c r="AF46" s="22">
        <v>0</v>
      </c>
      <c r="AG46" s="26">
        <v>0</v>
      </c>
      <c r="AH46" s="26">
        <v>0</v>
      </c>
      <c r="AI46" s="26">
        <v>0</v>
      </c>
      <c r="AJ46" s="26">
        <v>0</v>
      </c>
      <c r="AK46" s="26">
        <v>0</v>
      </c>
      <c r="AL46" s="26">
        <v>0</v>
      </c>
      <c r="AM46" s="42">
        <v>0</v>
      </c>
      <c r="AN46" s="59"/>
      <c r="AO46" s="115" t="str">
        <f>VLOOKUP($AQ46,Auswertung!$A$2:$B$17,2,FALSE)</f>
        <v>-</v>
      </c>
      <c r="AP46" s="1" t="s">
        <v>130</v>
      </c>
      <c r="AQ46" t="str">
        <f t="shared" si="1"/>
        <v>0000</v>
      </c>
    </row>
    <row r="47" spans="1:43" ht="18.75">
      <c r="A47" s="22">
        <f t="shared" ref="A47:A62" si="5">A46+1</f>
        <v>3</v>
      </c>
      <c r="B47" s="87" t="s">
        <v>23</v>
      </c>
      <c r="C47" s="91" t="s">
        <v>59</v>
      </c>
      <c r="D47" s="89" t="s">
        <v>3</v>
      </c>
      <c r="E47" s="26" t="s">
        <v>38</v>
      </c>
      <c r="F47" s="26" t="s">
        <v>66</v>
      </c>
      <c r="G47" s="26">
        <v>1979</v>
      </c>
      <c r="H47" s="42" t="s">
        <v>34</v>
      </c>
      <c r="I47" s="82" t="s">
        <v>5</v>
      </c>
      <c r="J47" s="28"/>
      <c r="K47" s="22">
        <v>0</v>
      </c>
      <c r="L47" s="26">
        <v>0</v>
      </c>
      <c r="M47" s="26" t="s">
        <v>106</v>
      </c>
      <c r="N47" s="26" t="s">
        <v>106</v>
      </c>
      <c r="O47" s="26">
        <v>0</v>
      </c>
      <c r="P47" s="26">
        <v>0</v>
      </c>
      <c r="Q47" s="26">
        <v>0</v>
      </c>
      <c r="R47" s="27">
        <v>0</v>
      </c>
      <c r="S47" s="28"/>
      <c r="T47" s="22">
        <v>0</v>
      </c>
      <c r="U47" s="26">
        <v>0</v>
      </c>
      <c r="V47" s="26">
        <v>0</v>
      </c>
      <c r="W47" s="26">
        <v>0</v>
      </c>
      <c r="X47" s="26">
        <v>0</v>
      </c>
      <c r="Y47" s="26">
        <v>0</v>
      </c>
      <c r="Z47" s="26">
        <v>0</v>
      </c>
      <c r="AA47" s="26">
        <v>0</v>
      </c>
      <c r="AB47" s="59"/>
      <c r="AC47" s="28"/>
      <c r="AD47" s="28"/>
      <c r="AE47" s="28"/>
      <c r="AF47" s="22">
        <v>0</v>
      </c>
      <c r="AG47" s="26">
        <v>0</v>
      </c>
      <c r="AH47" s="26">
        <v>0</v>
      </c>
      <c r="AI47" s="26">
        <v>0</v>
      </c>
      <c r="AJ47" s="26">
        <v>0</v>
      </c>
      <c r="AK47" s="26">
        <v>0</v>
      </c>
      <c r="AL47" s="26">
        <v>0</v>
      </c>
      <c r="AM47" s="42">
        <v>0</v>
      </c>
      <c r="AN47" s="59"/>
      <c r="AO47" s="115" t="str">
        <f>VLOOKUP($AQ47,Auswertung!$A$2:$B$17,2,FALSE)</f>
        <v>-</v>
      </c>
      <c r="AP47" s="1" t="s">
        <v>130</v>
      </c>
      <c r="AQ47" t="str">
        <f t="shared" si="1"/>
        <v>0000</v>
      </c>
    </row>
    <row r="48" spans="1:43" ht="18.75">
      <c r="A48" s="22">
        <f t="shared" si="5"/>
        <v>4</v>
      </c>
      <c r="B48" s="87" t="s">
        <v>23</v>
      </c>
      <c r="C48" s="91" t="s">
        <v>59</v>
      </c>
      <c r="D48" s="89" t="s">
        <v>3</v>
      </c>
      <c r="E48" s="26" t="s">
        <v>38</v>
      </c>
      <c r="F48" s="26" t="s">
        <v>60</v>
      </c>
      <c r="G48" s="26">
        <v>1980</v>
      </c>
      <c r="H48" s="42" t="s">
        <v>4</v>
      </c>
      <c r="I48" s="82" t="s">
        <v>5</v>
      </c>
      <c r="J48" s="28"/>
      <c r="K48" s="22">
        <v>0</v>
      </c>
      <c r="L48" s="26">
        <v>0</v>
      </c>
      <c r="M48" s="26" t="s">
        <v>106</v>
      </c>
      <c r="N48" s="26" t="s">
        <v>106</v>
      </c>
      <c r="O48" s="26">
        <v>0</v>
      </c>
      <c r="P48" s="26">
        <v>0</v>
      </c>
      <c r="Q48" s="26">
        <v>0</v>
      </c>
      <c r="R48" s="27">
        <v>0</v>
      </c>
      <c r="S48" s="28"/>
      <c r="T48" s="22">
        <v>0</v>
      </c>
      <c r="U48" s="26">
        <v>0</v>
      </c>
      <c r="V48" s="26">
        <v>0</v>
      </c>
      <c r="W48" s="26">
        <v>0</v>
      </c>
      <c r="X48" s="26">
        <v>0</v>
      </c>
      <c r="Y48" s="26">
        <v>0</v>
      </c>
      <c r="Z48" s="26">
        <v>0</v>
      </c>
      <c r="AA48" s="26">
        <v>0</v>
      </c>
      <c r="AB48" s="59"/>
      <c r="AC48" s="28"/>
      <c r="AD48" s="28"/>
      <c r="AE48" s="28"/>
      <c r="AF48" s="22">
        <v>0</v>
      </c>
      <c r="AG48" s="26">
        <v>0</v>
      </c>
      <c r="AH48" s="26">
        <v>0</v>
      </c>
      <c r="AI48" s="26">
        <v>0</v>
      </c>
      <c r="AJ48" s="26">
        <v>0</v>
      </c>
      <c r="AK48" s="26">
        <v>0</v>
      </c>
      <c r="AL48" s="26">
        <v>0</v>
      </c>
      <c r="AM48" s="42">
        <v>0</v>
      </c>
      <c r="AN48" s="59"/>
      <c r="AO48" s="115" t="str">
        <f>VLOOKUP($AQ48,Auswertung!$A$2:$B$17,2,FALSE)</f>
        <v>-</v>
      </c>
      <c r="AP48" s="1" t="s">
        <v>130</v>
      </c>
      <c r="AQ48" t="str">
        <f t="shared" si="1"/>
        <v>0000</v>
      </c>
    </row>
    <row r="49" spans="1:43" ht="18.75">
      <c r="A49" s="22">
        <f t="shared" si="5"/>
        <v>5</v>
      </c>
      <c r="B49" s="87" t="s">
        <v>23</v>
      </c>
      <c r="C49" s="117" t="s">
        <v>72</v>
      </c>
      <c r="D49" s="89" t="s">
        <v>9</v>
      </c>
      <c r="E49" s="26" t="s">
        <v>38</v>
      </c>
      <c r="F49" s="26" t="s">
        <v>55</v>
      </c>
      <c r="G49" s="26">
        <v>1980</v>
      </c>
      <c r="H49" s="42" t="s">
        <v>49</v>
      </c>
      <c r="I49" s="82" t="s">
        <v>5</v>
      </c>
      <c r="J49" s="28"/>
      <c r="K49" s="22">
        <v>0</v>
      </c>
      <c r="L49" s="26">
        <v>0</v>
      </c>
      <c r="M49" s="26" t="s">
        <v>106</v>
      </c>
      <c r="N49" s="26" t="s">
        <v>106</v>
      </c>
      <c r="O49" s="26">
        <v>0</v>
      </c>
      <c r="P49" s="26">
        <v>0</v>
      </c>
      <c r="Q49" s="26">
        <v>0</v>
      </c>
      <c r="R49" s="27">
        <v>0</v>
      </c>
      <c r="S49" s="28"/>
      <c r="T49" s="22">
        <v>0</v>
      </c>
      <c r="U49" s="26">
        <v>0</v>
      </c>
      <c r="V49" s="26">
        <v>0</v>
      </c>
      <c r="W49" s="26">
        <v>0</v>
      </c>
      <c r="X49" s="26">
        <v>0</v>
      </c>
      <c r="Y49" s="26">
        <v>0</v>
      </c>
      <c r="Z49" s="26">
        <v>0</v>
      </c>
      <c r="AA49" s="26">
        <v>0</v>
      </c>
      <c r="AB49" s="59"/>
      <c r="AC49" s="28"/>
      <c r="AD49" s="28"/>
      <c r="AE49" s="28"/>
      <c r="AF49" s="22">
        <v>0</v>
      </c>
      <c r="AG49" s="26">
        <v>0</v>
      </c>
      <c r="AH49" s="26">
        <v>0</v>
      </c>
      <c r="AI49" s="26">
        <v>0</v>
      </c>
      <c r="AJ49" s="26">
        <v>0</v>
      </c>
      <c r="AK49" s="26">
        <v>0</v>
      </c>
      <c r="AL49" s="26">
        <v>0</v>
      </c>
      <c r="AM49" s="42">
        <v>0</v>
      </c>
      <c r="AN49" s="59"/>
      <c r="AO49" s="115" t="str">
        <f>VLOOKUP($AQ49,Auswertung!$A$2:$B$17,2,FALSE)</f>
        <v>-</v>
      </c>
      <c r="AP49" s="1" t="s">
        <v>130</v>
      </c>
      <c r="AQ49" t="str">
        <f t="shared" si="1"/>
        <v>0000</v>
      </c>
    </row>
    <row r="50" spans="1:43" ht="18.75">
      <c r="A50" s="22">
        <f t="shared" si="5"/>
        <v>6</v>
      </c>
      <c r="B50" s="87" t="s">
        <v>23</v>
      </c>
      <c r="C50" s="91" t="s">
        <v>70</v>
      </c>
      <c r="D50" s="89" t="s">
        <v>3</v>
      </c>
      <c r="E50" s="26" t="s">
        <v>38</v>
      </c>
      <c r="F50" s="26" t="s">
        <v>71</v>
      </c>
      <c r="G50" s="26">
        <v>1980</v>
      </c>
      <c r="H50" s="42" t="s">
        <v>49</v>
      </c>
      <c r="I50" s="82" t="s">
        <v>5</v>
      </c>
      <c r="J50" s="28"/>
      <c r="K50" s="22">
        <v>0</v>
      </c>
      <c r="L50" s="26">
        <v>0</v>
      </c>
      <c r="M50" s="26" t="s">
        <v>106</v>
      </c>
      <c r="N50" s="26" t="s">
        <v>106</v>
      </c>
      <c r="O50" s="26">
        <v>0</v>
      </c>
      <c r="P50" s="26">
        <v>0</v>
      </c>
      <c r="Q50" s="26">
        <v>0</v>
      </c>
      <c r="R50" s="26">
        <v>0</v>
      </c>
      <c r="S50" s="28"/>
      <c r="T50" s="22">
        <v>0</v>
      </c>
      <c r="U50" s="26">
        <v>0</v>
      </c>
      <c r="V50" s="26">
        <v>0</v>
      </c>
      <c r="W50" s="26">
        <v>0</v>
      </c>
      <c r="X50" s="26">
        <v>0</v>
      </c>
      <c r="Y50" s="26">
        <v>0</v>
      </c>
      <c r="Z50" s="26">
        <v>0</v>
      </c>
      <c r="AA50" s="26">
        <v>0</v>
      </c>
      <c r="AB50" s="59"/>
      <c r="AC50" s="28"/>
      <c r="AD50" s="28"/>
      <c r="AE50" s="28"/>
      <c r="AF50" s="22">
        <v>0</v>
      </c>
      <c r="AG50" s="26">
        <v>0</v>
      </c>
      <c r="AH50" s="26">
        <v>0</v>
      </c>
      <c r="AI50" s="26">
        <v>0</v>
      </c>
      <c r="AJ50" s="26">
        <v>0</v>
      </c>
      <c r="AK50" s="26">
        <v>0</v>
      </c>
      <c r="AL50" s="26">
        <v>0</v>
      </c>
      <c r="AM50" s="42">
        <v>0</v>
      </c>
      <c r="AN50" s="59"/>
      <c r="AO50" s="115" t="str">
        <f>VLOOKUP($AQ50,Auswertung!$A$2:$B$17,2,FALSE)</f>
        <v>-</v>
      </c>
      <c r="AP50" s="1" t="s">
        <v>130</v>
      </c>
      <c r="AQ50" t="str">
        <f t="shared" si="1"/>
        <v>0000</v>
      </c>
    </row>
    <row r="51" spans="1:43" ht="18.75">
      <c r="A51" s="22">
        <f t="shared" si="5"/>
        <v>7</v>
      </c>
      <c r="B51" s="87" t="s">
        <v>23</v>
      </c>
      <c r="C51" s="91" t="s">
        <v>59</v>
      </c>
      <c r="D51" s="92" t="s">
        <v>3</v>
      </c>
      <c r="E51" s="26" t="s">
        <v>38</v>
      </c>
      <c r="F51" s="26">
        <v>102</v>
      </c>
      <c r="G51" s="26">
        <v>1981</v>
      </c>
      <c r="H51" s="42" t="s">
        <v>4</v>
      </c>
      <c r="I51" s="82" t="s">
        <v>5</v>
      </c>
      <c r="J51" s="28"/>
      <c r="K51" s="22">
        <v>0</v>
      </c>
      <c r="L51" s="26">
        <v>0</v>
      </c>
      <c r="M51" s="26" t="s">
        <v>106</v>
      </c>
      <c r="N51" s="26" t="s">
        <v>106</v>
      </c>
      <c r="O51" s="26">
        <v>0</v>
      </c>
      <c r="P51" s="26">
        <v>0</v>
      </c>
      <c r="Q51" s="26">
        <v>0</v>
      </c>
      <c r="R51" s="26">
        <v>0</v>
      </c>
      <c r="S51" s="28"/>
      <c r="T51" s="22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7">
        <v>0</v>
      </c>
      <c r="AB51" s="59"/>
      <c r="AC51" s="28"/>
      <c r="AD51" s="28"/>
      <c r="AE51" s="28"/>
      <c r="AF51" s="22">
        <v>0</v>
      </c>
      <c r="AG51" s="26">
        <v>0</v>
      </c>
      <c r="AH51" s="26">
        <v>0</v>
      </c>
      <c r="AI51" s="26">
        <v>0</v>
      </c>
      <c r="AJ51" s="26">
        <v>0</v>
      </c>
      <c r="AK51" s="26">
        <v>0</v>
      </c>
      <c r="AL51" s="26">
        <v>0</v>
      </c>
      <c r="AM51" s="42">
        <v>0</v>
      </c>
      <c r="AN51" s="59"/>
      <c r="AO51" s="115" t="str">
        <f>VLOOKUP($AQ51,Auswertung!$A$2:$B$17,2,FALSE)</f>
        <v>-</v>
      </c>
      <c r="AP51" s="1" t="s">
        <v>130</v>
      </c>
      <c r="AQ51" t="str">
        <f t="shared" si="1"/>
        <v>0000</v>
      </c>
    </row>
    <row r="52" spans="1:43" ht="18.75">
      <c r="A52" s="22">
        <f t="shared" si="5"/>
        <v>8</v>
      </c>
      <c r="B52" s="87" t="s">
        <v>51</v>
      </c>
      <c r="C52" s="91" t="s">
        <v>70</v>
      </c>
      <c r="D52" s="89" t="s">
        <v>3</v>
      </c>
      <c r="E52" s="26" t="s">
        <v>38</v>
      </c>
      <c r="F52" s="26">
        <v>124</v>
      </c>
      <c r="G52" s="26">
        <v>1981</v>
      </c>
      <c r="H52" s="42" t="s">
        <v>49</v>
      </c>
      <c r="I52" s="82" t="s">
        <v>5</v>
      </c>
      <c r="J52" s="28"/>
      <c r="K52" s="22">
        <v>0</v>
      </c>
      <c r="L52" s="26">
        <v>0</v>
      </c>
      <c r="M52" s="26" t="s">
        <v>106</v>
      </c>
      <c r="N52" s="26" t="s">
        <v>106</v>
      </c>
      <c r="O52" s="26">
        <v>0</v>
      </c>
      <c r="P52" s="26">
        <v>0</v>
      </c>
      <c r="Q52" s="26">
        <v>0</v>
      </c>
      <c r="R52" s="27">
        <v>0</v>
      </c>
      <c r="S52" s="28"/>
      <c r="T52" s="22">
        <v>0</v>
      </c>
      <c r="U52" s="26">
        <v>0</v>
      </c>
      <c r="V52" s="26">
        <v>0</v>
      </c>
      <c r="W52" s="26">
        <v>0</v>
      </c>
      <c r="X52" s="26">
        <v>0</v>
      </c>
      <c r="Y52" s="26">
        <v>0</v>
      </c>
      <c r="Z52" s="26">
        <v>0</v>
      </c>
      <c r="AA52" s="26">
        <v>0</v>
      </c>
      <c r="AB52" s="59"/>
      <c r="AC52" s="28"/>
      <c r="AD52" s="28"/>
      <c r="AE52" s="28"/>
      <c r="AF52" s="22">
        <v>0</v>
      </c>
      <c r="AG52" s="26">
        <v>0</v>
      </c>
      <c r="AH52" s="26">
        <v>0</v>
      </c>
      <c r="AI52" s="26">
        <v>0</v>
      </c>
      <c r="AJ52" s="26">
        <v>0</v>
      </c>
      <c r="AK52" s="26">
        <v>0</v>
      </c>
      <c r="AL52" s="26">
        <v>0</v>
      </c>
      <c r="AM52" s="42">
        <v>0</v>
      </c>
      <c r="AN52" s="59"/>
      <c r="AO52" s="115" t="str">
        <f>VLOOKUP($AQ52,Auswertung!$A$2:$B$17,2,FALSE)</f>
        <v>-</v>
      </c>
      <c r="AP52" s="1" t="s">
        <v>130</v>
      </c>
      <c r="AQ52" t="str">
        <f t="shared" si="1"/>
        <v>0000</v>
      </c>
    </row>
    <row r="53" spans="1:43" ht="18.75">
      <c r="A53" s="22">
        <f t="shared" si="5"/>
        <v>9</v>
      </c>
      <c r="B53" s="87" t="s">
        <v>51</v>
      </c>
      <c r="C53" s="91" t="s">
        <v>59</v>
      </c>
      <c r="D53" s="89" t="s">
        <v>3</v>
      </c>
      <c r="E53" s="26" t="s">
        <v>38</v>
      </c>
      <c r="F53" s="26">
        <v>129</v>
      </c>
      <c r="G53" s="26">
        <v>1981</v>
      </c>
      <c r="H53" s="42" t="s">
        <v>4</v>
      </c>
      <c r="I53" s="82" t="s">
        <v>5</v>
      </c>
      <c r="J53" s="28"/>
      <c r="K53" s="22">
        <v>0</v>
      </c>
      <c r="L53" s="26">
        <v>0</v>
      </c>
      <c r="M53" s="26" t="s">
        <v>106</v>
      </c>
      <c r="N53" s="26" t="s">
        <v>106</v>
      </c>
      <c r="O53" s="26">
        <v>0</v>
      </c>
      <c r="P53" s="26">
        <v>0</v>
      </c>
      <c r="Q53" s="26">
        <v>0</v>
      </c>
      <c r="R53" s="27">
        <v>0</v>
      </c>
      <c r="S53" s="28"/>
      <c r="T53" s="22">
        <v>0</v>
      </c>
      <c r="U53" s="26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59"/>
      <c r="AC53" s="28"/>
      <c r="AD53" s="28"/>
      <c r="AE53" s="28"/>
      <c r="AF53" s="22">
        <v>0</v>
      </c>
      <c r="AG53" s="26">
        <v>0</v>
      </c>
      <c r="AH53" s="26">
        <v>0</v>
      </c>
      <c r="AI53" s="26">
        <v>0</v>
      </c>
      <c r="AJ53" s="26">
        <v>0</v>
      </c>
      <c r="AK53" s="26">
        <v>0</v>
      </c>
      <c r="AL53" s="26">
        <v>0</v>
      </c>
      <c r="AM53" s="42">
        <v>0</v>
      </c>
      <c r="AN53" s="59"/>
      <c r="AO53" s="115" t="str">
        <f>VLOOKUP($AQ53,Auswertung!$A$2:$B$17,2,FALSE)</f>
        <v>-</v>
      </c>
      <c r="AP53" s="1" t="s">
        <v>130</v>
      </c>
      <c r="AQ53" t="str">
        <f t="shared" si="1"/>
        <v>0000</v>
      </c>
    </row>
    <row r="54" spans="1:43" ht="18.75">
      <c r="A54" s="22">
        <f t="shared" si="5"/>
        <v>10</v>
      </c>
      <c r="B54" s="87" t="s">
        <v>51</v>
      </c>
      <c r="C54" s="91" t="s">
        <v>10</v>
      </c>
      <c r="D54" s="89" t="s">
        <v>11</v>
      </c>
      <c r="E54" s="26" t="s">
        <v>38</v>
      </c>
      <c r="F54" s="26">
        <v>133</v>
      </c>
      <c r="G54" s="26">
        <v>1981</v>
      </c>
      <c r="H54" s="42" t="s">
        <v>4</v>
      </c>
      <c r="I54" s="82" t="s">
        <v>5</v>
      </c>
      <c r="J54" s="28"/>
      <c r="K54" s="22">
        <v>0</v>
      </c>
      <c r="L54" s="26">
        <v>0</v>
      </c>
      <c r="M54" s="26" t="s">
        <v>106</v>
      </c>
      <c r="N54" s="26" t="s">
        <v>106</v>
      </c>
      <c r="O54" s="26">
        <v>0</v>
      </c>
      <c r="P54" s="26">
        <v>0</v>
      </c>
      <c r="Q54" s="26">
        <v>0</v>
      </c>
      <c r="R54" s="27">
        <v>0</v>
      </c>
      <c r="S54" s="28"/>
      <c r="T54" s="22">
        <v>0</v>
      </c>
      <c r="U54" s="26">
        <v>0</v>
      </c>
      <c r="V54" s="26">
        <v>0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59"/>
      <c r="AC54" s="28"/>
      <c r="AD54" s="28"/>
      <c r="AE54" s="28"/>
      <c r="AF54" s="22">
        <v>0</v>
      </c>
      <c r="AG54" s="26">
        <v>0</v>
      </c>
      <c r="AH54" s="26">
        <v>0</v>
      </c>
      <c r="AI54" s="26">
        <v>0</v>
      </c>
      <c r="AJ54" s="26">
        <v>0</v>
      </c>
      <c r="AK54" s="26">
        <v>0</v>
      </c>
      <c r="AL54" s="26">
        <v>0</v>
      </c>
      <c r="AM54" s="42">
        <v>0</v>
      </c>
      <c r="AN54" s="59"/>
      <c r="AO54" s="115" t="str">
        <f>VLOOKUP($AQ54,Auswertung!$A$2:$B$17,2,FALSE)</f>
        <v>-</v>
      </c>
      <c r="AP54" s="1" t="s">
        <v>130</v>
      </c>
      <c r="AQ54" t="str">
        <f t="shared" si="1"/>
        <v>0000</v>
      </c>
    </row>
    <row r="55" spans="1:43" ht="18.75">
      <c r="A55" s="22">
        <f t="shared" si="5"/>
        <v>11</v>
      </c>
      <c r="B55" s="87" t="s">
        <v>51</v>
      </c>
      <c r="C55" s="117" t="s">
        <v>52</v>
      </c>
      <c r="D55" s="89" t="s">
        <v>1</v>
      </c>
      <c r="E55" s="26" t="s">
        <v>38</v>
      </c>
      <c r="F55" s="26">
        <v>18236</v>
      </c>
      <c r="G55" s="26">
        <v>1982</v>
      </c>
      <c r="H55" s="42" t="s">
        <v>49</v>
      </c>
      <c r="I55" s="82" t="s">
        <v>5</v>
      </c>
      <c r="J55" s="28"/>
      <c r="K55" s="22">
        <v>0</v>
      </c>
      <c r="L55" s="26">
        <v>0</v>
      </c>
      <c r="M55" s="26" t="s">
        <v>106</v>
      </c>
      <c r="N55" s="26" t="s">
        <v>106</v>
      </c>
      <c r="O55" s="26">
        <v>0</v>
      </c>
      <c r="P55" s="26">
        <v>0</v>
      </c>
      <c r="Q55" s="26">
        <v>0</v>
      </c>
      <c r="R55" s="26">
        <v>0</v>
      </c>
      <c r="S55" s="28"/>
      <c r="T55" s="22">
        <v>0</v>
      </c>
      <c r="U55" s="26">
        <v>0</v>
      </c>
      <c r="V55" s="26">
        <v>0</v>
      </c>
      <c r="W55" s="26">
        <v>0</v>
      </c>
      <c r="X55" s="26">
        <v>0</v>
      </c>
      <c r="Y55" s="26">
        <v>0</v>
      </c>
      <c r="Z55" s="26">
        <v>0</v>
      </c>
      <c r="AA55" s="26">
        <v>0</v>
      </c>
      <c r="AB55" s="59"/>
      <c r="AC55" s="28"/>
      <c r="AD55" s="28"/>
      <c r="AE55" s="28"/>
      <c r="AF55" s="22">
        <v>0</v>
      </c>
      <c r="AG55" s="26">
        <v>0</v>
      </c>
      <c r="AH55" s="26">
        <v>0</v>
      </c>
      <c r="AI55" s="26">
        <v>0</v>
      </c>
      <c r="AJ55" s="26">
        <v>0</v>
      </c>
      <c r="AK55" s="26">
        <v>0</v>
      </c>
      <c r="AL55" s="26">
        <v>0</v>
      </c>
      <c r="AM55" s="42">
        <v>0</v>
      </c>
      <c r="AN55" s="59"/>
      <c r="AO55" s="115" t="str">
        <f>VLOOKUP($AQ55,Auswertung!$A$2:$B$17,2,FALSE)</f>
        <v>-</v>
      </c>
      <c r="AP55" s="1" t="s">
        <v>130</v>
      </c>
      <c r="AQ55" t="str">
        <f t="shared" si="1"/>
        <v>0000</v>
      </c>
    </row>
    <row r="56" spans="1:43" ht="18.75">
      <c r="A56" s="22">
        <f t="shared" si="5"/>
        <v>12</v>
      </c>
      <c r="B56" s="87" t="s">
        <v>51</v>
      </c>
      <c r="C56" s="91" t="s">
        <v>25</v>
      </c>
      <c r="D56" s="89" t="s">
        <v>9</v>
      </c>
      <c r="E56" s="26" t="s">
        <v>38</v>
      </c>
      <c r="F56" s="26">
        <v>28313</v>
      </c>
      <c r="G56" s="26">
        <v>1983</v>
      </c>
      <c r="H56" s="42" t="s">
        <v>4</v>
      </c>
      <c r="I56" s="82" t="s">
        <v>5</v>
      </c>
      <c r="J56" s="28"/>
      <c r="K56" s="22">
        <v>0</v>
      </c>
      <c r="L56" s="26">
        <v>0</v>
      </c>
      <c r="M56" s="26" t="s">
        <v>106</v>
      </c>
      <c r="N56" s="26" t="s">
        <v>106</v>
      </c>
      <c r="O56" s="26">
        <v>0</v>
      </c>
      <c r="P56" s="26">
        <v>0</v>
      </c>
      <c r="Q56" s="26">
        <v>0</v>
      </c>
      <c r="R56" s="27">
        <v>0</v>
      </c>
      <c r="S56" s="28"/>
      <c r="T56" s="22">
        <v>0</v>
      </c>
      <c r="U56" s="26">
        <v>0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26">
        <v>0</v>
      </c>
      <c r="AB56" s="59"/>
      <c r="AC56" s="28"/>
      <c r="AD56" s="28"/>
      <c r="AE56" s="28"/>
      <c r="AF56" s="22">
        <v>0</v>
      </c>
      <c r="AG56" s="26">
        <v>0</v>
      </c>
      <c r="AH56" s="26">
        <v>0</v>
      </c>
      <c r="AI56" s="26">
        <v>0</v>
      </c>
      <c r="AJ56" s="26">
        <v>0</v>
      </c>
      <c r="AK56" s="26">
        <v>0</v>
      </c>
      <c r="AL56" s="26">
        <v>0</v>
      </c>
      <c r="AM56" s="42">
        <v>0</v>
      </c>
      <c r="AN56" s="59"/>
      <c r="AO56" s="115" t="str">
        <f>VLOOKUP($AQ56,Auswertung!$A$2:$B$17,2,FALSE)</f>
        <v>-</v>
      </c>
      <c r="AP56" s="1" t="s">
        <v>130</v>
      </c>
      <c r="AQ56" t="str">
        <f t="shared" si="1"/>
        <v>0000</v>
      </c>
    </row>
    <row r="57" spans="1:43" ht="18.75">
      <c r="A57" s="22">
        <f t="shared" si="5"/>
        <v>13</v>
      </c>
      <c r="B57" s="87" t="s">
        <v>51</v>
      </c>
      <c r="C57" s="91" t="s">
        <v>61</v>
      </c>
      <c r="D57" s="89" t="s">
        <v>11</v>
      </c>
      <c r="E57" s="26" t="s">
        <v>38</v>
      </c>
      <c r="F57" s="26">
        <v>88328</v>
      </c>
      <c r="G57" s="26">
        <v>1983</v>
      </c>
      <c r="H57" s="42" t="s">
        <v>62</v>
      </c>
      <c r="I57" s="82" t="s">
        <v>5</v>
      </c>
      <c r="J57" s="28"/>
      <c r="K57" s="22">
        <v>0</v>
      </c>
      <c r="L57" s="26">
        <v>0</v>
      </c>
      <c r="M57" s="26" t="s">
        <v>106</v>
      </c>
      <c r="N57" s="26" t="s">
        <v>106</v>
      </c>
      <c r="O57" s="26">
        <v>0</v>
      </c>
      <c r="P57" s="26">
        <v>0</v>
      </c>
      <c r="Q57" s="26">
        <v>0</v>
      </c>
      <c r="R57" s="26">
        <v>0</v>
      </c>
      <c r="S57" s="28"/>
      <c r="T57" s="22">
        <v>0</v>
      </c>
      <c r="U57" s="26">
        <v>0</v>
      </c>
      <c r="V57" s="26">
        <v>0</v>
      </c>
      <c r="W57" s="26">
        <v>0</v>
      </c>
      <c r="X57" s="26">
        <v>0</v>
      </c>
      <c r="Y57" s="26">
        <v>0</v>
      </c>
      <c r="Z57" s="26">
        <v>0</v>
      </c>
      <c r="AA57" s="26">
        <v>0</v>
      </c>
      <c r="AB57" s="59"/>
      <c r="AC57" s="28"/>
      <c r="AD57" s="28"/>
      <c r="AE57" s="28"/>
      <c r="AF57" s="22">
        <v>0</v>
      </c>
      <c r="AG57" s="26">
        <v>0</v>
      </c>
      <c r="AH57" s="26">
        <v>0</v>
      </c>
      <c r="AI57" s="26">
        <v>0</v>
      </c>
      <c r="AJ57" s="26">
        <v>0</v>
      </c>
      <c r="AK57" s="26">
        <v>0</v>
      </c>
      <c r="AL57" s="26">
        <v>0</v>
      </c>
      <c r="AM57" s="42">
        <v>0</v>
      </c>
      <c r="AN57" s="59"/>
      <c r="AO57" s="115" t="str">
        <f>VLOOKUP($AQ57,Auswertung!$A$2:$B$17,2,FALSE)</f>
        <v>-</v>
      </c>
      <c r="AP57" s="1" t="s">
        <v>130</v>
      </c>
      <c r="AQ57" t="str">
        <f t="shared" si="1"/>
        <v>0000</v>
      </c>
    </row>
    <row r="58" spans="1:43" ht="18.75">
      <c r="A58" s="22">
        <f t="shared" si="5"/>
        <v>14</v>
      </c>
      <c r="B58" s="87" t="s">
        <v>51</v>
      </c>
      <c r="C58" s="91" t="s">
        <v>78</v>
      </c>
      <c r="D58" s="92" t="s">
        <v>76</v>
      </c>
      <c r="E58" s="26" t="s">
        <v>38</v>
      </c>
      <c r="F58" s="26">
        <v>18404</v>
      </c>
      <c r="G58" s="26">
        <v>1984</v>
      </c>
      <c r="H58" s="42" t="s">
        <v>64</v>
      </c>
      <c r="I58" s="82" t="s">
        <v>5</v>
      </c>
      <c r="J58" s="28"/>
      <c r="K58" s="22">
        <v>0</v>
      </c>
      <c r="L58" s="26">
        <v>0</v>
      </c>
      <c r="M58" s="26" t="s">
        <v>106</v>
      </c>
      <c r="N58" s="26" t="s">
        <v>106</v>
      </c>
      <c r="O58" s="26">
        <v>0</v>
      </c>
      <c r="P58" s="26">
        <v>0</v>
      </c>
      <c r="Q58" s="26">
        <v>0</v>
      </c>
      <c r="R58" s="26">
        <v>0</v>
      </c>
      <c r="S58" s="28"/>
      <c r="T58" s="22">
        <v>0</v>
      </c>
      <c r="U58" s="26">
        <v>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27">
        <v>0</v>
      </c>
      <c r="AB58" s="59"/>
      <c r="AC58" s="28"/>
      <c r="AD58" s="28"/>
      <c r="AE58" s="28"/>
      <c r="AF58" s="22">
        <v>0</v>
      </c>
      <c r="AG58" s="26">
        <v>0</v>
      </c>
      <c r="AH58" s="26">
        <v>0</v>
      </c>
      <c r="AI58" s="26">
        <v>0</v>
      </c>
      <c r="AJ58" s="26">
        <v>0</v>
      </c>
      <c r="AK58" s="26">
        <v>0</v>
      </c>
      <c r="AL58" s="26">
        <v>0</v>
      </c>
      <c r="AM58" s="42">
        <v>0</v>
      </c>
      <c r="AN58" s="59"/>
      <c r="AO58" s="115" t="str">
        <f>VLOOKUP($AQ58,Auswertung!$A$2:$B$17,2,FALSE)</f>
        <v>-</v>
      </c>
      <c r="AP58" s="1" t="s">
        <v>130</v>
      </c>
      <c r="AQ58" t="str">
        <f t="shared" si="1"/>
        <v>0000</v>
      </c>
    </row>
    <row r="59" spans="1:43" ht="18.75">
      <c r="A59" s="22">
        <f t="shared" si="5"/>
        <v>15</v>
      </c>
      <c r="B59" s="87" t="s">
        <v>51</v>
      </c>
      <c r="C59" s="91" t="s">
        <v>8</v>
      </c>
      <c r="D59" s="89" t="s">
        <v>9</v>
      </c>
      <c r="E59" s="26"/>
      <c r="F59" s="26">
        <v>28544</v>
      </c>
      <c r="G59" s="26">
        <v>1985</v>
      </c>
      <c r="H59" s="42" t="s">
        <v>49</v>
      </c>
      <c r="I59" s="80" t="s">
        <v>6</v>
      </c>
      <c r="J59" s="28"/>
      <c r="K59" s="22">
        <v>0</v>
      </c>
      <c r="L59" s="26">
        <v>0</v>
      </c>
      <c r="M59" s="26" t="s">
        <v>106</v>
      </c>
      <c r="N59" s="26" t="s">
        <v>106</v>
      </c>
      <c r="O59" s="26">
        <v>0</v>
      </c>
      <c r="P59" s="26">
        <v>0</v>
      </c>
      <c r="Q59" s="26">
        <v>0</v>
      </c>
      <c r="R59" s="27">
        <v>0</v>
      </c>
      <c r="S59" s="28"/>
      <c r="T59" s="22">
        <v>0</v>
      </c>
      <c r="U59" s="26">
        <v>0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26">
        <v>0</v>
      </c>
      <c r="AB59" s="59"/>
      <c r="AC59" s="28"/>
      <c r="AD59" s="28"/>
      <c r="AE59" s="28"/>
      <c r="AF59" s="22">
        <v>0</v>
      </c>
      <c r="AG59" s="26">
        <v>0</v>
      </c>
      <c r="AH59" s="26">
        <v>0</v>
      </c>
      <c r="AI59" s="26">
        <v>0</v>
      </c>
      <c r="AJ59" s="26">
        <v>0</v>
      </c>
      <c r="AK59" s="26">
        <v>0</v>
      </c>
      <c r="AL59" s="26">
        <v>0</v>
      </c>
      <c r="AM59" s="42">
        <v>0</v>
      </c>
      <c r="AN59" s="59"/>
      <c r="AO59" s="115" t="str">
        <f>VLOOKUP($AQ59,Auswertung!$A$2:$B$17,2,FALSE)</f>
        <v>-</v>
      </c>
      <c r="AP59" s="1" t="s">
        <v>130</v>
      </c>
      <c r="AQ59" t="str">
        <f t="shared" si="1"/>
        <v>0000</v>
      </c>
    </row>
    <row r="60" spans="1:43" ht="18.75">
      <c r="A60" s="22">
        <f t="shared" si="5"/>
        <v>16</v>
      </c>
      <c r="B60" s="87" t="s">
        <v>51</v>
      </c>
      <c r="C60" s="91" t="s">
        <v>78</v>
      </c>
      <c r="D60" s="89" t="s">
        <v>76</v>
      </c>
      <c r="E60" s="26"/>
      <c r="F60" s="26">
        <v>28719</v>
      </c>
      <c r="G60" s="26">
        <v>1987</v>
      </c>
      <c r="H60" s="42" t="s">
        <v>64</v>
      </c>
      <c r="I60" s="82" t="s">
        <v>5</v>
      </c>
      <c r="J60" s="28"/>
      <c r="K60" s="22">
        <v>0</v>
      </c>
      <c r="L60" s="26">
        <v>0</v>
      </c>
      <c r="M60" s="26" t="s">
        <v>106</v>
      </c>
      <c r="N60" s="26" t="s">
        <v>106</v>
      </c>
      <c r="O60" s="26">
        <v>0</v>
      </c>
      <c r="P60" s="26">
        <v>0</v>
      </c>
      <c r="Q60" s="26">
        <v>0</v>
      </c>
      <c r="R60" s="27">
        <v>0</v>
      </c>
      <c r="S60" s="28"/>
      <c r="T60" s="22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59"/>
      <c r="AC60" s="28"/>
      <c r="AD60" s="28"/>
      <c r="AE60" s="28"/>
      <c r="AF60" s="22">
        <v>0</v>
      </c>
      <c r="AG60" s="26">
        <v>0</v>
      </c>
      <c r="AH60" s="26">
        <v>0</v>
      </c>
      <c r="AI60" s="26">
        <v>0</v>
      </c>
      <c r="AJ60" s="26">
        <v>0</v>
      </c>
      <c r="AK60" s="26">
        <v>0</v>
      </c>
      <c r="AL60" s="26">
        <v>0</v>
      </c>
      <c r="AM60" s="42">
        <v>0</v>
      </c>
      <c r="AN60" s="59"/>
      <c r="AO60" s="115" t="str">
        <f>VLOOKUP($AQ60,Auswertung!$A$2:$B$17,2,FALSE)</f>
        <v>-</v>
      </c>
      <c r="AP60" s="1" t="s">
        <v>130</v>
      </c>
      <c r="AQ60" t="str">
        <f t="shared" si="1"/>
        <v>0000</v>
      </c>
    </row>
    <row r="61" spans="1:43" ht="18.75">
      <c r="A61" s="22">
        <f t="shared" si="5"/>
        <v>17</v>
      </c>
      <c r="B61" s="87" t="s">
        <v>51</v>
      </c>
      <c r="C61" s="91" t="s">
        <v>27</v>
      </c>
      <c r="D61" s="89" t="s">
        <v>28</v>
      </c>
      <c r="E61" s="26"/>
      <c r="F61" s="26">
        <v>28741</v>
      </c>
      <c r="G61" s="26">
        <v>1987</v>
      </c>
      <c r="H61" s="42" t="s">
        <v>63</v>
      </c>
      <c r="I61" s="82" t="s">
        <v>5</v>
      </c>
      <c r="J61" s="28"/>
      <c r="K61" s="22">
        <v>0</v>
      </c>
      <c r="L61" s="26">
        <v>0</v>
      </c>
      <c r="M61" s="26" t="s">
        <v>106</v>
      </c>
      <c r="N61" s="26" t="s">
        <v>106</v>
      </c>
      <c r="O61" s="26">
        <v>0</v>
      </c>
      <c r="P61" s="26">
        <v>0</v>
      </c>
      <c r="Q61" s="26">
        <v>0</v>
      </c>
      <c r="R61" s="27">
        <v>0</v>
      </c>
      <c r="S61" s="28"/>
      <c r="T61" s="22">
        <v>0</v>
      </c>
      <c r="U61" s="26">
        <v>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26">
        <v>0</v>
      </c>
      <c r="AB61" s="59"/>
      <c r="AC61" s="28"/>
      <c r="AD61" s="28"/>
      <c r="AE61" s="28"/>
      <c r="AF61" s="22">
        <v>0</v>
      </c>
      <c r="AG61" s="26">
        <v>0</v>
      </c>
      <c r="AH61" s="26">
        <v>0</v>
      </c>
      <c r="AI61" s="26">
        <v>0</v>
      </c>
      <c r="AJ61" s="26">
        <v>0</v>
      </c>
      <c r="AK61" s="26">
        <v>0</v>
      </c>
      <c r="AL61" s="26">
        <v>0</v>
      </c>
      <c r="AM61" s="42">
        <v>0</v>
      </c>
      <c r="AN61" s="59"/>
      <c r="AO61" s="115" t="str">
        <f>VLOOKUP($AQ61,Auswertung!$A$2:$B$17,2,FALSE)</f>
        <v>-</v>
      </c>
      <c r="AP61" s="1" t="s">
        <v>130</v>
      </c>
      <c r="AQ61" t="str">
        <f t="shared" si="1"/>
        <v>0000</v>
      </c>
    </row>
    <row r="62" spans="1:43" ht="18.75">
      <c r="A62" s="22">
        <f t="shared" si="5"/>
        <v>18</v>
      </c>
      <c r="B62" s="87" t="s">
        <v>51</v>
      </c>
      <c r="C62" s="91" t="s">
        <v>25</v>
      </c>
      <c r="D62" s="89" t="s">
        <v>28</v>
      </c>
      <c r="E62" s="26"/>
      <c r="F62" s="26" t="s">
        <v>139</v>
      </c>
      <c r="G62" s="26"/>
      <c r="H62" s="42" t="s">
        <v>63</v>
      </c>
      <c r="I62" s="82" t="s">
        <v>5</v>
      </c>
      <c r="J62" s="28"/>
      <c r="K62" s="22">
        <v>0</v>
      </c>
      <c r="L62" s="26">
        <v>0</v>
      </c>
      <c r="M62" s="26" t="s">
        <v>106</v>
      </c>
      <c r="N62" s="26" t="s">
        <v>106</v>
      </c>
      <c r="O62" s="26">
        <v>0</v>
      </c>
      <c r="P62" s="29">
        <v>1</v>
      </c>
      <c r="Q62" s="29">
        <v>1</v>
      </c>
      <c r="R62" s="31">
        <v>1</v>
      </c>
      <c r="S62" s="28"/>
      <c r="T62" s="72">
        <v>1</v>
      </c>
      <c r="U62" s="29">
        <v>1</v>
      </c>
      <c r="V62" s="29">
        <v>1</v>
      </c>
      <c r="W62" s="29">
        <v>1</v>
      </c>
      <c r="X62" s="29">
        <v>1</v>
      </c>
      <c r="Y62" s="29">
        <v>1</v>
      </c>
      <c r="Z62" s="29">
        <v>1</v>
      </c>
      <c r="AA62" s="31">
        <v>1</v>
      </c>
      <c r="AB62" s="59" t="s">
        <v>113</v>
      </c>
      <c r="AC62" s="28" t="s">
        <v>122</v>
      </c>
      <c r="AD62" s="28" t="s">
        <v>122</v>
      </c>
      <c r="AE62" s="28"/>
      <c r="AF62" s="22">
        <v>0</v>
      </c>
      <c r="AG62" s="26">
        <v>0</v>
      </c>
      <c r="AH62" s="29">
        <v>1</v>
      </c>
      <c r="AI62" s="26">
        <v>0</v>
      </c>
      <c r="AJ62" s="29">
        <v>1</v>
      </c>
      <c r="AK62" s="26">
        <v>0</v>
      </c>
      <c r="AL62" s="26">
        <v>0</v>
      </c>
      <c r="AM62" s="42">
        <v>0</v>
      </c>
      <c r="AN62" s="59" t="s">
        <v>115</v>
      </c>
      <c r="AO62" s="115" t="str">
        <f>VLOOKUP($AQ62,Auswertung!$A$2:$B$17,2,FALSE)</f>
        <v>NMOS Z80 (Zilog Z80, Zilog Z08400 or similar NMOS CPU, Mosstek MK3880N, SGS/ST Z8400, Sharp LH0080A, KR1858VM1)</v>
      </c>
      <c r="AP62" s="1" t="s">
        <v>130</v>
      </c>
      <c r="AQ62" t="str">
        <f t="shared" si="1"/>
        <v>0111</v>
      </c>
    </row>
    <row r="63" spans="1:43" ht="19.5" thickBot="1">
      <c r="AP63" s="1" t="s">
        <v>130</v>
      </c>
      <c r="AQ63" t="str">
        <f t="shared" si="1"/>
        <v/>
      </c>
    </row>
    <row r="64" spans="1:43" ht="19.5" thickBot="1">
      <c r="A64" s="45"/>
      <c r="B64" s="112" t="s">
        <v>54</v>
      </c>
      <c r="C64" s="112"/>
      <c r="D64" s="112"/>
      <c r="E64" s="47"/>
      <c r="F64" s="47"/>
      <c r="G64" s="47"/>
      <c r="H64" s="47"/>
      <c r="I64" s="47"/>
      <c r="J64" s="51"/>
      <c r="K64" s="52" t="s">
        <v>104</v>
      </c>
      <c r="L64" s="53" t="s">
        <v>105</v>
      </c>
      <c r="M64" s="53" t="s">
        <v>106</v>
      </c>
      <c r="N64" s="53" t="s">
        <v>106</v>
      </c>
      <c r="O64" s="53" t="s">
        <v>108</v>
      </c>
      <c r="P64" s="53" t="s">
        <v>108</v>
      </c>
      <c r="Q64" s="53" t="s">
        <v>108</v>
      </c>
      <c r="R64" s="54" t="s">
        <v>108</v>
      </c>
      <c r="S64" s="55"/>
      <c r="T64" s="103" t="s">
        <v>109</v>
      </c>
      <c r="U64" s="104"/>
      <c r="V64" s="104"/>
      <c r="W64" s="104"/>
      <c r="X64" s="104"/>
      <c r="Y64" s="104"/>
      <c r="Z64" s="104"/>
      <c r="AA64" s="104"/>
      <c r="AB64" s="61"/>
      <c r="AC64" s="99" t="s">
        <v>127</v>
      </c>
      <c r="AD64" s="99" t="s">
        <v>128</v>
      </c>
      <c r="AE64" s="64"/>
      <c r="AF64" s="105" t="s">
        <v>114</v>
      </c>
      <c r="AG64" s="106"/>
      <c r="AH64" s="106"/>
      <c r="AI64" s="106"/>
      <c r="AJ64" s="106"/>
      <c r="AK64" s="106"/>
      <c r="AL64" s="106"/>
      <c r="AM64" s="106"/>
      <c r="AN64" s="65"/>
      <c r="AO64" s="101" t="s">
        <v>129</v>
      </c>
      <c r="AP64" s="1" t="s">
        <v>130</v>
      </c>
      <c r="AQ64" t="str">
        <f t="shared" si="1"/>
        <v>tttt</v>
      </c>
    </row>
    <row r="65" spans="1:43" ht="19.5" thickBot="1">
      <c r="A65" s="2"/>
      <c r="B65" s="3"/>
      <c r="C65" s="4"/>
      <c r="D65" s="4"/>
      <c r="E65" s="5"/>
      <c r="F65" s="5"/>
      <c r="G65" s="5"/>
      <c r="H65" s="5"/>
      <c r="I65" s="5"/>
      <c r="J65" s="11" t="s">
        <v>107</v>
      </c>
      <c r="K65" s="8">
        <v>7</v>
      </c>
      <c r="L65" s="8">
        <v>6</v>
      </c>
      <c r="M65" s="8">
        <v>5</v>
      </c>
      <c r="N65" s="8">
        <v>4</v>
      </c>
      <c r="O65" s="8">
        <v>3</v>
      </c>
      <c r="P65" s="8">
        <v>2</v>
      </c>
      <c r="Q65" s="8">
        <v>1</v>
      </c>
      <c r="R65" s="9">
        <v>0</v>
      </c>
      <c r="S65" s="12" t="s">
        <v>107</v>
      </c>
      <c r="T65" s="13">
        <v>7</v>
      </c>
      <c r="U65" s="13">
        <v>6</v>
      </c>
      <c r="V65" s="13">
        <v>5</v>
      </c>
      <c r="W65" s="13">
        <v>4</v>
      </c>
      <c r="X65" s="13">
        <v>3</v>
      </c>
      <c r="Y65" s="13">
        <v>2</v>
      </c>
      <c r="Z65" s="13">
        <v>1</v>
      </c>
      <c r="AA65" s="38">
        <v>0</v>
      </c>
      <c r="AB65" s="57" t="s">
        <v>110</v>
      </c>
      <c r="AC65" s="100" t="s">
        <v>110</v>
      </c>
      <c r="AD65" s="100" t="s">
        <v>110</v>
      </c>
      <c r="AE65" s="66" t="s">
        <v>107</v>
      </c>
      <c r="AF65" s="67">
        <v>7</v>
      </c>
      <c r="AG65" s="67">
        <v>6</v>
      </c>
      <c r="AH65" s="67">
        <v>5</v>
      </c>
      <c r="AI65" s="67">
        <v>4</v>
      </c>
      <c r="AJ65" s="67">
        <v>3</v>
      </c>
      <c r="AK65" s="67">
        <v>2</v>
      </c>
      <c r="AL65" s="67">
        <v>1</v>
      </c>
      <c r="AM65" s="68">
        <v>0</v>
      </c>
      <c r="AN65" s="69" t="s">
        <v>110</v>
      </c>
      <c r="AO65" s="102"/>
      <c r="AP65" s="1" t="s">
        <v>130</v>
      </c>
      <c r="AQ65" t="str">
        <f t="shared" si="1"/>
        <v>3210</v>
      </c>
    </row>
    <row r="66" spans="1:43" ht="18.75">
      <c r="A66" s="14">
        <v>1</v>
      </c>
      <c r="B66" s="93" t="s">
        <v>120</v>
      </c>
      <c r="C66" s="90" t="s">
        <v>21</v>
      </c>
      <c r="D66" s="88" t="s">
        <v>9</v>
      </c>
      <c r="E66" s="18"/>
      <c r="F66" s="18">
        <v>28909</v>
      </c>
      <c r="G66" s="18">
        <v>1989</v>
      </c>
      <c r="H66" s="74" t="s">
        <v>49</v>
      </c>
      <c r="I66" s="84" t="s">
        <v>6</v>
      </c>
      <c r="J66" s="19"/>
      <c r="K66" s="14">
        <v>0</v>
      </c>
      <c r="L66" s="18">
        <v>0</v>
      </c>
      <c r="M66" s="18" t="s">
        <v>106</v>
      </c>
      <c r="N66" s="18" t="s">
        <v>106</v>
      </c>
      <c r="O66" s="18">
        <v>0</v>
      </c>
      <c r="P66" s="18">
        <v>0</v>
      </c>
      <c r="Q66" s="18">
        <v>0</v>
      </c>
      <c r="R66" s="18">
        <v>0</v>
      </c>
      <c r="S66" s="19"/>
      <c r="T66" s="14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95"/>
      <c r="AC66" s="19"/>
      <c r="AD66" s="19"/>
      <c r="AE66" s="19"/>
      <c r="AF66" s="14">
        <v>0</v>
      </c>
      <c r="AG66" s="18">
        <v>0</v>
      </c>
      <c r="AH66" s="18">
        <v>0</v>
      </c>
      <c r="AI66" s="18">
        <v>0</v>
      </c>
      <c r="AJ66" s="18">
        <v>0</v>
      </c>
      <c r="AK66" s="18">
        <v>0</v>
      </c>
      <c r="AL66" s="18">
        <v>0</v>
      </c>
      <c r="AM66" s="74">
        <v>0</v>
      </c>
      <c r="AN66" s="95"/>
      <c r="AO66" s="116" t="str">
        <f>VLOOKUP($AQ66,Auswertung!$A$2:$B$17,2,FALSE)</f>
        <v>-</v>
      </c>
      <c r="AP66" s="1" t="s">
        <v>130</v>
      </c>
      <c r="AQ66" t="str">
        <f t="shared" si="1"/>
        <v>0000</v>
      </c>
    </row>
    <row r="67" spans="1:43" ht="18.75">
      <c r="A67" s="22">
        <f>A66+1</f>
        <v>2</v>
      </c>
      <c r="B67" s="94" t="s">
        <v>120</v>
      </c>
      <c r="C67" s="91" t="s">
        <v>25</v>
      </c>
      <c r="D67" s="89" t="s">
        <v>9</v>
      </c>
      <c r="E67" s="26"/>
      <c r="F67" s="26">
        <v>28926</v>
      </c>
      <c r="G67" s="26">
        <v>1989</v>
      </c>
      <c r="H67" s="42" t="s">
        <v>49</v>
      </c>
      <c r="I67" s="79" t="s">
        <v>5</v>
      </c>
      <c r="J67" s="28"/>
      <c r="K67" s="22">
        <v>0</v>
      </c>
      <c r="L67" s="26">
        <v>0</v>
      </c>
      <c r="M67" s="26" t="s">
        <v>106</v>
      </c>
      <c r="N67" s="26" t="s">
        <v>106</v>
      </c>
      <c r="O67" s="26">
        <v>0</v>
      </c>
      <c r="P67" s="26">
        <v>0</v>
      </c>
      <c r="Q67" s="26">
        <v>0</v>
      </c>
      <c r="R67" s="26">
        <v>0</v>
      </c>
      <c r="S67" s="28"/>
      <c r="T67" s="22">
        <v>0</v>
      </c>
      <c r="U67" s="26">
        <v>0</v>
      </c>
      <c r="V67" s="26">
        <v>0</v>
      </c>
      <c r="W67" s="26">
        <v>0</v>
      </c>
      <c r="X67" s="26">
        <v>0</v>
      </c>
      <c r="Y67" s="26">
        <v>0</v>
      </c>
      <c r="Z67" s="26">
        <v>0</v>
      </c>
      <c r="AA67" s="26">
        <v>0</v>
      </c>
      <c r="AB67" s="59"/>
      <c r="AC67" s="28"/>
      <c r="AD67" s="28"/>
      <c r="AE67" s="28"/>
      <c r="AF67" s="22">
        <v>0</v>
      </c>
      <c r="AG67" s="26">
        <v>0</v>
      </c>
      <c r="AH67" s="26">
        <v>0</v>
      </c>
      <c r="AI67" s="26">
        <v>0</v>
      </c>
      <c r="AJ67" s="26">
        <v>0</v>
      </c>
      <c r="AK67" s="26">
        <v>0</v>
      </c>
      <c r="AL67" s="26">
        <v>0</v>
      </c>
      <c r="AM67" s="42">
        <v>0</v>
      </c>
      <c r="AN67" s="59"/>
      <c r="AO67" s="115" t="str">
        <f>VLOOKUP($AQ67,Auswertung!$A$2:$B$17,2,FALSE)</f>
        <v>-</v>
      </c>
      <c r="AP67" s="1" t="s">
        <v>130</v>
      </c>
      <c r="AQ67" t="str">
        <f t="shared" si="1"/>
        <v>0000</v>
      </c>
    </row>
    <row r="68" spans="1:43" ht="18.75">
      <c r="A68" s="22">
        <f t="shared" ref="A68:A76" si="6">A67+1</f>
        <v>3</v>
      </c>
      <c r="B68" s="94" t="s">
        <v>120</v>
      </c>
      <c r="C68" s="91" t="s">
        <v>78</v>
      </c>
      <c r="D68" s="89" t="s">
        <v>76</v>
      </c>
      <c r="E68" s="26"/>
      <c r="F68" s="26">
        <v>28923</v>
      </c>
      <c r="G68" s="26">
        <v>1989</v>
      </c>
      <c r="H68" s="42" t="s">
        <v>64</v>
      </c>
      <c r="I68" s="82" t="s">
        <v>5</v>
      </c>
      <c r="J68" s="28"/>
      <c r="K68" s="22">
        <v>0</v>
      </c>
      <c r="L68" s="26">
        <v>0</v>
      </c>
      <c r="M68" s="26" t="s">
        <v>106</v>
      </c>
      <c r="N68" s="26" t="s">
        <v>106</v>
      </c>
      <c r="O68" s="26">
        <v>0</v>
      </c>
      <c r="P68" s="26">
        <v>0</v>
      </c>
      <c r="Q68" s="26">
        <v>0</v>
      </c>
      <c r="R68" s="27">
        <v>0</v>
      </c>
      <c r="S68" s="28"/>
      <c r="T68" s="22">
        <v>0</v>
      </c>
      <c r="U68" s="26">
        <v>0</v>
      </c>
      <c r="V68" s="26">
        <v>0</v>
      </c>
      <c r="W68" s="26">
        <v>0</v>
      </c>
      <c r="X68" s="26">
        <v>0</v>
      </c>
      <c r="Y68" s="26">
        <v>0</v>
      </c>
      <c r="Z68" s="26">
        <v>0</v>
      </c>
      <c r="AA68" s="26">
        <v>0</v>
      </c>
      <c r="AB68" s="59"/>
      <c r="AC68" s="28"/>
      <c r="AD68" s="28"/>
      <c r="AE68" s="28"/>
      <c r="AF68" s="22">
        <v>0</v>
      </c>
      <c r="AG68" s="26">
        <v>0</v>
      </c>
      <c r="AH68" s="26">
        <v>0</v>
      </c>
      <c r="AI68" s="26">
        <v>0</v>
      </c>
      <c r="AJ68" s="26">
        <v>0</v>
      </c>
      <c r="AK68" s="26">
        <v>0</v>
      </c>
      <c r="AL68" s="26">
        <v>0</v>
      </c>
      <c r="AM68" s="42">
        <v>0</v>
      </c>
      <c r="AN68" s="59"/>
      <c r="AO68" s="115" t="str">
        <f>VLOOKUP($AQ68,Auswertung!$A$2:$B$17,2,FALSE)</f>
        <v>-</v>
      </c>
      <c r="AP68" s="1" t="s">
        <v>130</v>
      </c>
      <c r="AQ68" t="str">
        <f t="shared" si="1"/>
        <v>0000</v>
      </c>
    </row>
    <row r="69" spans="1:43" ht="18.75">
      <c r="A69" s="22">
        <f t="shared" si="6"/>
        <v>4</v>
      </c>
      <c r="B69" s="94" t="s">
        <v>120</v>
      </c>
      <c r="C69" s="117" t="s">
        <v>22</v>
      </c>
      <c r="D69" s="89" t="s">
        <v>9</v>
      </c>
      <c r="E69" s="26"/>
      <c r="F69" s="26">
        <v>18927</v>
      </c>
      <c r="G69" s="26">
        <v>1989</v>
      </c>
      <c r="H69" s="42" t="s">
        <v>49</v>
      </c>
      <c r="I69" s="82" t="s">
        <v>5</v>
      </c>
      <c r="J69" s="28"/>
      <c r="K69" s="22">
        <v>0</v>
      </c>
      <c r="L69" s="26">
        <v>0</v>
      </c>
      <c r="M69" s="26" t="s">
        <v>106</v>
      </c>
      <c r="N69" s="26" t="s">
        <v>106</v>
      </c>
      <c r="O69" s="26">
        <v>0</v>
      </c>
      <c r="P69" s="26">
        <v>0</v>
      </c>
      <c r="Q69" s="26">
        <v>0</v>
      </c>
      <c r="R69" s="27">
        <v>0</v>
      </c>
      <c r="S69" s="28"/>
      <c r="T69" s="22">
        <v>0</v>
      </c>
      <c r="U69" s="26">
        <v>0</v>
      </c>
      <c r="V69" s="26">
        <v>0</v>
      </c>
      <c r="W69" s="26">
        <v>0</v>
      </c>
      <c r="X69" s="26">
        <v>0</v>
      </c>
      <c r="Y69" s="26">
        <v>0</v>
      </c>
      <c r="Z69" s="26">
        <v>0</v>
      </c>
      <c r="AA69" s="26">
        <v>0</v>
      </c>
      <c r="AB69" s="59"/>
      <c r="AC69" s="28"/>
      <c r="AD69" s="28"/>
      <c r="AE69" s="28"/>
      <c r="AF69" s="22">
        <v>0</v>
      </c>
      <c r="AG69" s="26">
        <v>0</v>
      </c>
      <c r="AH69" s="26">
        <v>0</v>
      </c>
      <c r="AI69" s="26">
        <v>0</v>
      </c>
      <c r="AJ69" s="26">
        <v>0</v>
      </c>
      <c r="AK69" s="26">
        <v>0</v>
      </c>
      <c r="AL69" s="26">
        <v>0</v>
      </c>
      <c r="AM69" s="42">
        <v>0</v>
      </c>
      <c r="AN69" s="59"/>
      <c r="AO69" s="115" t="str">
        <f>VLOOKUP($AQ69,Auswertung!$A$2:$B$17,2,FALSE)</f>
        <v>-</v>
      </c>
      <c r="AP69" s="1" t="s">
        <v>130</v>
      </c>
      <c r="AQ69" t="str">
        <f t="shared" ref="AQ69:AQ148" si="7">O69&amp;P69&amp;Q69&amp;R69</f>
        <v>0000</v>
      </c>
    </row>
    <row r="70" spans="1:43" ht="18.75">
      <c r="A70" s="22">
        <f t="shared" si="6"/>
        <v>5</v>
      </c>
      <c r="B70" s="94" t="s">
        <v>120</v>
      </c>
      <c r="C70" s="91" t="s">
        <v>21</v>
      </c>
      <c r="D70" s="89" t="s">
        <v>9</v>
      </c>
      <c r="E70" s="26"/>
      <c r="F70" s="26" t="s">
        <v>24</v>
      </c>
      <c r="G70" s="26">
        <v>1990</v>
      </c>
      <c r="H70" s="42" t="s">
        <v>49</v>
      </c>
      <c r="I70" s="80" t="s">
        <v>6</v>
      </c>
      <c r="J70" s="28"/>
      <c r="K70" s="22">
        <v>0</v>
      </c>
      <c r="L70" s="26">
        <v>0</v>
      </c>
      <c r="M70" s="26" t="s">
        <v>106</v>
      </c>
      <c r="N70" s="26" t="s">
        <v>106</v>
      </c>
      <c r="O70" s="26">
        <v>0</v>
      </c>
      <c r="P70" s="26">
        <v>0</v>
      </c>
      <c r="Q70" s="26">
        <v>0</v>
      </c>
      <c r="R70" s="27">
        <v>0</v>
      </c>
      <c r="S70" s="28"/>
      <c r="T70" s="22">
        <v>0</v>
      </c>
      <c r="U70" s="26">
        <v>0</v>
      </c>
      <c r="V70" s="26">
        <v>0</v>
      </c>
      <c r="W70" s="26">
        <v>0</v>
      </c>
      <c r="X70" s="26">
        <v>0</v>
      </c>
      <c r="Y70" s="26">
        <v>0</v>
      </c>
      <c r="Z70" s="26">
        <v>0</v>
      </c>
      <c r="AA70" s="26">
        <v>0</v>
      </c>
      <c r="AB70" s="59"/>
      <c r="AC70" s="28"/>
      <c r="AD70" s="28"/>
      <c r="AE70" s="28"/>
      <c r="AF70" s="22">
        <v>0</v>
      </c>
      <c r="AG70" s="26">
        <v>0</v>
      </c>
      <c r="AH70" s="26">
        <v>0</v>
      </c>
      <c r="AI70" s="26">
        <v>0</v>
      </c>
      <c r="AJ70" s="26">
        <v>0</v>
      </c>
      <c r="AK70" s="26">
        <v>0</v>
      </c>
      <c r="AL70" s="26">
        <v>0</v>
      </c>
      <c r="AM70" s="42">
        <v>0</v>
      </c>
      <c r="AN70" s="59"/>
      <c r="AO70" s="115" t="str">
        <f>VLOOKUP($AQ70,Auswertung!$A$2:$B$17,2,FALSE)</f>
        <v>-</v>
      </c>
      <c r="AP70" s="1" t="s">
        <v>130</v>
      </c>
      <c r="AQ70" t="str">
        <f t="shared" si="7"/>
        <v>0000</v>
      </c>
    </row>
    <row r="71" spans="1:43" ht="18.75">
      <c r="A71" s="22">
        <f t="shared" si="6"/>
        <v>6</v>
      </c>
      <c r="B71" s="94" t="s">
        <v>120</v>
      </c>
      <c r="C71" s="91" t="s">
        <v>80</v>
      </c>
      <c r="D71" s="89" t="s">
        <v>76</v>
      </c>
      <c r="E71" s="26"/>
      <c r="F71" s="26" t="s">
        <v>82</v>
      </c>
      <c r="G71" s="26">
        <v>1990</v>
      </c>
      <c r="H71" s="42" t="s">
        <v>64</v>
      </c>
      <c r="I71" s="80" t="s">
        <v>6</v>
      </c>
      <c r="J71" s="28"/>
      <c r="K71" s="22">
        <v>0</v>
      </c>
      <c r="L71" s="26">
        <v>0</v>
      </c>
      <c r="M71" s="26" t="s">
        <v>106</v>
      </c>
      <c r="N71" s="26" t="s">
        <v>106</v>
      </c>
      <c r="O71" s="26">
        <v>0</v>
      </c>
      <c r="P71" s="26">
        <v>0</v>
      </c>
      <c r="Q71" s="26">
        <v>0</v>
      </c>
      <c r="R71" s="26">
        <v>0</v>
      </c>
      <c r="S71" s="28"/>
      <c r="T71" s="22">
        <v>0</v>
      </c>
      <c r="U71" s="26">
        <v>0</v>
      </c>
      <c r="V71" s="26">
        <v>0</v>
      </c>
      <c r="W71" s="26">
        <v>0</v>
      </c>
      <c r="X71" s="26">
        <v>0</v>
      </c>
      <c r="Y71" s="26">
        <v>0</v>
      </c>
      <c r="Z71" s="26">
        <v>0</v>
      </c>
      <c r="AA71" s="26">
        <v>0</v>
      </c>
      <c r="AB71" s="59"/>
      <c r="AC71" s="28"/>
      <c r="AD71" s="28"/>
      <c r="AE71" s="28"/>
      <c r="AF71" s="22">
        <v>0</v>
      </c>
      <c r="AG71" s="26">
        <v>0</v>
      </c>
      <c r="AH71" s="26">
        <v>0</v>
      </c>
      <c r="AI71" s="26">
        <v>0</v>
      </c>
      <c r="AJ71" s="26">
        <v>0</v>
      </c>
      <c r="AK71" s="26">
        <v>0</v>
      </c>
      <c r="AL71" s="26">
        <v>0</v>
      </c>
      <c r="AM71" s="42">
        <v>0</v>
      </c>
      <c r="AN71" s="59"/>
      <c r="AO71" s="115" t="str">
        <f>VLOOKUP($AQ71,Auswertung!$A$2:$B$17,2,FALSE)</f>
        <v>-</v>
      </c>
      <c r="AP71" s="1" t="s">
        <v>130</v>
      </c>
      <c r="AQ71" t="str">
        <f t="shared" si="7"/>
        <v>0000</v>
      </c>
    </row>
    <row r="72" spans="1:43" ht="18.75">
      <c r="A72" s="22">
        <f t="shared" si="6"/>
        <v>7</v>
      </c>
      <c r="B72" s="94" t="s">
        <v>120</v>
      </c>
      <c r="C72" s="91" t="s">
        <v>75</v>
      </c>
      <c r="D72" s="92" t="s">
        <v>76</v>
      </c>
      <c r="E72" s="26"/>
      <c r="F72" s="26">
        <v>29121</v>
      </c>
      <c r="G72" s="26">
        <v>1991</v>
      </c>
      <c r="H72" s="42" t="s">
        <v>64</v>
      </c>
      <c r="I72" s="80" t="s">
        <v>6</v>
      </c>
      <c r="J72" s="28"/>
      <c r="K72" s="22">
        <v>0</v>
      </c>
      <c r="L72" s="26">
        <v>0</v>
      </c>
      <c r="M72" s="26" t="s">
        <v>106</v>
      </c>
      <c r="N72" s="26" t="s">
        <v>106</v>
      </c>
      <c r="O72" s="26">
        <v>0</v>
      </c>
      <c r="P72" s="26">
        <v>0</v>
      </c>
      <c r="Q72" s="26">
        <v>0</v>
      </c>
      <c r="R72" s="26">
        <v>0</v>
      </c>
      <c r="S72" s="28"/>
      <c r="T72" s="22">
        <v>0</v>
      </c>
      <c r="U72" s="26">
        <v>0</v>
      </c>
      <c r="V72" s="26">
        <v>0</v>
      </c>
      <c r="W72" s="26">
        <v>0</v>
      </c>
      <c r="X72" s="26">
        <v>0</v>
      </c>
      <c r="Y72" s="26">
        <v>0</v>
      </c>
      <c r="Z72" s="26">
        <v>0</v>
      </c>
      <c r="AA72" s="27">
        <v>0</v>
      </c>
      <c r="AB72" s="59"/>
      <c r="AC72" s="28"/>
      <c r="AD72" s="28"/>
      <c r="AE72" s="28"/>
      <c r="AF72" s="22">
        <v>0</v>
      </c>
      <c r="AG72" s="26">
        <v>0</v>
      </c>
      <c r="AH72" s="26">
        <v>0</v>
      </c>
      <c r="AI72" s="26">
        <v>0</v>
      </c>
      <c r="AJ72" s="26">
        <v>0</v>
      </c>
      <c r="AK72" s="26">
        <v>0</v>
      </c>
      <c r="AL72" s="26">
        <v>0</v>
      </c>
      <c r="AM72" s="42">
        <v>0</v>
      </c>
      <c r="AN72" s="59"/>
      <c r="AO72" s="115" t="str">
        <f>VLOOKUP($AQ72,Auswertung!$A$2:$B$17,2,FALSE)</f>
        <v>-</v>
      </c>
      <c r="AP72" s="1" t="s">
        <v>130</v>
      </c>
      <c r="AQ72" t="str">
        <f t="shared" si="7"/>
        <v>0000</v>
      </c>
    </row>
    <row r="73" spans="1:43" ht="18.75">
      <c r="A73" s="22">
        <f t="shared" si="6"/>
        <v>8</v>
      </c>
      <c r="B73" s="94" t="s">
        <v>120</v>
      </c>
      <c r="C73" s="91" t="s">
        <v>77</v>
      </c>
      <c r="D73" s="89" t="s">
        <v>50</v>
      </c>
      <c r="E73" s="26" t="s">
        <v>39</v>
      </c>
      <c r="F73" s="26" t="s">
        <v>79</v>
      </c>
      <c r="G73" s="26">
        <v>1993</v>
      </c>
      <c r="H73" s="42" t="s">
        <v>63</v>
      </c>
      <c r="I73" s="80" t="s">
        <v>6</v>
      </c>
      <c r="J73" s="28"/>
      <c r="K73" s="22">
        <v>0</v>
      </c>
      <c r="L73" s="26">
        <v>0</v>
      </c>
      <c r="M73" s="26" t="s">
        <v>106</v>
      </c>
      <c r="N73" s="26" t="s">
        <v>106</v>
      </c>
      <c r="O73" s="26">
        <v>0</v>
      </c>
      <c r="P73" s="26">
        <v>0</v>
      </c>
      <c r="Q73" s="26">
        <v>0</v>
      </c>
      <c r="R73" s="27">
        <v>0</v>
      </c>
      <c r="S73" s="28"/>
      <c r="T73" s="22">
        <v>0</v>
      </c>
      <c r="U73" s="26">
        <v>0</v>
      </c>
      <c r="V73" s="26">
        <v>0</v>
      </c>
      <c r="W73" s="26">
        <v>0</v>
      </c>
      <c r="X73" s="26">
        <v>0</v>
      </c>
      <c r="Y73" s="26">
        <v>0</v>
      </c>
      <c r="Z73" s="26">
        <v>0</v>
      </c>
      <c r="AA73" s="26">
        <v>0</v>
      </c>
      <c r="AB73" s="59"/>
      <c r="AC73" s="28"/>
      <c r="AD73" s="28"/>
      <c r="AE73" s="28"/>
      <c r="AF73" s="22">
        <v>0</v>
      </c>
      <c r="AG73" s="26">
        <v>0</v>
      </c>
      <c r="AH73" s="26">
        <v>0</v>
      </c>
      <c r="AI73" s="26">
        <v>0</v>
      </c>
      <c r="AJ73" s="26">
        <v>0</v>
      </c>
      <c r="AK73" s="26">
        <v>0</v>
      </c>
      <c r="AL73" s="26">
        <v>0</v>
      </c>
      <c r="AM73" s="42">
        <v>0</v>
      </c>
      <c r="AN73" s="59"/>
      <c r="AO73" s="115" t="str">
        <f>VLOOKUP($AQ73,Auswertung!$A$2:$B$17,2,FALSE)</f>
        <v>-</v>
      </c>
      <c r="AP73" s="1" t="s">
        <v>130</v>
      </c>
      <c r="AQ73" t="str">
        <f t="shared" si="7"/>
        <v>0000</v>
      </c>
    </row>
    <row r="74" spans="1:43" ht="18.75">
      <c r="A74" s="22">
        <f t="shared" si="6"/>
        <v>9</v>
      </c>
      <c r="B74" s="87" t="s">
        <v>120</v>
      </c>
      <c r="C74" s="91" t="s">
        <v>21</v>
      </c>
      <c r="D74" s="89" t="s">
        <v>1</v>
      </c>
      <c r="E74" s="26" t="s">
        <v>39</v>
      </c>
      <c r="F74" s="26" t="s">
        <v>40</v>
      </c>
      <c r="G74" s="26">
        <v>1995</v>
      </c>
      <c r="H74" s="42" t="s">
        <v>49</v>
      </c>
      <c r="I74" s="80" t="s">
        <v>6</v>
      </c>
      <c r="J74" s="28"/>
      <c r="K74" s="22">
        <v>0</v>
      </c>
      <c r="L74" s="26">
        <v>0</v>
      </c>
      <c r="M74" s="26" t="s">
        <v>106</v>
      </c>
      <c r="N74" s="26" t="s">
        <v>106</v>
      </c>
      <c r="O74" s="26">
        <v>0</v>
      </c>
      <c r="P74" s="26">
        <v>0</v>
      </c>
      <c r="Q74" s="26">
        <v>0</v>
      </c>
      <c r="R74" s="27">
        <v>0</v>
      </c>
      <c r="S74" s="28"/>
      <c r="T74" s="22">
        <v>0</v>
      </c>
      <c r="U74" s="26">
        <v>0</v>
      </c>
      <c r="V74" s="26">
        <v>0</v>
      </c>
      <c r="W74" s="26">
        <v>0</v>
      </c>
      <c r="X74" s="26">
        <v>0</v>
      </c>
      <c r="Y74" s="26">
        <v>0</v>
      </c>
      <c r="Z74" s="26">
        <v>0</v>
      </c>
      <c r="AA74" s="26">
        <v>0</v>
      </c>
      <c r="AB74" s="59"/>
      <c r="AC74" s="28"/>
      <c r="AD74" s="28"/>
      <c r="AE74" s="28"/>
      <c r="AF74" s="22">
        <v>0</v>
      </c>
      <c r="AG74" s="26">
        <v>0</v>
      </c>
      <c r="AH74" s="26">
        <v>0</v>
      </c>
      <c r="AI74" s="26">
        <v>0</v>
      </c>
      <c r="AJ74" s="26">
        <v>0</v>
      </c>
      <c r="AK74" s="26">
        <v>0</v>
      </c>
      <c r="AL74" s="26">
        <v>0</v>
      </c>
      <c r="AM74" s="42">
        <v>0</v>
      </c>
      <c r="AN74" s="59"/>
      <c r="AO74" s="115" t="str">
        <f>VLOOKUP($AQ74,Auswertung!$A$2:$B$17,2,FALSE)</f>
        <v>-</v>
      </c>
      <c r="AP74" s="1" t="s">
        <v>130</v>
      </c>
      <c r="AQ74" t="str">
        <f t="shared" si="7"/>
        <v>0000</v>
      </c>
    </row>
    <row r="75" spans="1:43" ht="18.75">
      <c r="A75" s="22">
        <f t="shared" si="6"/>
        <v>10</v>
      </c>
      <c r="B75" s="87" t="s">
        <v>120</v>
      </c>
      <c r="C75" s="91" t="s">
        <v>21</v>
      </c>
      <c r="D75" s="89" t="s">
        <v>9</v>
      </c>
      <c r="E75" s="26"/>
      <c r="F75" s="26">
        <v>29124</v>
      </c>
      <c r="G75" s="26"/>
      <c r="H75" s="42" t="s">
        <v>49</v>
      </c>
      <c r="I75" s="80" t="s">
        <v>6</v>
      </c>
      <c r="J75" s="28"/>
      <c r="K75" s="32">
        <v>1</v>
      </c>
      <c r="L75" s="26">
        <v>0</v>
      </c>
      <c r="M75" s="26" t="s">
        <v>106</v>
      </c>
      <c r="N75" s="26" t="s">
        <v>106</v>
      </c>
      <c r="O75" s="29">
        <v>1</v>
      </c>
      <c r="P75" s="29">
        <v>1</v>
      </c>
      <c r="Q75" s="26">
        <v>0</v>
      </c>
      <c r="R75" s="27">
        <v>0</v>
      </c>
      <c r="S75" s="28"/>
      <c r="T75" s="22">
        <v>0</v>
      </c>
      <c r="U75" s="26">
        <v>0</v>
      </c>
      <c r="V75" s="29">
        <v>1</v>
      </c>
      <c r="W75" s="29">
        <v>1</v>
      </c>
      <c r="X75" s="29">
        <v>1</v>
      </c>
      <c r="Y75" s="29">
        <v>1</v>
      </c>
      <c r="Z75" s="29">
        <v>1</v>
      </c>
      <c r="AA75" s="31">
        <v>1</v>
      </c>
      <c r="AB75" s="75" t="s">
        <v>117</v>
      </c>
      <c r="AC75" s="28" t="s">
        <v>126</v>
      </c>
      <c r="AD75" s="28" t="s">
        <v>122</v>
      </c>
      <c r="AE75" s="28"/>
      <c r="AF75" s="22">
        <v>0</v>
      </c>
      <c r="AG75" s="26">
        <v>0</v>
      </c>
      <c r="AH75" s="29">
        <v>1</v>
      </c>
      <c r="AI75" s="26">
        <v>0</v>
      </c>
      <c r="AJ75" s="29">
        <v>1</v>
      </c>
      <c r="AK75" s="26">
        <v>0</v>
      </c>
      <c r="AL75" s="26">
        <v>0</v>
      </c>
      <c r="AM75" s="42">
        <v>0</v>
      </c>
      <c r="AN75" s="59" t="s">
        <v>115</v>
      </c>
      <c r="AO75" s="115" t="str">
        <f>VLOOKUP($AQ75,Auswertung!$A$2:$B$17,2,FALSE)</f>
        <v>Toshiba Z80 (Toshiba TMPZ84C00AP, ST Z84C00AB)</v>
      </c>
      <c r="AP75" s="1" t="s">
        <v>130</v>
      </c>
      <c r="AQ75" t="str">
        <f t="shared" si="7"/>
        <v>1100</v>
      </c>
    </row>
    <row r="76" spans="1:43" ht="18.75">
      <c r="A76" s="22">
        <f t="shared" si="6"/>
        <v>11</v>
      </c>
      <c r="B76" s="87" t="s">
        <v>120</v>
      </c>
      <c r="C76" s="91" t="s">
        <v>25</v>
      </c>
      <c r="D76" s="89" t="s">
        <v>1</v>
      </c>
      <c r="E76" s="26"/>
      <c r="F76" s="26">
        <v>28923</v>
      </c>
      <c r="G76" s="26"/>
      <c r="H76" s="42" t="s">
        <v>49</v>
      </c>
      <c r="I76" s="82" t="s">
        <v>5</v>
      </c>
      <c r="J76" s="28"/>
      <c r="K76" s="22">
        <v>0</v>
      </c>
      <c r="L76" s="26">
        <v>0</v>
      </c>
      <c r="M76" s="26" t="s">
        <v>106</v>
      </c>
      <c r="N76" s="26" t="s">
        <v>106</v>
      </c>
      <c r="O76" s="26">
        <v>0</v>
      </c>
      <c r="P76" s="29">
        <v>1</v>
      </c>
      <c r="Q76" s="29">
        <v>1</v>
      </c>
      <c r="R76" s="31">
        <v>1</v>
      </c>
      <c r="S76" s="28"/>
      <c r="T76" s="72">
        <v>1</v>
      </c>
      <c r="U76" s="29">
        <v>1</v>
      </c>
      <c r="V76" s="29">
        <v>1</v>
      </c>
      <c r="W76" s="29">
        <v>1</v>
      </c>
      <c r="X76" s="29">
        <v>1</v>
      </c>
      <c r="Y76" s="29">
        <v>1</v>
      </c>
      <c r="Z76" s="29">
        <v>1</v>
      </c>
      <c r="AA76" s="31">
        <v>1</v>
      </c>
      <c r="AB76" s="59" t="s">
        <v>113</v>
      </c>
      <c r="AC76" s="28" t="s">
        <v>122</v>
      </c>
      <c r="AD76" s="28" t="s">
        <v>122</v>
      </c>
      <c r="AE76" s="28"/>
      <c r="AF76" s="22">
        <v>0</v>
      </c>
      <c r="AG76" s="26">
        <v>0</v>
      </c>
      <c r="AH76" s="29">
        <v>1</v>
      </c>
      <c r="AI76" s="26">
        <v>0</v>
      </c>
      <c r="AJ76" s="29">
        <v>1</v>
      </c>
      <c r="AK76" s="26">
        <v>0</v>
      </c>
      <c r="AL76" s="26">
        <v>0</v>
      </c>
      <c r="AM76" s="42">
        <v>0</v>
      </c>
      <c r="AN76" s="59" t="s">
        <v>115</v>
      </c>
      <c r="AO76" s="115" t="str">
        <f>VLOOKUP($AQ76,Auswertung!$A$2:$B$17,2,FALSE)</f>
        <v>NMOS Z80 (Zilog Z80, Zilog Z08400 or similar NMOS CPU, Mosstek MK3880N, SGS/ST Z8400, Sharp LH0080A, KR1858VM1)</v>
      </c>
      <c r="AP76" s="1" t="s">
        <v>130</v>
      </c>
      <c r="AQ76" t="str">
        <f t="shared" si="7"/>
        <v>0111</v>
      </c>
    </row>
    <row r="77" spans="1:43" ht="19.5" thickBot="1">
      <c r="AP77" s="1" t="s">
        <v>130</v>
      </c>
      <c r="AQ77" t="str">
        <f t="shared" si="7"/>
        <v/>
      </c>
    </row>
    <row r="78" spans="1:43" ht="19.5" thickBot="1">
      <c r="A78" s="45"/>
      <c r="B78" s="112" t="s">
        <v>0</v>
      </c>
      <c r="C78" s="112"/>
      <c r="D78" s="112"/>
      <c r="E78" s="47"/>
      <c r="F78" s="47"/>
      <c r="G78" s="47"/>
      <c r="H78" s="47"/>
      <c r="I78" s="47"/>
      <c r="J78" s="51"/>
      <c r="K78" s="52" t="s">
        <v>104</v>
      </c>
      <c r="L78" s="53" t="s">
        <v>105</v>
      </c>
      <c r="M78" s="53" t="s">
        <v>106</v>
      </c>
      <c r="N78" s="53" t="s">
        <v>106</v>
      </c>
      <c r="O78" s="53" t="s">
        <v>108</v>
      </c>
      <c r="P78" s="53" t="s">
        <v>108</v>
      </c>
      <c r="Q78" s="53" t="s">
        <v>108</v>
      </c>
      <c r="R78" s="54" t="s">
        <v>108</v>
      </c>
      <c r="S78" s="55"/>
      <c r="T78" s="103" t="s">
        <v>109</v>
      </c>
      <c r="U78" s="104"/>
      <c r="V78" s="104"/>
      <c r="W78" s="104"/>
      <c r="X78" s="104"/>
      <c r="Y78" s="104"/>
      <c r="Z78" s="104"/>
      <c r="AA78" s="104"/>
      <c r="AB78" s="61"/>
      <c r="AC78" s="99" t="s">
        <v>127</v>
      </c>
      <c r="AD78" s="99" t="s">
        <v>128</v>
      </c>
      <c r="AE78" s="64"/>
      <c r="AF78" s="105" t="s">
        <v>114</v>
      </c>
      <c r="AG78" s="106"/>
      <c r="AH78" s="106"/>
      <c r="AI78" s="106"/>
      <c r="AJ78" s="106"/>
      <c r="AK78" s="106"/>
      <c r="AL78" s="106"/>
      <c r="AM78" s="106"/>
      <c r="AN78" s="65"/>
      <c r="AO78" s="101" t="s">
        <v>129</v>
      </c>
      <c r="AP78" s="1" t="s">
        <v>130</v>
      </c>
      <c r="AQ78" t="str">
        <f t="shared" si="7"/>
        <v>tttt</v>
      </c>
    </row>
    <row r="79" spans="1:43" ht="19.5" thickBot="1">
      <c r="A79" s="2"/>
      <c r="B79" s="3"/>
      <c r="C79" s="4"/>
      <c r="D79" s="4"/>
      <c r="E79" s="5"/>
      <c r="F79" s="5"/>
      <c r="G79" s="5"/>
      <c r="H79" s="5"/>
      <c r="I79" s="5"/>
      <c r="J79" s="11" t="s">
        <v>107</v>
      </c>
      <c r="K79" s="8">
        <v>7</v>
      </c>
      <c r="L79" s="8">
        <v>6</v>
      </c>
      <c r="M79" s="8">
        <v>5</v>
      </c>
      <c r="N79" s="8">
        <v>4</v>
      </c>
      <c r="O79" s="8">
        <v>3</v>
      </c>
      <c r="P79" s="8">
        <v>2</v>
      </c>
      <c r="Q79" s="8">
        <v>1</v>
      </c>
      <c r="R79" s="9">
        <v>0</v>
      </c>
      <c r="S79" s="12" t="s">
        <v>107</v>
      </c>
      <c r="T79" s="13">
        <v>7</v>
      </c>
      <c r="U79" s="13">
        <v>6</v>
      </c>
      <c r="V79" s="13">
        <v>5</v>
      </c>
      <c r="W79" s="13">
        <v>4</v>
      </c>
      <c r="X79" s="13">
        <v>3</v>
      </c>
      <c r="Y79" s="13">
        <v>2</v>
      </c>
      <c r="Z79" s="13">
        <v>1</v>
      </c>
      <c r="AA79" s="38">
        <v>0</v>
      </c>
      <c r="AB79" s="57" t="s">
        <v>110</v>
      </c>
      <c r="AC79" s="100" t="s">
        <v>110</v>
      </c>
      <c r="AD79" s="100" t="s">
        <v>110</v>
      </c>
      <c r="AE79" s="66" t="s">
        <v>107</v>
      </c>
      <c r="AF79" s="67">
        <v>7</v>
      </c>
      <c r="AG79" s="67">
        <v>6</v>
      </c>
      <c r="AH79" s="67">
        <v>5</v>
      </c>
      <c r="AI79" s="67">
        <v>4</v>
      </c>
      <c r="AJ79" s="67">
        <v>3</v>
      </c>
      <c r="AK79" s="67">
        <v>2</v>
      </c>
      <c r="AL79" s="67">
        <v>1</v>
      </c>
      <c r="AM79" s="68">
        <v>0</v>
      </c>
      <c r="AN79" s="69" t="s">
        <v>110</v>
      </c>
      <c r="AO79" s="102"/>
      <c r="AP79" s="1" t="s">
        <v>130</v>
      </c>
      <c r="AQ79" t="str">
        <f t="shared" si="7"/>
        <v>3210</v>
      </c>
    </row>
    <row r="80" spans="1:43" ht="18.75">
      <c r="A80" s="14">
        <v>1</v>
      </c>
      <c r="B80" s="93"/>
      <c r="C80" s="90"/>
      <c r="D80" s="88"/>
      <c r="E80" s="18"/>
      <c r="F80" s="18"/>
      <c r="G80" s="18"/>
      <c r="H80" s="74"/>
      <c r="I80" s="78" t="s">
        <v>5</v>
      </c>
      <c r="J80" s="19"/>
      <c r="K80" s="14">
        <v>0</v>
      </c>
      <c r="L80" s="18">
        <v>0</v>
      </c>
      <c r="M80" s="18" t="s">
        <v>106</v>
      </c>
      <c r="N80" s="18" t="s">
        <v>106</v>
      </c>
      <c r="O80" s="18">
        <v>0</v>
      </c>
      <c r="P80" s="18">
        <v>0</v>
      </c>
      <c r="Q80" s="18">
        <v>0</v>
      </c>
      <c r="R80" s="18">
        <v>0</v>
      </c>
      <c r="S80" s="19"/>
      <c r="T80" s="14">
        <v>0</v>
      </c>
      <c r="U80" s="18">
        <v>0</v>
      </c>
      <c r="V80" s="18">
        <v>0</v>
      </c>
      <c r="W80" s="18">
        <v>0</v>
      </c>
      <c r="X80" s="18">
        <v>0</v>
      </c>
      <c r="Y80" s="18">
        <v>0</v>
      </c>
      <c r="Z80" s="18">
        <v>0</v>
      </c>
      <c r="AA80" s="18">
        <v>0</v>
      </c>
      <c r="AB80" s="95"/>
      <c r="AC80" s="19"/>
      <c r="AD80" s="19"/>
      <c r="AE80" s="19"/>
      <c r="AF80" s="14">
        <v>0</v>
      </c>
      <c r="AG80" s="18">
        <v>0</v>
      </c>
      <c r="AH80" s="18">
        <v>0</v>
      </c>
      <c r="AI80" s="18">
        <v>0</v>
      </c>
      <c r="AJ80" s="18">
        <v>0</v>
      </c>
      <c r="AK80" s="18">
        <v>0</v>
      </c>
      <c r="AL80" s="18">
        <v>0</v>
      </c>
      <c r="AM80" s="74">
        <v>0</v>
      </c>
      <c r="AN80" s="95"/>
      <c r="AO80" s="116" t="str">
        <f>VLOOKUP($AQ80,Auswertung!$A$2:$B$17,2,FALSE)</f>
        <v>-</v>
      </c>
      <c r="AP80" s="1" t="s">
        <v>130</v>
      </c>
      <c r="AQ80" t="str">
        <f t="shared" si="7"/>
        <v>0000</v>
      </c>
    </row>
    <row r="81" spans="1:43" ht="18.75">
      <c r="A81" s="22">
        <f>A80+1</f>
        <v>2</v>
      </c>
      <c r="B81" s="94" t="s">
        <v>177</v>
      </c>
      <c r="C81" s="91" t="s">
        <v>178</v>
      </c>
      <c r="D81" s="89"/>
      <c r="E81" s="26" t="s">
        <v>172</v>
      </c>
      <c r="F81" s="89" t="s">
        <v>176</v>
      </c>
      <c r="G81" s="26" t="s">
        <v>130</v>
      </c>
      <c r="H81" s="42" t="s">
        <v>63</v>
      </c>
      <c r="I81" s="80" t="s">
        <v>6</v>
      </c>
      <c r="J81" s="28"/>
      <c r="K81" s="32">
        <v>1</v>
      </c>
      <c r="L81" s="26">
        <v>0</v>
      </c>
      <c r="M81" s="26" t="s">
        <v>106</v>
      </c>
      <c r="N81" s="26" t="s">
        <v>106</v>
      </c>
      <c r="O81" s="26">
        <v>1</v>
      </c>
      <c r="P81" s="26">
        <v>0</v>
      </c>
      <c r="Q81" s="26">
        <v>1</v>
      </c>
      <c r="R81" s="26">
        <v>1</v>
      </c>
      <c r="S81" s="28"/>
      <c r="T81" s="72">
        <v>1</v>
      </c>
      <c r="U81" s="29">
        <v>1</v>
      </c>
      <c r="V81" s="29">
        <v>1</v>
      </c>
      <c r="W81" s="29">
        <v>1</v>
      </c>
      <c r="X81" s="29">
        <v>1</v>
      </c>
      <c r="Y81" s="29">
        <v>1</v>
      </c>
      <c r="Z81" s="29">
        <v>1</v>
      </c>
      <c r="AA81" s="31">
        <v>1</v>
      </c>
      <c r="AB81" s="59" t="s">
        <v>113</v>
      </c>
      <c r="AC81" s="28" t="s">
        <v>122</v>
      </c>
      <c r="AD81" s="28" t="s">
        <v>122</v>
      </c>
      <c r="AE81" s="28"/>
      <c r="AF81" s="22">
        <v>0</v>
      </c>
      <c r="AG81" s="26">
        <v>0</v>
      </c>
      <c r="AH81" s="26">
        <v>0</v>
      </c>
      <c r="AI81" s="26">
        <v>0</v>
      </c>
      <c r="AJ81" s="26">
        <v>0</v>
      </c>
      <c r="AK81" s="26">
        <v>0</v>
      </c>
      <c r="AL81" s="26">
        <v>0</v>
      </c>
      <c r="AM81" s="42">
        <v>0</v>
      </c>
      <c r="AN81" s="59"/>
      <c r="AO81" s="115" t="str">
        <f>VLOOKUP($AQ81,Auswertung!$A$2:$B$17,2,FALSE)</f>
        <v>CMOS Z80 (Zilog Z84C00)</v>
      </c>
      <c r="AP81" s="1" t="s">
        <v>130</v>
      </c>
      <c r="AQ81" t="str">
        <f t="shared" ref="AQ81:AQ82" si="8">O81&amp;P81&amp;Q81&amp;R81</f>
        <v>1011</v>
      </c>
    </row>
    <row r="82" spans="1:43" ht="18.75">
      <c r="A82" s="22">
        <f t="shared" ref="A82:A88" si="9">A81+1</f>
        <v>3</v>
      </c>
      <c r="B82" s="94" t="s">
        <v>177</v>
      </c>
      <c r="C82" s="91" t="s">
        <v>179</v>
      </c>
      <c r="D82" s="89"/>
      <c r="E82" s="26" t="s">
        <v>174</v>
      </c>
      <c r="F82" s="89" t="s">
        <v>175</v>
      </c>
      <c r="G82" s="26" t="s">
        <v>130</v>
      </c>
      <c r="H82" s="42" t="s">
        <v>65</v>
      </c>
      <c r="I82" s="80" t="s">
        <v>6</v>
      </c>
      <c r="J82" s="28"/>
      <c r="K82" s="32">
        <v>1</v>
      </c>
      <c r="L82" s="26">
        <v>0</v>
      </c>
      <c r="M82" s="26" t="s">
        <v>106</v>
      </c>
      <c r="N82" s="26" t="s">
        <v>106</v>
      </c>
      <c r="O82" s="26">
        <v>1</v>
      </c>
      <c r="P82" s="26">
        <v>0</v>
      </c>
      <c r="Q82" s="26">
        <v>1</v>
      </c>
      <c r="R82" s="26">
        <v>1</v>
      </c>
      <c r="S82" s="28"/>
      <c r="T82" s="72">
        <v>1</v>
      </c>
      <c r="U82" s="29">
        <v>1</v>
      </c>
      <c r="V82" s="29">
        <v>1</v>
      </c>
      <c r="W82" s="29">
        <v>1</v>
      </c>
      <c r="X82" s="29">
        <v>1</v>
      </c>
      <c r="Y82" s="29">
        <v>1</v>
      </c>
      <c r="Z82" s="29">
        <v>1</v>
      </c>
      <c r="AA82" s="31">
        <v>1</v>
      </c>
      <c r="AB82" s="59" t="s">
        <v>113</v>
      </c>
      <c r="AC82" s="28" t="s">
        <v>122</v>
      </c>
      <c r="AD82" s="28" t="s">
        <v>122</v>
      </c>
      <c r="AE82" s="28"/>
      <c r="AF82" s="22">
        <v>0</v>
      </c>
      <c r="AG82" s="26">
        <v>0</v>
      </c>
      <c r="AH82" s="26">
        <v>0</v>
      </c>
      <c r="AI82" s="26">
        <v>0</v>
      </c>
      <c r="AJ82" s="26">
        <v>0</v>
      </c>
      <c r="AK82" s="26">
        <v>0</v>
      </c>
      <c r="AL82" s="26">
        <v>0</v>
      </c>
      <c r="AM82" s="42">
        <v>0</v>
      </c>
      <c r="AN82" s="59"/>
      <c r="AO82" s="115" t="str">
        <f>VLOOKUP($AQ82,Auswertung!$A$2:$B$17,2,FALSE)</f>
        <v>CMOS Z80 (Zilog Z84C00)</v>
      </c>
      <c r="AP82" s="1" t="s">
        <v>130</v>
      </c>
      <c r="AQ82" t="str">
        <f t="shared" si="8"/>
        <v>1011</v>
      </c>
    </row>
    <row r="83" spans="1:43" ht="18.75">
      <c r="A83" s="22">
        <f t="shared" si="9"/>
        <v>4</v>
      </c>
      <c r="B83" s="94" t="s">
        <v>177</v>
      </c>
      <c r="C83" s="91" t="s">
        <v>180</v>
      </c>
      <c r="D83" s="89"/>
      <c r="E83" s="26"/>
      <c r="F83" s="89" t="s">
        <v>183</v>
      </c>
      <c r="G83" s="26" t="s">
        <v>130</v>
      </c>
      <c r="H83" s="42" t="s">
        <v>49</v>
      </c>
      <c r="I83" s="79" t="s">
        <v>5</v>
      </c>
      <c r="J83" s="28"/>
      <c r="K83" s="22">
        <v>0</v>
      </c>
      <c r="L83" s="26">
        <v>0</v>
      </c>
      <c r="M83" s="26" t="s">
        <v>106</v>
      </c>
      <c r="N83" s="26" t="s">
        <v>106</v>
      </c>
      <c r="O83" s="26">
        <v>0</v>
      </c>
      <c r="P83" s="29">
        <v>1</v>
      </c>
      <c r="Q83" s="29">
        <v>1</v>
      </c>
      <c r="R83" s="31">
        <v>1</v>
      </c>
      <c r="S83" s="28"/>
      <c r="T83" s="72">
        <v>1</v>
      </c>
      <c r="U83" s="29">
        <v>1</v>
      </c>
      <c r="V83" s="29">
        <v>1</v>
      </c>
      <c r="W83" s="29">
        <v>1</v>
      </c>
      <c r="X83" s="29">
        <v>1</v>
      </c>
      <c r="Y83" s="29">
        <v>1</v>
      </c>
      <c r="Z83" s="29">
        <v>1</v>
      </c>
      <c r="AA83" s="31">
        <v>1</v>
      </c>
      <c r="AB83" s="59" t="s">
        <v>113</v>
      </c>
      <c r="AC83" s="28" t="s">
        <v>122</v>
      </c>
      <c r="AD83" s="28" t="s">
        <v>122</v>
      </c>
      <c r="AE83" s="28"/>
      <c r="AF83" s="22">
        <v>0</v>
      </c>
      <c r="AG83" s="26">
        <v>0</v>
      </c>
      <c r="AH83" s="26">
        <v>0</v>
      </c>
      <c r="AI83" s="26">
        <v>0</v>
      </c>
      <c r="AJ83" s="26">
        <v>0</v>
      </c>
      <c r="AK83" s="26">
        <v>0</v>
      </c>
      <c r="AL83" s="26">
        <v>0</v>
      </c>
      <c r="AM83" s="42">
        <v>0</v>
      </c>
      <c r="AN83" s="59"/>
      <c r="AO83" s="115" t="str">
        <f>VLOOKUP($AQ83,Auswertung!$A$2:$B$17,2,FALSE)</f>
        <v>NMOS Z80 (Zilog Z80, Zilog Z08400 or similar NMOS CPU, Mosstek MK3880N, SGS/ST Z8400, Sharp LH0080A, KR1858VM1)</v>
      </c>
      <c r="AP83" s="1" t="s">
        <v>130</v>
      </c>
      <c r="AQ83" t="str">
        <f t="shared" si="7"/>
        <v>0111</v>
      </c>
    </row>
    <row r="84" spans="1:43" ht="18.75">
      <c r="A84" s="22">
        <f t="shared" si="9"/>
        <v>5</v>
      </c>
      <c r="B84" s="94" t="s">
        <v>177</v>
      </c>
      <c r="C84" s="91" t="s">
        <v>181</v>
      </c>
      <c r="D84" s="89"/>
      <c r="E84" s="26"/>
      <c r="F84" s="89" t="s">
        <v>173</v>
      </c>
      <c r="G84" s="26" t="s">
        <v>130</v>
      </c>
      <c r="H84" s="42" t="s">
        <v>49</v>
      </c>
      <c r="I84" s="79" t="s">
        <v>5</v>
      </c>
      <c r="J84" s="28"/>
      <c r="K84" s="22">
        <v>0</v>
      </c>
      <c r="L84" s="26">
        <v>0</v>
      </c>
      <c r="M84" s="26" t="s">
        <v>106</v>
      </c>
      <c r="N84" s="26" t="s">
        <v>106</v>
      </c>
      <c r="O84" s="26">
        <v>0</v>
      </c>
      <c r="P84" s="29">
        <v>1</v>
      </c>
      <c r="Q84" s="29">
        <v>1</v>
      </c>
      <c r="R84" s="31">
        <v>1</v>
      </c>
      <c r="S84" s="28"/>
      <c r="T84" s="72">
        <v>1</v>
      </c>
      <c r="U84" s="29">
        <v>1</v>
      </c>
      <c r="V84" s="29">
        <v>1</v>
      </c>
      <c r="W84" s="29">
        <v>1</v>
      </c>
      <c r="X84" s="29">
        <v>1</v>
      </c>
      <c r="Y84" s="29">
        <v>1</v>
      </c>
      <c r="Z84" s="29">
        <v>1</v>
      </c>
      <c r="AA84" s="31">
        <v>1</v>
      </c>
      <c r="AB84" s="59" t="s">
        <v>113</v>
      </c>
      <c r="AC84" s="28" t="s">
        <v>122</v>
      </c>
      <c r="AD84" s="28" t="s">
        <v>122</v>
      </c>
      <c r="AE84" s="28"/>
      <c r="AF84" s="22">
        <v>0</v>
      </c>
      <c r="AG84" s="26">
        <v>0</v>
      </c>
      <c r="AH84" s="26">
        <v>0</v>
      </c>
      <c r="AI84" s="26">
        <v>0</v>
      </c>
      <c r="AJ84" s="26">
        <v>0</v>
      </c>
      <c r="AK84" s="26">
        <v>0</v>
      </c>
      <c r="AL84" s="26">
        <v>0</v>
      </c>
      <c r="AM84" s="42">
        <v>0</v>
      </c>
      <c r="AN84" s="59"/>
      <c r="AO84" s="115" t="str">
        <f>VLOOKUP($AQ84,Auswertung!$A$2:$B$17,2,FALSE)</f>
        <v>NMOS Z80 (Zilog Z80, Zilog Z08400 or similar NMOS CPU, Mosstek MK3880N, SGS/ST Z8400, Sharp LH0080A, KR1858VM1)</v>
      </c>
      <c r="AP84" s="1" t="s">
        <v>130</v>
      </c>
      <c r="AQ84" t="str">
        <f t="shared" ref="AQ84:AQ85" si="10">O84&amp;P84&amp;Q84&amp;R84</f>
        <v>0111</v>
      </c>
    </row>
    <row r="85" spans="1:43" ht="18.75">
      <c r="A85" s="22">
        <f t="shared" si="9"/>
        <v>6</v>
      </c>
      <c r="B85" s="94" t="s">
        <v>177</v>
      </c>
      <c r="C85" s="91" t="s">
        <v>35</v>
      </c>
      <c r="D85" s="89"/>
      <c r="E85" s="26" t="s">
        <v>172</v>
      </c>
      <c r="F85" s="89" t="s">
        <v>184</v>
      </c>
      <c r="G85" s="26" t="s">
        <v>130</v>
      </c>
      <c r="H85" s="42" t="s">
        <v>64</v>
      </c>
      <c r="I85" s="79" t="s">
        <v>5</v>
      </c>
      <c r="J85" s="28"/>
      <c r="K85" s="22">
        <v>0</v>
      </c>
      <c r="L85" s="26">
        <v>0</v>
      </c>
      <c r="M85" s="26" t="s">
        <v>106</v>
      </c>
      <c r="N85" s="26" t="s">
        <v>106</v>
      </c>
      <c r="O85" s="26">
        <v>0</v>
      </c>
      <c r="P85" s="29">
        <v>1</v>
      </c>
      <c r="Q85" s="29">
        <v>1</v>
      </c>
      <c r="R85" s="31">
        <v>1</v>
      </c>
      <c r="S85" s="28"/>
      <c r="T85" s="72">
        <v>1</v>
      </c>
      <c r="U85" s="29">
        <v>1</v>
      </c>
      <c r="V85" s="29">
        <v>1</v>
      </c>
      <c r="W85" s="29">
        <v>1</v>
      </c>
      <c r="X85" s="29">
        <v>1</v>
      </c>
      <c r="Y85" s="29">
        <v>1</v>
      </c>
      <c r="Z85" s="29">
        <v>1</v>
      </c>
      <c r="AA85" s="31">
        <v>1</v>
      </c>
      <c r="AB85" s="59" t="s">
        <v>113</v>
      </c>
      <c r="AC85" s="28" t="s">
        <v>122</v>
      </c>
      <c r="AD85" s="28" t="s">
        <v>122</v>
      </c>
      <c r="AE85" s="28"/>
      <c r="AF85" s="22">
        <v>0</v>
      </c>
      <c r="AG85" s="26">
        <v>0</v>
      </c>
      <c r="AH85" s="26">
        <v>0</v>
      </c>
      <c r="AI85" s="26">
        <v>0</v>
      </c>
      <c r="AJ85" s="26">
        <v>0</v>
      </c>
      <c r="AK85" s="26">
        <v>0</v>
      </c>
      <c r="AL85" s="26">
        <v>0</v>
      </c>
      <c r="AM85" s="42">
        <v>0</v>
      </c>
      <c r="AN85" s="59"/>
      <c r="AO85" s="115" t="str">
        <f>VLOOKUP($AQ85,Auswertung!$A$2:$B$17,2,FALSE)</f>
        <v>NMOS Z80 (Zilog Z80, Zilog Z08400 or similar NMOS CPU, Mosstek MK3880N, SGS/ST Z8400, Sharp LH0080A, KR1858VM1)</v>
      </c>
      <c r="AP85" s="1" t="s">
        <v>130</v>
      </c>
      <c r="AQ85" t="str">
        <f t="shared" si="10"/>
        <v>0111</v>
      </c>
    </row>
    <row r="86" spans="1:43" ht="18.75">
      <c r="A86" s="22">
        <f t="shared" si="9"/>
        <v>7</v>
      </c>
      <c r="B86" s="94" t="s">
        <v>177</v>
      </c>
      <c r="C86" s="91" t="s">
        <v>18</v>
      </c>
      <c r="D86" s="89"/>
      <c r="E86" s="26" t="s">
        <v>172</v>
      </c>
      <c r="F86" s="89" t="s">
        <v>185</v>
      </c>
      <c r="G86" s="26" t="s">
        <v>130</v>
      </c>
      <c r="H86" s="42" t="s">
        <v>49</v>
      </c>
      <c r="I86" s="79" t="s">
        <v>5</v>
      </c>
      <c r="J86" s="28"/>
      <c r="K86" s="22">
        <v>0</v>
      </c>
      <c r="L86" s="26">
        <v>0</v>
      </c>
      <c r="M86" s="26" t="s">
        <v>106</v>
      </c>
      <c r="N86" s="26" t="s">
        <v>106</v>
      </c>
      <c r="O86" s="26">
        <v>0</v>
      </c>
      <c r="P86" s="29">
        <v>1</v>
      </c>
      <c r="Q86" s="29">
        <v>1</v>
      </c>
      <c r="R86" s="31">
        <v>1</v>
      </c>
      <c r="S86" s="28"/>
      <c r="T86" s="72">
        <v>1</v>
      </c>
      <c r="U86" s="29">
        <v>1</v>
      </c>
      <c r="V86" s="29">
        <v>1</v>
      </c>
      <c r="W86" s="29">
        <v>1</v>
      </c>
      <c r="X86" s="29">
        <v>1</v>
      </c>
      <c r="Y86" s="29">
        <v>1</v>
      </c>
      <c r="Z86" s="29">
        <v>1</v>
      </c>
      <c r="AA86" s="31">
        <v>1</v>
      </c>
      <c r="AB86" s="59" t="s">
        <v>113</v>
      </c>
      <c r="AC86" s="28" t="s">
        <v>122</v>
      </c>
      <c r="AD86" s="28" t="s">
        <v>122</v>
      </c>
      <c r="AE86" s="28"/>
      <c r="AF86" s="22">
        <v>0</v>
      </c>
      <c r="AG86" s="26">
        <v>0</v>
      </c>
      <c r="AH86" s="26">
        <v>0</v>
      </c>
      <c r="AI86" s="26">
        <v>0</v>
      </c>
      <c r="AJ86" s="26">
        <v>0</v>
      </c>
      <c r="AK86" s="26">
        <v>0</v>
      </c>
      <c r="AL86" s="26">
        <v>0</v>
      </c>
      <c r="AM86" s="42">
        <v>0</v>
      </c>
      <c r="AN86" s="59"/>
      <c r="AO86" s="115" t="str">
        <f>VLOOKUP($AQ86,Auswertung!$A$2:$B$17,2,FALSE)</f>
        <v>NMOS Z80 (Zilog Z80, Zilog Z08400 or similar NMOS CPU, Mosstek MK3880N, SGS/ST Z8400, Sharp LH0080A, KR1858VM1)</v>
      </c>
      <c r="AP86" s="1" t="s">
        <v>130</v>
      </c>
      <c r="AQ86" t="str">
        <f t="shared" ref="AQ86:AQ87" si="11">O86&amp;P86&amp;Q86&amp;R86</f>
        <v>0111</v>
      </c>
    </row>
    <row r="87" spans="1:43" ht="18.75">
      <c r="A87" s="22">
        <f t="shared" si="9"/>
        <v>8</v>
      </c>
      <c r="B87" s="94" t="s">
        <v>177</v>
      </c>
      <c r="C87" s="91" t="s">
        <v>182</v>
      </c>
      <c r="D87" s="89"/>
      <c r="E87" s="26" t="s">
        <v>172</v>
      </c>
      <c r="F87" s="89"/>
      <c r="G87" s="26"/>
      <c r="H87" s="42" t="s">
        <v>64</v>
      </c>
      <c r="I87" s="79" t="s">
        <v>5</v>
      </c>
      <c r="J87" s="28"/>
      <c r="K87" s="22">
        <v>0</v>
      </c>
      <c r="L87" s="26">
        <v>0</v>
      </c>
      <c r="M87" s="26" t="s">
        <v>106</v>
      </c>
      <c r="N87" s="26" t="s">
        <v>106</v>
      </c>
      <c r="O87" s="26">
        <v>0</v>
      </c>
      <c r="P87" s="29">
        <v>1</v>
      </c>
      <c r="Q87" s="29">
        <v>1</v>
      </c>
      <c r="R87" s="31">
        <v>1</v>
      </c>
      <c r="S87" s="28"/>
      <c r="T87" s="72">
        <v>1</v>
      </c>
      <c r="U87" s="29">
        <v>1</v>
      </c>
      <c r="V87" s="29">
        <v>1</v>
      </c>
      <c r="W87" s="29">
        <v>1</v>
      </c>
      <c r="X87" s="29">
        <v>1</v>
      </c>
      <c r="Y87" s="29">
        <v>1</v>
      </c>
      <c r="Z87" s="29">
        <v>1</v>
      </c>
      <c r="AA87" s="31">
        <v>1</v>
      </c>
      <c r="AB87" s="59" t="s">
        <v>113</v>
      </c>
      <c r="AC87" s="28" t="s">
        <v>122</v>
      </c>
      <c r="AD87" s="28" t="s">
        <v>122</v>
      </c>
      <c r="AE87" s="28"/>
      <c r="AF87" s="22">
        <v>0</v>
      </c>
      <c r="AG87" s="26">
        <v>0</v>
      </c>
      <c r="AH87" s="26">
        <v>0</v>
      </c>
      <c r="AI87" s="26">
        <v>0</v>
      </c>
      <c r="AJ87" s="26">
        <v>0</v>
      </c>
      <c r="AK87" s="26">
        <v>0</v>
      </c>
      <c r="AL87" s="26">
        <v>0</v>
      </c>
      <c r="AM87" s="42">
        <v>0</v>
      </c>
      <c r="AN87" s="59"/>
      <c r="AO87" s="115" t="str">
        <f>VLOOKUP($AQ87,Auswertung!$A$2:$B$17,2,FALSE)</f>
        <v>NMOS Z80 (Zilog Z80, Zilog Z08400 or similar NMOS CPU, Mosstek MK3880N, SGS/ST Z8400, Sharp LH0080A, KR1858VM1)</v>
      </c>
      <c r="AP87" s="1" t="s">
        <v>130</v>
      </c>
      <c r="AQ87" t="str">
        <f t="shared" si="11"/>
        <v>0111</v>
      </c>
    </row>
    <row r="88" spans="1:43" ht="18.75">
      <c r="A88" s="22">
        <f t="shared" si="9"/>
        <v>9</v>
      </c>
      <c r="B88" s="94" t="s">
        <v>177</v>
      </c>
      <c r="C88" s="91" t="s">
        <v>232</v>
      </c>
      <c r="D88" s="89"/>
      <c r="E88" s="26" t="s">
        <v>174</v>
      </c>
      <c r="F88" s="89"/>
      <c r="G88" s="26"/>
      <c r="H88" s="42" t="s">
        <v>64</v>
      </c>
      <c r="I88" s="80" t="s">
        <v>6</v>
      </c>
      <c r="J88" s="28"/>
      <c r="K88" s="32">
        <v>1</v>
      </c>
      <c r="L88" s="26">
        <v>0</v>
      </c>
      <c r="M88" s="26" t="s">
        <v>106</v>
      </c>
      <c r="N88" s="26" t="s">
        <v>106</v>
      </c>
      <c r="O88" s="26">
        <v>1</v>
      </c>
      <c r="P88" s="26">
        <v>0</v>
      </c>
      <c r="Q88" s="26">
        <v>1</v>
      </c>
      <c r="R88" s="26">
        <v>1</v>
      </c>
      <c r="S88" s="28"/>
      <c r="T88" s="72">
        <v>1</v>
      </c>
      <c r="U88" s="29">
        <v>1</v>
      </c>
      <c r="V88" s="29">
        <v>1</v>
      </c>
      <c r="W88" s="29">
        <v>1</v>
      </c>
      <c r="X88" s="29">
        <v>1</v>
      </c>
      <c r="Y88" s="29">
        <v>1</v>
      </c>
      <c r="Z88" s="29">
        <v>1</v>
      </c>
      <c r="AA88" s="31">
        <v>1</v>
      </c>
      <c r="AB88" s="59" t="s">
        <v>113</v>
      </c>
      <c r="AC88" s="28" t="s">
        <v>122</v>
      </c>
      <c r="AD88" s="28" t="s">
        <v>122</v>
      </c>
      <c r="AE88" s="28"/>
      <c r="AF88" s="22">
        <v>0</v>
      </c>
      <c r="AG88" s="26">
        <v>0</v>
      </c>
      <c r="AH88" s="26">
        <v>0</v>
      </c>
      <c r="AI88" s="26">
        <v>0</v>
      </c>
      <c r="AJ88" s="26">
        <v>0</v>
      </c>
      <c r="AK88" s="26">
        <v>0</v>
      </c>
      <c r="AL88" s="26">
        <v>0</v>
      </c>
      <c r="AM88" s="42">
        <v>0</v>
      </c>
      <c r="AN88" s="59"/>
      <c r="AO88" s="115" t="str">
        <f>VLOOKUP($AQ88,Auswertung!$A$2:$B$17,2,FALSE)</f>
        <v>CMOS Z80 (Zilog Z84C00)</v>
      </c>
      <c r="AP88" s="1" t="s">
        <v>130</v>
      </c>
      <c r="AQ88" t="str">
        <f t="shared" si="7"/>
        <v>1011</v>
      </c>
    </row>
    <row r="89" spans="1:43" ht="18.75">
      <c r="A89" s="96"/>
      <c r="B89" s="97"/>
      <c r="C89" s="98"/>
      <c r="D89" s="1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63"/>
      <c r="AC89" s="96"/>
      <c r="AD89" s="96"/>
      <c r="AE89" s="96"/>
      <c r="AF89" s="96"/>
      <c r="AG89" s="96"/>
      <c r="AH89" s="96"/>
      <c r="AI89" s="96"/>
      <c r="AJ89" s="96"/>
      <c r="AK89" s="96"/>
      <c r="AL89" s="96"/>
      <c r="AM89" s="96"/>
      <c r="AN89" s="63"/>
      <c r="AO89" s="63"/>
      <c r="AP89" s="1" t="s">
        <v>130</v>
      </c>
      <c r="AQ89" t="str">
        <f t="shared" si="7"/>
        <v/>
      </c>
    </row>
    <row r="90" spans="1:43" ht="19.5" thickBot="1">
      <c r="AP90" s="1" t="s">
        <v>130</v>
      </c>
      <c r="AQ90" t="str">
        <f t="shared" si="7"/>
        <v/>
      </c>
    </row>
    <row r="91" spans="1:43" ht="19.5" thickBot="1">
      <c r="A91" s="45"/>
      <c r="B91" s="112" t="s">
        <v>7</v>
      </c>
      <c r="C91" s="112"/>
      <c r="D91" s="112"/>
      <c r="E91" s="47"/>
      <c r="F91" s="47"/>
      <c r="G91" s="47"/>
      <c r="H91" s="47"/>
      <c r="I91" s="47"/>
      <c r="J91" s="51"/>
      <c r="K91" s="52" t="s">
        <v>104</v>
      </c>
      <c r="L91" s="53" t="s">
        <v>105</v>
      </c>
      <c r="M91" s="53" t="s">
        <v>106</v>
      </c>
      <c r="N91" s="53" t="s">
        <v>106</v>
      </c>
      <c r="O91" s="53" t="s">
        <v>108</v>
      </c>
      <c r="P91" s="53" t="s">
        <v>108</v>
      </c>
      <c r="Q91" s="53" t="s">
        <v>108</v>
      </c>
      <c r="R91" s="54" t="s">
        <v>108</v>
      </c>
      <c r="S91" s="55"/>
      <c r="T91" s="103" t="s">
        <v>109</v>
      </c>
      <c r="U91" s="104"/>
      <c r="V91" s="104"/>
      <c r="W91" s="104"/>
      <c r="X91" s="104"/>
      <c r="Y91" s="104"/>
      <c r="Z91" s="104"/>
      <c r="AA91" s="104"/>
      <c r="AB91" s="61"/>
      <c r="AC91" s="99" t="s">
        <v>127</v>
      </c>
      <c r="AD91" s="99" t="s">
        <v>128</v>
      </c>
      <c r="AE91" s="64"/>
      <c r="AF91" s="105" t="s">
        <v>114</v>
      </c>
      <c r="AG91" s="106"/>
      <c r="AH91" s="106"/>
      <c r="AI91" s="106"/>
      <c r="AJ91" s="106"/>
      <c r="AK91" s="106"/>
      <c r="AL91" s="106"/>
      <c r="AM91" s="106"/>
      <c r="AN91" s="65"/>
      <c r="AO91" s="101" t="s">
        <v>129</v>
      </c>
      <c r="AP91" s="1" t="s">
        <v>130</v>
      </c>
      <c r="AQ91" t="str">
        <f t="shared" si="7"/>
        <v>tttt</v>
      </c>
    </row>
    <row r="92" spans="1:43" ht="19.5" thickBot="1">
      <c r="A92" s="2"/>
      <c r="B92" s="3"/>
      <c r="C92" s="4"/>
      <c r="D92" s="4"/>
      <c r="E92" s="5"/>
      <c r="F92" s="5"/>
      <c r="G92" s="5"/>
      <c r="H92" s="5"/>
      <c r="I92" s="5"/>
      <c r="J92" s="11" t="s">
        <v>107</v>
      </c>
      <c r="K92" s="8">
        <v>7</v>
      </c>
      <c r="L92" s="8">
        <v>6</v>
      </c>
      <c r="M92" s="8">
        <v>5</v>
      </c>
      <c r="N92" s="8">
        <v>4</v>
      </c>
      <c r="O92" s="8">
        <v>3</v>
      </c>
      <c r="P92" s="8">
        <v>2</v>
      </c>
      <c r="Q92" s="8">
        <v>1</v>
      </c>
      <c r="R92" s="9">
        <v>0</v>
      </c>
      <c r="S92" s="12" t="s">
        <v>107</v>
      </c>
      <c r="T92" s="13">
        <v>7</v>
      </c>
      <c r="U92" s="13">
        <v>6</v>
      </c>
      <c r="V92" s="13">
        <v>5</v>
      </c>
      <c r="W92" s="13">
        <v>4</v>
      </c>
      <c r="X92" s="13">
        <v>3</v>
      </c>
      <c r="Y92" s="13">
        <v>2</v>
      </c>
      <c r="Z92" s="13">
        <v>1</v>
      </c>
      <c r="AA92" s="38">
        <v>0</v>
      </c>
      <c r="AB92" s="57" t="s">
        <v>110</v>
      </c>
      <c r="AC92" s="100" t="s">
        <v>110</v>
      </c>
      <c r="AD92" s="100" t="s">
        <v>110</v>
      </c>
      <c r="AE92" s="66" t="s">
        <v>107</v>
      </c>
      <c r="AF92" s="67">
        <v>7</v>
      </c>
      <c r="AG92" s="67">
        <v>6</v>
      </c>
      <c r="AH92" s="67">
        <v>5</v>
      </c>
      <c r="AI92" s="67">
        <v>4</v>
      </c>
      <c r="AJ92" s="67">
        <v>3</v>
      </c>
      <c r="AK92" s="67">
        <v>2</v>
      </c>
      <c r="AL92" s="67">
        <v>1</v>
      </c>
      <c r="AM92" s="68">
        <v>0</v>
      </c>
      <c r="AN92" s="69" t="s">
        <v>110</v>
      </c>
      <c r="AO92" s="102"/>
      <c r="AP92" s="1" t="s">
        <v>130</v>
      </c>
      <c r="AQ92" t="str">
        <f t="shared" si="7"/>
        <v>3210</v>
      </c>
    </row>
    <row r="93" spans="1:43" ht="18.75">
      <c r="A93" s="14">
        <v>1</v>
      </c>
      <c r="B93" s="93"/>
      <c r="C93" s="90"/>
      <c r="D93" s="88"/>
      <c r="E93" s="18"/>
      <c r="F93" s="18"/>
      <c r="G93" s="18"/>
      <c r="H93" s="74"/>
      <c r="I93" s="78" t="s">
        <v>5</v>
      </c>
      <c r="J93" s="19"/>
      <c r="K93" s="14">
        <v>0</v>
      </c>
      <c r="L93" s="18">
        <v>0</v>
      </c>
      <c r="M93" s="18" t="s">
        <v>106</v>
      </c>
      <c r="N93" s="18" t="s">
        <v>106</v>
      </c>
      <c r="O93" s="18">
        <v>0</v>
      </c>
      <c r="P93" s="18">
        <v>0</v>
      </c>
      <c r="Q93" s="18">
        <v>0</v>
      </c>
      <c r="R93" s="18">
        <v>0</v>
      </c>
      <c r="S93" s="19"/>
      <c r="T93" s="14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95"/>
      <c r="AC93" s="19"/>
      <c r="AD93" s="19"/>
      <c r="AE93" s="19"/>
      <c r="AF93" s="14">
        <v>0</v>
      </c>
      <c r="AG93" s="18">
        <v>0</v>
      </c>
      <c r="AH93" s="18">
        <v>0</v>
      </c>
      <c r="AI93" s="18">
        <v>0</v>
      </c>
      <c r="AJ93" s="18">
        <v>0</v>
      </c>
      <c r="AK93" s="18">
        <v>0</v>
      </c>
      <c r="AL93" s="18">
        <v>0</v>
      </c>
      <c r="AM93" s="74">
        <v>0</v>
      </c>
      <c r="AN93" s="95"/>
      <c r="AO93" s="116" t="str">
        <f>VLOOKUP($AQ93,Auswertung!$A$2:$B$17,2,FALSE)</f>
        <v>-</v>
      </c>
      <c r="AP93" s="1" t="s">
        <v>130</v>
      </c>
      <c r="AQ93" t="str">
        <f t="shared" si="7"/>
        <v>0000</v>
      </c>
    </row>
    <row r="94" spans="1:43" ht="18.75">
      <c r="A94" s="22">
        <f>A93+1</f>
        <v>2</v>
      </c>
      <c r="B94" s="94" t="s">
        <v>7</v>
      </c>
      <c r="C94" s="91" t="s">
        <v>186</v>
      </c>
      <c r="D94" s="89" t="s">
        <v>3</v>
      </c>
      <c r="E94" s="26" t="s">
        <v>188</v>
      </c>
      <c r="F94" s="26"/>
      <c r="G94" s="26">
        <v>8248</v>
      </c>
      <c r="H94" s="42"/>
      <c r="I94" s="79" t="s">
        <v>5</v>
      </c>
      <c r="J94" s="28"/>
      <c r="K94" s="22">
        <v>0</v>
      </c>
      <c r="L94" s="26">
        <v>0</v>
      </c>
      <c r="M94" s="26" t="s">
        <v>106</v>
      </c>
      <c r="N94" s="26" t="s">
        <v>106</v>
      </c>
      <c r="O94" s="26">
        <v>0</v>
      </c>
      <c r="P94" s="29">
        <v>1</v>
      </c>
      <c r="Q94" s="29">
        <v>1</v>
      </c>
      <c r="R94" s="31">
        <v>1</v>
      </c>
      <c r="S94" s="28"/>
      <c r="T94" s="72">
        <v>1</v>
      </c>
      <c r="U94" s="29">
        <v>1</v>
      </c>
      <c r="V94" s="29">
        <v>1</v>
      </c>
      <c r="W94" s="29">
        <v>1</v>
      </c>
      <c r="X94" s="29">
        <v>1</v>
      </c>
      <c r="Y94" s="29">
        <v>1</v>
      </c>
      <c r="Z94" s="29">
        <v>1</v>
      </c>
      <c r="AA94" s="31">
        <v>1</v>
      </c>
      <c r="AB94" s="59" t="s">
        <v>113</v>
      </c>
      <c r="AC94" s="28" t="s">
        <v>122</v>
      </c>
      <c r="AD94" s="28" t="s">
        <v>122</v>
      </c>
      <c r="AE94" s="28"/>
      <c r="AF94" s="22">
        <v>0</v>
      </c>
      <c r="AG94" s="26">
        <v>0</v>
      </c>
      <c r="AH94" s="29">
        <v>1</v>
      </c>
      <c r="AI94" s="26">
        <v>0</v>
      </c>
      <c r="AJ94" s="29">
        <v>1</v>
      </c>
      <c r="AK94" s="26">
        <v>0</v>
      </c>
      <c r="AL94" s="26">
        <v>0</v>
      </c>
      <c r="AM94" s="42">
        <v>0</v>
      </c>
      <c r="AN94" s="59" t="s">
        <v>115</v>
      </c>
      <c r="AO94" s="115" t="str">
        <f>VLOOKUP($AQ94,Auswertung!$A$2:$B$17,2,FALSE)</f>
        <v>NMOS Z80 (Zilog Z80, Zilog Z08400 or similar NMOS CPU, Mosstek MK3880N, SGS/ST Z8400, Sharp LH0080A, KR1858VM1)</v>
      </c>
      <c r="AP94" s="1" t="s">
        <v>130</v>
      </c>
      <c r="AQ94" t="str">
        <f t="shared" ref="AQ94:AQ95" si="12">O94&amp;P94&amp;Q94&amp;R94</f>
        <v>0111</v>
      </c>
    </row>
    <row r="95" spans="1:43" ht="18.75">
      <c r="A95" s="22">
        <f t="shared" ref="A95:A96" si="13">A94+1</f>
        <v>3</v>
      </c>
      <c r="B95" s="94" t="s">
        <v>7</v>
      </c>
      <c r="C95" s="91" t="s">
        <v>187</v>
      </c>
      <c r="D95" s="89" t="s">
        <v>1</v>
      </c>
      <c r="E95" s="26" t="s">
        <v>188</v>
      </c>
      <c r="F95" s="26"/>
      <c r="G95" s="26">
        <v>8234</v>
      </c>
      <c r="H95" s="42" t="s">
        <v>49</v>
      </c>
      <c r="I95" s="79" t="s">
        <v>5</v>
      </c>
      <c r="J95" s="28"/>
      <c r="K95" s="22">
        <v>0</v>
      </c>
      <c r="L95" s="26">
        <v>0</v>
      </c>
      <c r="M95" s="26" t="s">
        <v>106</v>
      </c>
      <c r="N95" s="26" t="s">
        <v>106</v>
      </c>
      <c r="O95" s="26">
        <v>0</v>
      </c>
      <c r="P95" s="29">
        <v>1</v>
      </c>
      <c r="Q95" s="29">
        <v>1</v>
      </c>
      <c r="R95" s="31">
        <v>1</v>
      </c>
      <c r="S95" s="28"/>
      <c r="T95" s="72">
        <v>1</v>
      </c>
      <c r="U95" s="29">
        <v>1</v>
      </c>
      <c r="V95" s="29">
        <v>1</v>
      </c>
      <c r="W95" s="29">
        <v>1</v>
      </c>
      <c r="X95" s="29">
        <v>1</v>
      </c>
      <c r="Y95" s="29">
        <v>1</v>
      </c>
      <c r="Z95" s="29">
        <v>1</v>
      </c>
      <c r="AA95" s="31">
        <v>1</v>
      </c>
      <c r="AB95" s="59" t="s">
        <v>113</v>
      </c>
      <c r="AC95" s="28" t="s">
        <v>122</v>
      </c>
      <c r="AD95" s="28" t="s">
        <v>122</v>
      </c>
      <c r="AE95" s="28"/>
      <c r="AF95" s="22">
        <v>0</v>
      </c>
      <c r="AG95" s="26">
        <v>0</v>
      </c>
      <c r="AH95" s="29">
        <v>1</v>
      </c>
      <c r="AI95" s="26">
        <v>0</v>
      </c>
      <c r="AJ95" s="29">
        <v>1</v>
      </c>
      <c r="AK95" s="26">
        <v>0</v>
      </c>
      <c r="AL95" s="26">
        <v>0</v>
      </c>
      <c r="AM95" s="42">
        <v>0</v>
      </c>
      <c r="AN95" s="59" t="s">
        <v>115</v>
      </c>
      <c r="AO95" s="115" t="str">
        <f>VLOOKUP($AQ95,Auswertung!$A$2:$B$17,2,FALSE)</f>
        <v>NMOS Z80 (Zilog Z80, Zilog Z08400 or similar NMOS CPU, Mosstek MK3880N, SGS/ST Z8400, Sharp LH0080A, KR1858VM1)</v>
      </c>
      <c r="AP95" s="1" t="s">
        <v>130</v>
      </c>
      <c r="AQ95" t="str">
        <f t="shared" si="12"/>
        <v>0111</v>
      </c>
    </row>
    <row r="96" spans="1:43" ht="19.5" thickBot="1">
      <c r="A96" s="22">
        <f t="shared" si="13"/>
        <v>4</v>
      </c>
      <c r="B96" s="94" t="s">
        <v>7</v>
      </c>
      <c r="C96" s="91" t="s">
        <v>231</v>
      </c>
      <c r="D96" s="89" t="s">
        <v>1</v>
      </c>
      <c r="E96" s="26" t="s">
        <v>172</v>
      </c>
      <c r="F96" s="26"/>
      <c r="G96" s="26">
        <v>7834</v>
      </c>
      <c r="H96" s="42" t="s">
        <v>49</v>
      </c>
      <c r="I96" s="79" t="s">
        <v>5</v>
      </c>
      <c r="J96" s="28"/>
      <c r="K96" s="41">
        <v>0</v>
      </c>
      <c r="L96" s="34">
        <v>0</v>
      </c>
      <c r="M96" s="34" t="s">
        <v>106</v>
      </c>
      <c r="N96" s="34" t="s">
        <v>106</v>
      </c>
      <c r="O96" s="34">
        <v>0</v>
      </c>
      <c r="P96" s="36">
        <v>1</v>
      </c>
      <c r="Q96" s="36">
        <v>1</v>
      </c>
      <c r="R96" s="37">
        <v>1</v>
      </c>
      <c r="S96" s="28"/>
      <c r="T96" s="73">
        <v>1</v>
      </c>
      <c r="U96" s="36">
        <v>1</v>
      </c>
      <c r="V96" s="36">
        <v>1</v>
      </c>
      <c r="W96" s="36">
        <v>1</v>
      </c>
      <c r="X96" s="36">
        <v>1</v>
      </c>
      <c r="Y96" s="36">
        <v>1</v>
      </c>
      <c r="Z96" s="36">
        <v>1</v>
      </c>
      <c r="AA96" s="37">
        <v>1</v>
      </c>
      <c r="AB96" s="60" t="s">
        <v>113</v>
      </c>
      <c r="AC96" s="35" t="s">
        <v>122</v>
      </c>
      <c r="AD96" s="35" t="s">
        <v>122</v>
      </c>
      <c r="AE96" s="28"/>
      <c r="AF96" s="41">
        <v>0</v>
      </c>
      <c r="AG96" s="34">
        <v>0</v>
      </c>
      <c r="AH96" s="36">
        <v>1</v>
      </c>
      <c r="AI96" s="34">
        <v>0</v>
      </c>
      <c r="AJ96" s="36">
        <v>1</v>
      </c>
      <c r="AK96" s="34">
        <v>0</v>
      </c>
      <c r="AL96" s="34">
        <v>0</v>
      </c>
      <c r="AM96" s="43">
        <v>0</v>
      </c>
      <c r="AN96" s="60" t="s">
        <v>115</v>
      </c>
      <c r="AO96" s="115" t="str">
        <f>VLOOKUP($AQ96,Auswertung!$A$2:$B$17,2,FALSE)</f>
        <v>NMOS Z80 (Zilog Z80, Zilog Z08400 or similar NMOS CPU, Mosstek MK3880N, SGS/ST Z8400, Sharp LH0080A, KR1858VM1)</v>
      </c>
      <c r="AP96" s="1" t="s">
        <v>130</v>
      </c>
      <c r="AQ96" t="str">
        <f t="shared" si="7"/>
        <v>0111</v>
      </c>
    </row>
    <row r="97" spans="1:43" ht="18.75">
      <c r="AP97" s="1" t="s">
        <v>130</v>
      </c>
      <c r="AQ97" t="str">
        <f t="shared" si="7"/>
        <v/>
      </c>
    </row>
    <row r="98" spans="1:43" ht="19.5" thickBot="1">
      <c r="AP98" s="1" t="s">
        <v>130</v>
      </c>
      <c r="AQ98" t="str">
        <f t="shared" si="7"/>
        <v/>
      </c>
    </row>
    <row r="99" spans="1:43" ht="19.5" thickBot="1">
      <c r="A99" s="45"/>
      <c r="B99" s="112" t="s">
        <v>87</v>
      </c>
      <c r="C99" s="112"/>
      <c r="D99" s="112"/>
      <c r="E99" s="47"/>
      <c r="F99" s="47"/>
      <c r="G99" s="47"/>
      <c r="H99" s="47"/>
      <c r="I99" s="47"/>
      <c r="J99" s="51"/>
      <c r="K99" s="52" t="s">
        <v>104</v>
      </c>
      <c r="L99" s="53" t="s">
        <v>105</v>
      </c>
      <c r="M99" s="53" t="s">
        <v>106</v>
      </c>
      <c r="N99" s="53" t="s">
        <v>106</v>
      </c>
      <c r="O99" s="53" t="s">
        <v>108</v>
      </c>
      <c r="P99" s="53" t="s">
        <v>108</v>
      </c>
      <c r="Q99" s="53" t="s">
        <v>108</v>
      </c>
      <c r="R99" s="54" t="s">
        <v>108</v>
      </c>
      <c r="S99" s="55"/>
      <c r="T99" s="103" t="s">
        <v>109</v>
      </c>
      <c r="U99" s="104"/>
      <c r="V99" s="104"/>
      <c r="W99" s="104"/>
      <c r="X99" s="104"/>
      <c r="Y99" s="104"/>
      <c r="Z99" s="104"/>
      <c r="AA99" s="104"/>
      <c r="AB99" s="61"/>
      <c r="AC99" s="99" t="s">
        <v>127</v>
      </c>
      <c r="AD99" s="99" t="s">
        <v>128</v>
      </c>
      <c r="AE99" s="64"/>
      <c r="AF99" s="105" t="s">
        <v>114</v>
      </c>
      <c r="AG99" s="106"/>
      <c r="AH99" s="106"/>
      <c r="AI99" s="106"/>
      <c r="AJ99" s="106"/>
      <c r="AK99" s="106"/>
      <c r="AL99" s="106"/>
      <c r="AM99" s="106"/>
      <c r="AN99" s="65"/>
      <c r="AO99" s="101" t="s">
        <v>129</v>
      </c>
      <c r="AP99" s="1" t="s">
        <v>130</v>
      </c>
      <c r="AQ99" t="str">
        <f t="shared" si="7"/>
        <v>tttt</v>
      </c>
    </row>
    <row r="100" spans="1:43" ht="19.5" thickBot="1">
      <c r="A100" s="2"/>
      <c r="B100" s="3"/>
      <c r="C100" s="4"/>
      <c r="D100" s="4"/>
      <c r="E100" s="5"/>
      <c r="F100" s="5"/>
      <c r="G100" s="5"/>
      <c r="H100" s="5"/>
      <c r="I100" s="5"/>
      <c r="J100" s="11" t="s">
        <v>107</v>
      </c>
      <c r="K100" s="8">
        <v>7</v>
      </c>
      <c r="L100" s="8">
        <v>6</v>
      </c>
      <c r="M100" s="8">
        <v>5</v>
      </c>
      <c r="N100" s="8">
        <v>4</v>
      </c>
      <c r="O100" s="8">
        <v>3</v>
      </c>
      <c r="P100" s="8">
        <v>2</v>
      </c>
      <c r="Q100" s="8">
        <v>1</v>
      </c>
      <c r="R100" s="9">
        <v>0</v>
      </c>
      <c r="S100" s="12" t="s">
        <v>107</v>
      </c>
      <c r="T100" s="13">
        <v>7</v>
      </c>
      <c r="U100" s="13">
        <v>6</v>
      </c>
      <c r="V100" s="13">
        <v>5</v>
      </c>
      <c r="W100" s="13">
        <v>4</v>
      </c>
      <c r="X100" s="13">
        <v>3</v>
      </c>
      <c r="Y100" s="13">
        <v>2</v>
      </c>
      <c r="Z100" s="13">
        <v>1</v>
      </c>
      <c r="AA100" s="38">
        <v>0</v>
      </c>
      <c r="AB100" s="57" t="s">
        <v>110</v>
      </c>
      <c r="AC100" s="100" t="s">
        <v>110</v>
      </c>
      <c r="AD100" s="100" t="s">
        <v>110</v>
      </c>
      <c r="AE100" s="66" t="s">
        <v>107</v>
      </c>
      <c r="AF100" s="67">
        <v>7</v>
      </c>
      <c r="AG100" s="67">
        <v>6</v>
      </c>
      <c r="AH100" s="67">
        <v>5</v>
      </c>
      <c r="AI100" s="67">
        <v>4</v>
      </c>
      <c r="AJ100" s="67">
        <v>3</v>
      </c>
      <c r="AK100" s="67">
        <v>2</v>
      </c>
      <c r="AL100" s="67">
        <v>1</v>
      </c>
      <c r="AM100" s="68">
        <v>0</v>
      </c>
      <c r="AN100" s="69" t="s">
        <v>110</v>
      </c>
      <c r="AO100" s="102"/>
      <c r="AP100" s="1" t="s">
        <v>130</v>
      </c>
      <c r="AQ100" t="str">
        <f t="shared" si="7"/>
        <v>3210</v>
      </c>
    </row>
    <row r="101" spans="1:43" ht="18.75">
      <c r="A101" s="14">
        <v>1</v>
      </c>
      <c r="B101" s="93"/>
      <c r="C101" s="90"/>
      <c r="D101" s="88"/>
      <c r="E101" s="18"/>
      <c r="F101" s="18"/>
      <c r="G101" s="18"/>
      <c r="H101" s="74"/>
      <c r="I101" s="78" t="s">
        <v>5</v>
      </c>
      <c r="J101" s="19"/>
      <c r="K101" s="14">
        <v>0</v>
      </c>
      <c r="L101" s="18">
        <v>0</v>
      </c>
      <c r="M101" s="18" t="s">
        <v>106</v>
      </c>
      <c r="N101" s="18" t="s">
        <v>106</v>
      </c>
      <c r="O101" s="18">
        <v>0</v>
      </c>
      <c r="P101" s="18">
        <v>0</v>
      </c>
      <c r="Q101" s="18">
        <v>0</v>
      </c>
      <c r="R101" s="18">
        <v>0</v>
      </c>
      <c r="S101" s="19"/>
      <c r="T101" s="14">
        <v>0</v>
      </c>
      <c r="U101" s="18">
        <v>0</v>
      </c>
      <c r="V101" s="18">
        <v>0</v>
      </c>
      <c r="W101" s="18">
        <v>0</v>
      </c>
      <c r="X101" s="18">
        <v>0</v>
      </c>
      <c r="Y101" s="18">
        <v>0</v>
      </c>
      <c r="Z101" s="18">
        <v>0</v>
      </c>
      <c r="AA101" s="18">
        <v>0</v>
      </c>
      <c r="AB101" s="95"/>
      <c r="AC101" s="19"/>
      <c r="AD101" s="19"/>
      <c r="AE101" s="19"/>
      <c r="AF101" s="14">
        <v>0</v>
      </c>
      <c r="AG101" s="18">
        <v>0</v>
      </c>
      <c r="AH101" s="18">
        <v>0</v>
      </c>
      <c r="AI101" s="18">
        <v>0</v>
      </c>
      <c r="AJ101" s="18">
        <v>0</v>
      </c>
      <c r="AK101" s="18">
        <v>0</v>
      </c>
      <c r="AL101" s="18">
        <v>0</v>
      </c>
      <c r="AM101" s="74">
        <v>0</v>
      </c>
      <c r="AN101" s="95"/>
      <c r="AO101" s="116" t="str">
        <f>VLOOKUP($AQ101,Auswertung!$A$2:$B$17,2,FALSE)</f>
        <v>-</v>
      </c>
      <c r="AP101" s="1" t="s">
        <v>130</v>
      </c>
      <c r="AQ101" t="str">
        <f t="shared" si="7"/>
        <v>0000</v>
      </c>
    </row>
    <row r="102" spans="1:43" ht="18.75">
      <c r="AP102" s="1" t="s">
        <v>130</v>
      </c>
      <c r="AQ102" t="str">
        <f t="shared" si="7"/>
        <v/>
      </c>
    </row>
    <row r="103" spans="1:43" ht="19.5" thickBot="1">
      <c r="AP103" s="1" t="s">
        <v>130</v>
      </c>
      <c r="AQ103" t="str">
        <f t="shared" si="7"/>
        <v/>
      </c>
    </row>
    <row r="104" spans="1:43" ht="19.5" thickBot="1">
      <c r="A104" s="45"/>
      <c r="B104" s="112" t="s">
        <v>88</v>
      </c>
      <c r="C104" s="112"/>
      <c r="D104" s="112"/>
      <c r="E104" s="47"/>
      <c r="F104" s="47"/>
      <c r="G104" s="47"/>
      <c r="H104" s="47"/>
      <c r="I104" s="47"/>
      <c r="J104" s="51"/>
      <c r="K104" s="52" t="s">
        <v>104</v>
      </c>
      <c r="L104" s="53" t="s">
        <v>105</v>
      </c>
      <c r="M104" s="53" t="s">
        <v>106</v>
      </c>
      <c r="N104" s="53" t="s">
        <v>106</v>
      </c>
      <c r="O104" s="53" t="s">
        <v>108</v>
      </c>
      <c r="P104" s="53" t="s">
        <v>108</v>
      </c>
      <c r="Q104" s="53" t="s">
        <v>108</v>
      </c>
      <c r="R104" s="54" t="s">
        <v>108</v>
      </c>
      <c r="S104" s="55"/>
      <c r="T104" s="103" t="s">
        <v>109</v>
      </c>
      <c r="U104" s="104"/>
      <c r="V104" s="104"/>
      <c r="W104" s="104"/>
      <c r="X104" s="104"/>
      <c r="Y104" s="104"/>
      <c r="Z104" s="104"/>
      <c r="AA104" s="104"/>
      <c r="AB104" s="61"/>
      <c r="AC104" s="99" t="s">
        <v>127</v>
      </c>
      <c r="AD104" s="99" t="s">
        <v>128</v>
      </c>
      <c r="AE104" s="64"/>
      <c r="AF104" s="105" t="s">
        <v>114</v>
      </c>
      <c r="AG104" s="106"/>
      <c r="AH104" s="106"/>
      <c r="AI104" s="106"/>
      <c r="AJ104" s="106"/>
      <c r="AK104" s="106"/>
      <c r="AL104" s="106"/>
      <c r="AM104" s="106"/>
      <c r="AN104" s="65"/>
      <c r="AO104" s="101" t="s">
        <v>129</v>
      </c>
      <c r="AP104" s="1" t="s">
        <v>130</v>
      </c>
      <c r="AQ104" t="str">
        <f t="shared" si="7"/>
        <v>tttt</v>
      </c>
    </row>
    <row r="105" spans="1:43" ht="19.5" thickBot="1">
      <c r="A105" s="2"/>
      <c r="B105" s="3"/>
      <c r="C105" s="4"/>
      <c r="D105" s="4"/>
      <c r="E105" s="5"/>
      <c r="F105" s="5"/>
      <c r="G105" s="5"/>
      <c r="H105" s="5"/>
      <c r="I105" s="5"/>
      <c r="J105" s="11" t="s">
        <v>107</v>
      </c>
      <c r="K105" s="8">
        <v>7</v>
      </c>
      <c r="L105" s="8">
        <v>6</v>
      </c>
      <c r="M105" s="8">
        <v>5</v>
      </c>
      <c r="N105" s="8">
        <v>4</v>
      </c>
      <c r="O105" s="8">
        <v>3</v>
      </c>
      <c r="P105" s="8">
        <v>2</v>
      </c>
      <c r="Q105" s="8">
        <v>1</v>
      </c>
      <c r="R105" s="9">
        <v>0</v>
      </c>
      <c r="S105" s="12" t="s">
        <v>107</v>
      </c>
      <c r="T105" s="13">
        <v>7</v>
      </c>
      <c r="U105" s="13">
        <v>6</v>
      </c>
      <c r="V105" s="13">
        <v>5</v>
      </c>
      <c r="W105" s="13">
        <v>4</v>
      </c>
      <c r="X105" s="13">
        <v>3</v>
      </c>
      <c r="Y105" s="13">
        <v>2</v>
      </c>
      <c r="Z105" s="13">
        <v>1</v>
      </c>
      <c r="AA105" s="38">
        <v>0</v>
      </c>
      <c r="AB105" s="57" t="s">
        <v>110</v>
      </c>
      <c r="AC105" s="100" t="s">
        <v>110</v>
      </c>
      <c r="AD105" s="100" t="s">
        <v>110</v>
      </c>
      <c r="AE105" s="66" t="s">
        <v>107</v>
      </c>
      <c r="AF105" s="67">
        <v>7</v>
      </c>
      <c r="AG105" s="67">
        <v>6</v>
      </c>
      <c r="AH105" s="67">
        <v>5</v>
      </c>
      <c r="AI105" s="67">
        <v>4</v>
      </c>
      <c r="AJ105" s="67">
        <v>3</v>
      </c>
      <c r="AK105" s="67">
        <v>2</v>
      </c>
      <c r="AL105" s="67">
        <v>1</v>
      </c>
      <c r="AM105" s="68">
        <v>0</v>
      </c>
      <c r="AN105" s="69" t="s">
        <v>110</v>
      </c>
      <c r="AO105" s="102"/>
      <c r="AP105" s="1" t="s">
        <v>130</v>
      </c>
      <c r="AQ105" t="str">
        <f t="shared" si="7"/>
        <v>3210</v>
      </c>
    </row>
    <row r="106" spans="1:43" ht="18.75">
      <c r="A106" s="14">
        <v>1</v>
      </c>
      <c r="B106" s="93"/>
      <c r="C106" s="90"/>
      <c r="D106" s="88"/>
      <c r="E106" s="18"/>
      <c r="F106" s="18"/>
      <c r="G106" s="18"/>
      <c r="H106" s="74"/>
      <c r="I106" s="78" t="s">
        <v>5</v>
      </c>
      <c r="J106" s="19"/>
      <c r="K106" s="14">
        <v>0</v>
      </c>
      <c r="L106" s="18">
        <v>0</v>
      </c>
      <c r="M106" s="18" t="s">
        <v>106</v>
      </c>
      <c r="N106" s="18" t="s">
        <v>106</v>
      </c>
      <c r="O106" s="18">
        <v>0</v>
      </c>
      <c r="P106" s="18">
        <v>0</v>
      </c>
      <c r="Q106" s="18">
        <v>0</v>
      </c>
      <c r="R106" s="18">
        <v>0</v>
      </c>
      <c r="S106" s="19"/>
      <c r="T106" s="14">
        <v>0</v>
      </c>
      <c r="U106" s="18">
        <v>0</v>
      </c>
      <c r="V106" s="18">
        <v>0</v>
      </c>
      <c r="W106" s="18">
        <v>0</v>
      </c>
      <c r="X106" s="18">
        <v>0</v>
      </c>
      <c r="Y106" s="18">
        <v>0</v>
      </c>
      <c r="Z106" s="18">
        <v>0</v>
      </c>
      <c r="AA106" s="18">
        <v>0</v>
      </c>
      <c r="AB106" s="95"/>
      <c r="AC106" s="19"/>
      <c r="AD106" s="19"/>
      <c r="AE106" s="19"/>
      <c r="AF106" s="14">
        <v>0</v>
      </c>
      <c r="AG106" s="18">
        <v>0</v>
      </c>
      <c r="AH106" s="18">
        <v>0</v>
      </c>
      <c r="AI106" s="18">
        <v>0</v>
      </c>
      <c r="AJ106" s="18">
        <v>0</v>
      </c>
      <c r="AK106" s="18">
        <v>0</v>
      </c>
      <c r="AL106" s="18">
        <v>0</v>
      </c>
      <c r="AM106" s="74">
        <v>0</v>
      </c>
      <c r="AN106" s="95"/>
      <c r="AO106" s="116" t="str">
        <f>VLOOKUP($AQ106,Auswertung!$A$2:$B$17,2,FALSE)</f>
        <v>-</v>
      </c>
      <c r="AP106" s="1" t="s">
        <v>130</v>
      </c>
      <c r="AQ106" t="str">
        <f t="shared" si="7"/>
        <v>0000</v>
      </c>
    </row>
    <row r="107" spans="1:43" ht="18.75">
      <c r="A107" s="22">
        <f>A106+1</f>
        <v>2</v>
      </c>
      <c r="B107" s="94"/>
      <c r="C107" s="91" t="s">
        <v>197</v>
      </c>
      <c r="D107" s="89" t="s">
        <v>3</v>
      </c>
      <c r="E107" s="26"/>
      <c r="F107" s="26" t="s">
        <v>196</v>
      </c>
      <c r="G107" s="26"/>
      <c r="H107" s="42"/>
      <c r="I107" s="79" t="s">
        <v>5</v>
      </c>
      <c r="J107" s="28"/>
      <c r="K107" s="22">
        <v>0</v>
      </c>
      <c r="L107" s="118">
        <v>1</v>
      </c>
      <c r="M107" s="26" t="s">
        <v>106</v>
      </c>
      <c r="N107" s="26" t="s">
        <v>106</v>
      </c>
      <c r="O107" s="26">
        <v>0</v>
      </c>
      <c r="P107" s="29">
        <v>1</v>
      </c>
      <c r="Q107" s="26">
        <v>0</v>
      </c>
      <c r="R107" s="26">
        <v>0</v>
      </c>
      <c r="S107" s="28"/>
      <c r="T107" s="72">
        <v>1</v>
      </c>
      <c r="U107" s="29">
        <v>1</v>
      </c>
      <c r="V107" s="29">
        <v>1</v>
      </c>
      <c r="W107" s="29">
        <v>1</v>
      </c>
      <c r="X107" s="29">
        <v>1</v>
      </c>
      <c r="Y107" s="29">
        <v>1</v>
      </c>
      <c r="Z107" s="29">
        <v>1</v>
      </c>
      <c r="AA107" s="31">
        <v>1</v>
      </c>
      <c r="AB107" s="59" t="s">
        <v>113</v>
      </c>
      <c r="AC107" s="28" t="s">
        <v>122</v>
      </c>
      <c r="AD107" s="28" t="s">
        <v>122</v>
      </c>
      <c r="AE107" s="28"/>
      <c r="AF107" s="22"/>
      <c r="AG107" s="26"/>
      <c r="AH107" s="26"/>
      <c r="AI107" s="26"/>
      <c r="AJ107" s="26"/>
      <c r="AK107" s="26"/>
      <c r="AL107" s="26"/>
      <c r="AM107" s="42"/>
      <c r="AN107" s="59"/>
      <c r="AO107" s="115" t="str">
        <f>VLOOKUP($AQ107,Auswertung!$A$2:$B$17,2,FALSE)</f>
        <v>U880 (newer; MME U880, Thesys Z80, Microelectronica MMN 80CPU)</v>
      </c>
      <c r="AP107" s="1" t="s">
        <v>130</v>
      </c>
      <c r="AQ107" t="str">
        <f t="shared" ref="AQ107" si="14">O107&amp;P107&amp;Q107&amp;R107</f>
        <v>0100</v>
      </c>
    </row>
    <row r="108" spans="1:43" ht="19.5" thickBot="1">
      <c r="A108" s="22">
        <f>A107+1</f>
        <v>3</v>
      </c>
      <c r="B108" s="94"/>
      <c r="C108" s="91" t="s">
        <v>197</v>
      </c>
      <c r="D108" s="89" t="s">
        <v>3</v>
      </c>
      <c r="E108" s="26"/>
      <c r="F108" s="26" t="s">
        <v>195</v>
      </c>
      <c r="G108" s="26"/>
      <c r="H108" s="42"/>
      <c r="I108" s="79" t="s">
        <v>5</v>
      </c>
      <c r="J108" s="28"/>
      <c r="K108" s="22">
        <v>0</v>
      </c>
      <c r="L108" s="119">
        <v>1</v>
      </c>
      <c r="M108" s="26" t="s">
        <v>106</v>
      </c>
      <c r="N108" s="26" t="s">
        <v>106</v>
      </c>
      <c r="O108" s="26">
        <v>0</v>
      </c>
      <c r="P108" s="36">
        <v>1</v>
      </c>
      <c r="Q108" s="26">
        <v>0</v>
      </c>
      <c r="R108" s="36">
        <v>1</v>
      </c>
      <c r="S108" s="28"/>
      <c r="T108" s="73">
        <v>1</v>
      </c>
      <c r="U108" s="36">
        <v>1</v>
      </c>
      <c r="V108" s="36">
        <v>1</v>
      </c>
      <c r="W108" s="36">
        <v>1</v>
      </c>
      <c r="X108" s="36">
        <v>1</v>
      </c>
      <c r="Y108" s="36">
        <v>1</v>
      </c>
      <c r="Z108" s="26">
        <v>0</v>
      </c>
      <c r="AA108" s="37">
        <v>1</v>
      </c>
      <c r="AB108" s="60" t="s">
        <v>137</v>
      </c>
      <c r="AC108" s="35" t="s">
        <v>194</v>
      </c>
      <c r="AD108" s="35" t="s">
        <v>193</v>
      </c>
      <c r="AE108" s="28"/>
      <c r="AF108" s="22"/>
      <c r="AG108" s="26"/>
      <c r="AH108" s="26"/>
      <c r="AI108" s="26"/>
      <c r="AJ108" s="26"/>
      <c r="AK108" s="26"/>
      <c r="AL108" s="26"/>
      <c r="AM108" s="42"/>
      <c r="AN108" s="59"/>
      <c r="AO108" s="115" t="str">
        <f>VLOOKUP($AQ108,Auswertung!$A$2:$B$17,2,FALSE)</f>
        <v>U880 (older; MME U880)</v>
      </c>
      <c r="AP108" s="1" t="s">
        <v>130</v>
      </c>
      <c r="AQ108" t="str">
        <f t="shared" si="7"/>
        <v>0101</v>
      </c>
    </row>
    <row r="109" spans="1:43" ht="18.75">
      <c r="AP109" s="1" t="s">
        <v>130</v>
      </c>
      <c r="AQ109" t="str">
        <f t="shared" si="7"/>
        <v/>
      </c>
    </row>
    <row r="110" spans="1:43" ht="19.5" thickBot="1">
      <c r="AP110" s="1" t="s">
        <v>130</v>
      </c>
      <c r="AQ110" t="str">
        <f t="shared" si="7"/>
        <v/>
      </c>
    </row>
    <row r="111" spans="1:43" ht="19.5" thickBot="1">
      <c r="A111" s="45"/>
      <c r="B111" s="112" t="s">
        <v>92</v>
      </c>
      <c r="C111" s="112"/>
      <c r="D111" s="112"/>
      <c r="E111" s="47"/>
      <c r="F111" s="47"/>
      <c r="G111" s="47"/>
      <c r="H111" s="47"/>
      <c r="I111" s="47"/>
      <c r="J111" s="51"/>
      <c r="K111" s="52" t="s">
        <v>104</v>
      </c>
      <c r="L111" s="53" t="s">
        <v>105</v>
      </c>
      <c r="M111" s="53" t="s">
        <v>106</v>
      </c>
      <c r="N111" s="53" t="s">
        <v>106</v>
      </c>
      <c r="O111" s="53" t="s">
        <v>108</v>
      </c>
      <c r="P111" s="53" t="s">
        <v>108</v>
      </c>
      <c r="Q111" s="53" t="s">
        <v>108</v>
      </c>
      <c r="R111" s="54" t="s">
        <v>108</v>
      </c>
      <c r="S111" s="55"/>
      <c r="T111" s="103" t="s">
        <v>109</v>
      </c>
      <c r="U111" s="104"/>
      <c r="V111" s="104"/>
      <c r="W111" s="104"/>
      <c r="X111" s="104"/>
      <c r="Y111" s="104"/>
      <c r="Z111" s="104"/>
      <c r="AA111" s="104"/>
      <c r="AB111" s="61"/>
      <c r="AC111" s="99" t="s">
        <v>127</v>
      </c>
      <c r="AD111" s="99" t="s">
        <v>128</v>
      </c>
      <c r="AE111" s="64"/>
      <c r="AF111" s="105" t="s">
        <v>114</v>
      </c>
      <c r="AG111" s="106"/>
      <c r="AH111" s="106"/>
      <c r="AI111" s="106"/>
      <c r="AJ111" s="106"/>
      <c r="AK111" s="106"/>
      <c r="AL111" s="106"/>
      <c r="AM111" s="106"/>
      <c r="AN111" s="65"/>
      <c r="AO111" s="101" t="s">
        <v>129</v>
      </c>
      <c r="AP111" s="1" t="s">
        <v>130</v>
      </c>
      <c r="AQ111" t="str">
        <f t="shared" si="7"/>
        <v>tttt</v>
      </c>
    </row>
    <row r="112" spans="1:43" ht="19.5" thickBot="1">
      <c r="A112" s="2"/>
      <c r="B112" s="3"/>
      <c r="C112" s="4"/>
      <c r="D112" s="4"/>
      <c r="E112" s="5"/>
      <c r="F112" s="5"/>
      <c r="G112" s="5"/>
      <c r="H112" s="5"/>
      <c r="I112" s="5"/>
      <c r="J112" s="11" t="s">
        <v>107</v>
      </c>
      <c r="K112" s="8">
        <v>7</v>
      </c>
      <c r="L112" s="8">
        <v>6</v>
      </c>
      <c r="M112" s="8">
        <v>5</v>
      </c>
      <c r="N112" s="8">
        <v>4</v>
      </c>
      <c r="O112" s="8">
        <v>3</v>
      </c>
      <c r="P112" s="8">
        <v>2</v>
      </c>
      <c r="Q112" s="8">
        <v>1</v>
      </c>
      <c r="R112" s="9">
        <v>0</v>
      </c>
      <c r="S112" s="12" t="s">
        <v>107</v>
      </c>
      <c r="T112" s="13">
        <v>7</v>
      </c>
      <c r="U112" s="13">
        <v>6</v>
      </c>
      <c r="V112" s="13">
        <v>5</v>
      </c>
      <c r="W112" s="13">
        <v>4</v>
      </c>
      <c r="X112" s="13">
        <v>3</v>
      </c>
      <c r="Y112" s="13">
        <v>2</v>
      </c>
      <c r="Z112" s="13">
        <v>1</v>
      </c>
      <c r="AA112" s="38">
        <v>0</v>
      </c>
      <c r="AB112" s="57" t="s">
        <v>110</v>
      </c>
      <c r="AC112" s="100" t="s">
        <v>110</v>
      </c>
      <c r="AD112" s="100" t="s">
        <v>110</v>
      </c>
      <c r="AE112" s="66" t="s">
        <v>107</v>
      </c>
      <c r="AF112" s="67">
        <v>7</v>
      </c>
      <c r="AG112" s="67">
        <v>6</v>
      </c>
      <c r="AH112" s="67">
        <v>5</v>
      </c>
      <c r="AI112" s="67">
        <v>4</v>
      </c>
      <c r="AJ112" s="67">
        <v>3</v>
      </c>
      <c r="AK112" s="67">
        <v>2</v>
      </c>
      <c r="AL112" s="67">
        <v>1</v>
      </c>
      <c r="AM112" s="68">
        <v>0</v>
      </c>
      <c r="AN112" s="69" t="s">
        <v>110</v>
      </c>
      <c r="AO112" s="102"/>
      <c r="AP112" s="1" t="s">
        <v>130</v>
      </c>
      <c r="AQ112" t="str">
        <f t="shared" si="7"/>
        <v>3210</v>
      </c>
    </row>
    <row r="113" spans="1:43" ht="18.75">
      <c r="A113" s="14">
        <v>1</v>
      </c>
      <c r="B113" s="93"/>
      <c r="C113" s="90"/>
      <c r="D113" s="88"/>
      <c r="E113" s="18"/>
      <c r="F113" s="18"/>
      <c r="G113" s="18"/>
      <c r="H113" s="74"/>
      <c r="I113" s="78" t="s">
        <v>5</v>
      </c>
      <c r="J113" s="19"/>
      <c r="K113" s="14">
        <v>0</v>
      </c>
      <c r="L113" s="18">
        <v>0</v>
      </c>
      <c r="M113" s="18" t="s">
        <v>106</v>
      </c>
      <c r="N113" s="18" t="s">
        <v>106</v>
      </c>
      <c r="O113" s="18">
        <v>0</v>
      </c>
      <c r="P113" s="18">
        <v>0</v>
      </c>
      <c r="Q113" s="18">
        <v>0</v>
      </c>
      <c r="R113" s="18">
        <v>0</v>
      </c>
      <c r="S113" s="19"/>
      <c r="T113" s="14">
        <v>0</v>
      </c>
      <c r="U113" s="18">
        <v>0</v>
      </c>
      <c r="V113" s="18">
        <v>0</v>
      </c>
      <c r="W113" s="18">
        <v>0</v>
      </c>
      <c r="X113" s="18">
        <v>0</v>
      </c>
      <c r="Y113" s="18">
        <v>0</v>
      </c>
      <c r="Z113" s="18">
        <v>0</v>
      </c>
      <c r="AA113" s="18">
        <v>0</v>
      </c>
      <c r="AB113" s="95"/>
      <c r="AC113" s="19"/>
      <c r="AD113" s="19"/>
      <c r="AE113" s="19"/>
      <c r="AF113" s="14">
        <v>0</v>
      </c>
      <c r="AG113" s="18">
        <v>0</v>
      </c>
      <c r="AH113" s="18">
        <v>0</v>
      </c>
      <c r="AI113" s="18">
        <v>0</v>
      </c>
      <c r="AJ113" s="18">
        <v>0</v>
      </c>
      <c r="AK113" s="18">
        <v>0</v>
      </c>
      <c r="AL113" s="18">
        <v>0</v>
      </c>
      <c r="AM113" s="74">
        <v>0</v>
      </c>
      <c r="AN113" s="95"/>
      <c r="AO113" s="116" t="str">
        <f>VLOOKUP($AQ113,Auswertung!$A$2:$B$17,2,FALSE)</f>
        <v>-</v>
      </c>
      <c r="AP113" s="1" t="s">
        <v>130</v>
      </c>
      <c r="AQ113" t="str">
        <f t="shared" si="7"/>
        <v>0000</v>
      </c>
    </row>
    <row r="114" spans="1:43" ht="18.75">
      <c r="AP114" s="1" t="s">
        <v>130</v>
      </c>
      <c r="AQ114" t="str">
        <f t="shared" si="7"/>
        <v/>
      </c>
    </row>
    <row r="115" spans="1:43" ht="19.5" thickBot="1">
      <c r="AP115" s="1" t="s">
        <v>130</v>
      </c>
      <c r="AQ115" t="str">
        <f t="shared" si="7"/>
        <v/>
      </c>
    </row>
    <row r="116" spans="1:43" ht="19.5" thickBot="1">
      <c r="A116" s="45"/>
      <c r="B116" s="112" t="s">
        <v>97</v>
      </c>
      <c r="C116" s="112"/>
      <c r="D116" s="112"/>
      <c r="E116" s="47"/>
      <c r="F116" s="47"/>
      <c r="G116" s="47"/>
      <c r="H116" s="47"/>
      <c r="I116" s="47"/>
      <c r="J116" s="51"/>
      <c r="K116" s="52" t="s">
        <v>104</v>
      </c>
      <c r="L116" s="53" t="s">
        <v>105</v>
      </c>
      <c r="M116" s="53" t="s">
        <v>106</v>
      </c>
      <c r="N116" s="53" t="s">
        <v>106</v>
      </c>
      <c r="O116" s="53" t="s">
        <v>108</v>
      </c>
      <c r="P116" s="53" t="s">
        <v>108</v>
      </c>
      <c r="Q116" s="53" t="s">
        <v>108</v>
      </c>
      <c r="R116" s="54" t="s">
        <v>108</v>
      </c>
      <c r="S116" s="55"/>
      <c r="T116" s="103" t="s">
        <v>109</v>
      </c>
      <c r="U116" s="104"/>
      <c r="V116" s="104"/>
      <c r="W116" s="104"/>
      <c r="X116" s="104"/>
      <c r="Y116" s="104"/>
      <c r="Z116" s="104"/>
      <c r="AA116" s="104"/>
      <c r="AB116" s="61"/>
      <c r="AC116" s="99" t="s">
        <v>127</v>
      </c>
      <c r="AD116" s="99" t="s">
        <v>128</v>
      </c>
      <c r="AE116" s="64"/>
      <c r="AF116" s="105" t="s">
        <v>114</v>
      </c>
      <c r="AG116" s="106"/>
      <c r="AH116" s="106"/>
      <c r="AI116" s="106"/>
      <c r="AJ116" s="106"/>
      <c r="AK116" s="106"/>
      <c r="AL116" s="106"/>
      <c r="AM116" s="106"/>
      <c r="AN116" s="65"/>
      <c r="AO116" s="101" t="s">
        <v>129</v>
      </c>
      <c r="AP116" s="1" t="s">
        <v>130</v>
      </c>
      <c r="AQ116" t="str">
        <f t="shared" si="7"/>
        <v>tttt</v>
      </c>
    </row>
    <row r="117" spans="1:43" ht="19.5" thickBot="1">
      <c r="A117" s="2"/>
      <c r="B117" s="3"/>
      <c r="C117" s="4"/>
      <c r="D117" s="4"/>
      <c r="E117" s="5"/>
      <c r="F117" s="5"/>
      <c r="G117" s="5"/>
      <c r="H117" s="5"/>
      <c r="I117" s="5"/>
      <c r="J117" s="11" t="s">
        <v>107</v>
      </c>
      <c r="K117" s="8">
        <v>7</v>
      </c>
      <c r="L117" s="8">
        <v>6</v>
      </c>
      <c r="M117" s="8">
        <v>5</v>
      </c>
      <c r="N117" s="8">
        <v>4</v>
      </c>
      <c r="O117" s="8">
        <v>3</v>
      </c>
      <c r="P117" s="8">
        <v>2</v>
      </c>
      <c r="Q117" s="8">
        <v>1</v>
      </c>
      <c r="R117" s="9">
        <v>0</v>
      </c>
      <c r="S117" s="12" t="s">
        <v>107</v>
      </c>
      <c r="T117" s="13">
        <v>7</v>
      </c>
      <c r="U117" s="13">
        <v>6</v>
      </c>
      <c r="V117" s="13">
        <v>5</v>
      </c>
      <c r="W117" s="13">
        <v>4</v>
      </c>
      <c r="X117" s="13">
        <v>3</v>
      </c>
      <c r="Y117" s="13">
        <v>2</v>
      </c>
      <c r="Z117" s="13">
        <v>1</v>
      </c>
      <c r="AA117" s="38">
        <v>0</v>
      </c>
      <c r="AB117" s="57" t="s">
        <v>110</v>
      </c>
      <c r="AC117" s="100" t="s">
        <v>110</v>
      </c>
      <c r="AD117" s="100" t="s">
        <v>110</v>
      </c>
      <c r="AE117" s="66" t="s">
        <v>107</v>
      </c>
      <c r="AF117" s="67">
        <v>7</v>
      </c>
      <c r="AG117" s="67">
        <v>6</v>
      </c>
      <c r="AH117" s="67">
        <v>5</v>
      </c>
      <c r="AI117" s="67">
        <v>4</v>
      </c>
      <c r="AJ117" s="67">
        <v>3</v>
      </c>
      <c r="AK117" s="67">
        <v>2</v>
      </c>
      <c r="AL117" s="67">
        <v>1</v>
      </c>
      <c r="AM117" s="68">
        <v>0</v>
      </c>
      <c r="AN117" s="69" t="s">
        <v>110</v>
      </c>
      <c r="AO117" s="102"/>
      <c r="AP117" s="1" t="s">
        <v>130</v>
      </c>
      <c r="AQ117" t="str">
        <f t="shared" si="7"/>
        <v>3210</v>
      </c>
    </row>
    <row r="118" spans="1:43" ht="18.75">
      <c r="A118" s="14">
        <v>1</v>
      </c>
      <c r="B118" s="93"/>
      <c r="C118" s="90"/>
      <c r="D118" s="88"/>
      <c r="E118" s="18"/>
      <c r="F118" s="18"/>
      <c r="G118" s="18"/>
      <c r="H118" s="74"/>
      <c r="I118" s="78" t="s">
        <v>5</v>
      </c>
      <c r="J118" s="19"/>
      <c r="K118" s="14">
        <v>0</v>
      </c>
      <c r="L118" s="18">
        <v>0</v>
      </c>
      <c r="M118" s="18" t="s">
        <v>106</v>
      </c>
      <c r="N118" s="18" t="s">
        <v>106</v>
      </c>
      <c r="O118" s="18">
        <v>0</v>
      </c>
      <c r="P118" s="18">
        <v>0</v>
      </c>
      <c r="Q118" s="18">
        <v>0</v>
      </c>
      <c r="R118" s="18">
        <v>0</v>
      </c>
      <c r="S118" s="19"/>
      <c r="T118" s="14">
        <v>0</v>
      </c>
      <c r="U118" s="18">
        <v>0</v>
      </c>
      <c r="V118" s="18">
        <v>0</v>
      </c>
      <c r="W118" s="18">
        <v>0</v>
      </c>
      <c r="X118" s="18">
        <v>0</v>
      </c>
      <c r="Y118" s="18">
        <v>0</v>
      </c>
      <c r="Z118" s="18">
        <v>0</v>
      </c>
      <c r="AA118" s="18">
        <v>0</v>
      </c>
      <c r="AB118" s="95"/>
      <c r="AC118" s="19"/>
      <c r="AD118" s="19"/>
      <c r="AE118" s="19"/>
      <c r="AF118" s="14">
        <v>0</v>
      </c>
      <c r="AG118" s="18">
        <v>0</v>
      </c>
      <c r="AH118" s="18">
        <v>0</v>
      </c>
      <c r="AI118" s="18">
        <v>0</v>
      </c>
      <c r="AJ118" s="18">
        <v>0</v>
      </c>
      <c r="AK118" s="18">
        <v>0</v>
      </c>
      <c r="AL118" s="18">
        <v>0</v>
      </c>
      <c r="AM118" s="74">
        <v>0</v>
      </c>
      <c r="AN118" s="95"/>
      <c r="AO118" s="116" t="str">
        <f>VLOOKUP($AQ118,Auswertung!$A$2:$B$17,2,FALSE)</f>
        <v>-</v>
      </c>
      <c r="AP118" s="1" t="s">
        <v>130</v>
      </c>
      <c r="AQ118" t="str">
        <f t="shared" ref="AQ118" si="15">O118&amp;P118&amp;Q118&amp;R118</f>
        <v>0000</v>
      </c>
    </row>
    <row r="119" spans="1:43" ht="19.5" thickBot="1">
      <c r="A119" s="22">
        <f>A118+1</f>
        <v>2</v>
      </c>
      <c r="B119" s="94" t="s">
        <v>189</v>
      </c>
      <c r="C119" s="91" t="s">
        <v>190</v>
      </c>
      <c r="D119" s="89" t="s">
        <v>190</v>
      </c>
      <c r="E119" s="26"/>
      <c r="F119" s="26">
        <v>399</v>
      </c>
      <c r="G119" s="26"/>
      <c r="H119" s="42"/>
      <c r="I119" s="79" t="s">
        <v>5</v>
      </c>
      <c r="J119" s="28"/>
      <c r="K119" s="22">
        <v>0</v>
      </c>
      <c r="L119" s="119">
        <v>1</v>
      </c>
      <c r="M119" s="26" t="s">
        <v>106</v>
      </c>
      <c r="N119" s="26" t="s">
        <v>106</v>
      </c>
      <c r="O119" s="26">
        <v>0</v>
      </c>
      <c r="P119" s="36">
        <v>1</v>
      </c>
      <c r="Q119" s="26">
        <v>0</v>
      </c>
      <c r="R119" s="26">
        <v>0</v>
      </c>
      <c r="S119" s="28"/>
      <c r="T119" s="73">
        <v>1</v>
      </c>
      <c r="U119" s="36">
        <v>1</v>
      </c>
      <c r="V119" s="36">
        <v>1</v>
      </c>
      <c r="W119" s="36">
        <v>1</v>
      </c>
      <c r="X119" s="36">
        <v>1</v>
      </c>
      <c r="Y119" s="36">
        <v>1</v>
      </c>
      <c r="Z119" s="36">
        <v>1</v>
      </c>
      <c r="AA119" s="37">
        <v>1</v>
      </c>
      <c r="AB119" s="60" t="s">
        <v>113</v>
      </c>
      <c r="AC119" s="35" t="s">
        <v>122</v>
      </c>
      <c r="AD119" s="35" t="s">
        <v>122</v>
      </c>
      <c r="AE119" s="28"/>
      <c r="AF119" s="22"/>
      <c r="AG119" s="26"/>
      <c r="AH119" s="26"/>
      <c r="AI119" s="26"/>
      <c r="AJ119" s="26"/>
      <c r="AK119" s="26"/>
      <c r="AL119" s="26"/>
      <c r="AM119" s="42"/>
      <c r="AN119" s="59"/>
      <c r="AO119" s="115" t="str">
        <f>VLOOKUP($AQ119,Auswertung!$A$2:$B$17,2,FALSE)</f>
        <v>U880 (newer; MME U880, Thesys Z80, Microelectronica MMN 80CPU)</v>
      </c>
      <c r="AP119" s="1" t="s">
        <v>130</v>
      </c>
      <c r="AQ119" t="str">
        <f t="shared" si="7"/>
        <v>0100</v>
      </c>
    </row>
    <row r="120" spans="1:43" ht="18.75">
      <c r="AP120" s="1" t="s">
        <v>130</v>
      </c>
      <c r="AQ120" t="str">
        <f t="shared" si="7"/>
        <v/>
      </c>
    </row>
    <row r="121" spans="1:43" ht="19.5" thickBot="1">
      <c r="AP121" s="1" t="s">
        <v>130</v>
      </c>
      <c r="AQ121" t="str">
        <f t="shared" si="7"/>
        <v/>
      </c>
    </row>
    <row r="122" spans="1:43" ht="19.5" thickBot="1">
      <c r="A122" s="45"/>
      <c r="B122" s="112" t="s">
        <v>96</v>
      </c>
      <c r="C122" s="112"/>
      <c r="D122" s="112"/>
      <c r="E122" s="47"/>
      <c r="F122" s="47"/>
      <c r="G122" s="47"/>
      <c r="H122" s="47"/>
      <c r="I122" s="47"/>
      <c r="J122" s="51"/>
      <c r="K122" s="52" t="s">
        <v>104</v>
      </c>
      <c r="L122" s="53" t="s">
        <v>105</v>
      </c>
      <c r="M122" s="53" t="s">
        <v>106</v>
      </c>
      <c r="N122" s="53" t="s">
        <v>106</v>
      </c>
      <c r="O122" s="53" t="s">
        <v>108</v>
      </c>
      <c r="P122" s="53" t="s">
        <v>108</v>
      </c>
      <c r="Q122" s="53" t="s">
        <v>108</v>
      </c>
      <c r="R122" s="54" t="s">
        <v>108</v>
      </c>
      <c r="S122" s="55"/>
      <c r="T122" s="103" t="s">
        <v>109</v>
      </c>
      <c r="U122" s="104"/>
      <c r="V122" s="104"/>
      <c r="W122" s="104"/>
      <c r="X122" s="104"/>
      <c r="Y122" s="104"/>
      <c r="Z122" s="104"/>
      <c r="AA122" s="104"/>
      <c r="AB122" s="61"/>
      <c r="AC122" s="99" t="s">
        <v>127</v>
      </c>
      <c r="AD122" s="99" t="s">
        <v>128</v>
      </c>
      <c r="AE122" s="64"/>
      <c r="AF122" s="105" t="s">
        <v>114</v>
      </c>
      <c r="AG122" s="106"/>
      <c r="AH122" s="106"/>
      <c r="AI122" s="106"/>
      <c r="AJ122" s="106"/>
      <c r="AK122" s="106"/>
      <c r="AL122" s="106"/>
      <c r="AM122" s="106"/>
      <c r="AN122" s="65"/>
      <c r="AO122" s="101" t="s">
        <v>129</v>
      </c>
      <c r="AP122" s="1" t="s">
        <v>130</v>
      </c>
      <c r="AQ122" t="str">
        <f t="shared" si="7"/>
        <v>tttt</v>
      </c>
    </row>
    <row r="123" spans="1:43" ht="19.5" thickBot="1">
      <c r="A123" s="2"/>
      <c r="B123" s="3"/>
      <c r="C123" s="4"/>
      <c r="D123" s="4"/>
      <c r="E123" s="5"/>
      <c r="F123" s="5"/>
      <c r="G123" s="5"/>
      <c r="H123" s="5"/>
      <c r="I123" s="5"/>
      <c r="J123" s="11" t="s">
        <v>107</v>
      </c>
      <c r="K123" s="8">
        <v>7</v>
      </c>
      <c r="L123" s="8">
        <v>6</v>
      </c>
      <c r="M123" s="8">
        <v>5</v>
      </c>
      <c r="N123" s="8">
        <v>4</v>
      </c>
      <c r="O123" s="8">
        <v>3</v>
      </c>
      <c r="P123" s="8">
        <v>2</v>
      </c>
      <c r="Q123" s="8">
        <v>1</v>
      </c>
      <c r="R123" s="9">
        <v>0</v>
      </c>
      <c r="S123" s="12" t="s">
        <v>107</v>
      </c>
      <c r="T123" s="13">
        <v>7</v>
      </c>
      <c r="U123" s="13">
        <v>6</v>
      </c>
      <c r="V123" s="13">
        <v>5</v>
      </c>
      <c r="W123" s="13">
        <v>4</v>
      </c>
      <c r="X123" s="13">
        <v>3</v>
      </c>
      <c r="Y123" s="13">
        <v>2</v>
      </c>
      <c r="Z123" s="13">
        <v>1</v>
      </c>
      <c r="AA123" s="38">
        <v>0</v>
      </c>
      <c r="AB123" s="57" t="s">
        <v>110</v>
      </c>
      <c r="AC123" s="100" t="s">
        <v>110</v>
      </c>
      <c r="AD123" s="100" t="s">
        <v>110</v>
      </c>
      <c r="AE123" s="66" t="s">
        <v>107</v>
      </c>
      <c r="AF123" s="67">
        <v>7</v>
      </c>
      <c r="AG123" s="67">
        <v>6</v>
      </c>
      <c r="AH123" s="67">
        <v>5</v>
      </c>
      <c r="AI123" s="67">
        <v>4</v>
      </c>
      <c r="AJ123" s="67">
        <v>3</v>
      </c>
      <c r="AK123" s="67">
        <v>2</v>
      </c>
      <c r="AL123" s="67">
        <v>1</v>
      </c>
      <c r="AM123" s="68">
        <v>0</v>
      </c>
      <c r="AN123" s="69" t="s">
        <v>110</v>
      </c>
      <c r="AO123" s="102"/>
      <c r="AP123" s="1" t="s">
        <v>130</v>
      </c>
      <c r="AQ123" t="str">
        <f t="shared" si="7"/>
        <v>3210</v>
      </c>
    </row>
    <row r="124" spans="1:43" ht="18.75">
      <c r="A124" s="14">
        <v>1</v>
      </c>
      <c r="B124" s="93"/>
      <c r="C124" s="90"/>
      <c r="D124" s="88"/>
      <c r="E124" s="18"/>
      <c r="F124" s="18"/>
      <c r="G124" s="18"/>
      <c r="H124" s="74"/>
      <c r="I124" s="78" t="s">
        <v>5</v>
      </c>
      <c r="J124" s="19"/>
      <c r="K124" s="14">
        <v>0</v>
      </c>
      <c r="L124" s="18">
        <v>0</v>
      </c>
      <c r="M124" s="18" t="s">
        <v>106</v>
      </c>
      <c r="N124" s="18" t="s">
        <v>106</v>
      </c>
      <c r="O124" s="18">
        <v>0</v>
      </c>
      <c r="P124" s="18">
        <v>0</v>
      </c>
      <c r="Q124" s="18">
        <v>0</v>
      </c>
      <c r="R124" s="18">
        <v>0</v>
      </c>
      <c r="S124" s="19"/>
      <c r="T124" s="14">
        <v>0</v>
      </c>
      <c r="U124" s="18">
        <v>0</v>
      </c>
      <c r="V124" s="18">
        <v>0</v>
      </c>
      <c r="W124" s="18">
        <v>0</v>
      </c>
      <c r="X124" s="18">
        <v>0</v>
      </c>
      <c r="Y124" s="18">
        <v>0</v>
      </c>
      <c r="Z124" s="18">
        <v>0</v>
      </c>
      <c r="AA124" s="18">
        <v>0</v>
      </c>
      <c r="AB124" s="95"/>
      <c r="AC124" s="19"/>
      <c r="AD124" s="19"/>
      <c r="AE124" s="19"/>
      <c r="AF124" s="14">
        <v>0</v>
      </c>
      <c r="AG124" s="18">
        <v>0</v>
      </c>
      <c r="AH124" s="18">
        <v>0</v>
      </c>
      <c r="AI124" s="18">
        <v>0</v>
      </c>
      <c r="AJ124" s="18">
        <v>0</v>
      </c>
      <c r="AK124" s="18">
        <v>0</v>
      </c>
      <c r="AL124" s="18">
        <v>0</v>
      </c>
      <c r="AM124" s="74">
        <v>0</v>
      </c>
      <c r="AN124" s="95"/>
      <c r="AO124" s="116" t="str">
        <f>VLOOKUP($AQ124,Auswertung!$A$2:$B$17,2,FALSE)</f>
        <v>-</v>
      </c>
      <c r="AP124" s="1" t="s">
        <v>130</v>
      </c>
      <c r="AQ124" t="str">
        <f t="shared" ref="AQ124" si="16">O124&amp;P124&amp;Q124&amp;R124</f>
        <v>0000</v>
      </c>
    </row>
    <row r="125" spans="1:43" ht="19.5" thickBot="1">
      <c r="A125" s="22">
        <f>A124+1</f>
        <v>2</v>
      </c>
      <c r="B125" s="94" t="s">
        <v>229</v>
      </c>
      <c r="C125" s="91" t="s">
        <v>226</v>
      </c>
      <c r="D125" s="89" t="s">
        <v>3</v>
      </c>
      <c r="E125" s="26"/>
      <c r="F125" s="26">
        <v>9305</v>
      </c>
      <c r="G125" s="26"/>
      <c r="H125" s="42" t="s">
        <v>230</v>
      </c>
      <c r="I125" s="79" t="s">
        <v>5</v>
      </c>
      <c r="J125" s="28"/>
      <c r="K125" s="22">
        <v>0</v>
      </c>
      <c r="L125" s="26">
        <v>0</v>
      </c>
      <c r="M125" s="26" t="s">
        <v>106</v>
      </c>
      <c r="N125" s="26" t="s">
        <v>106</v>
      </c>
      <c r="O125" s="26">
        <v>0</v>
      </c>
      <c r="P125" s="36">
        <v>1</v>
      </c>
      <c r="Q125" s="36">
        <v>1</v>
      </c>
      <c r="R125" s="36">
        <v>1</v>
      </c>
      <c r="S125" s="28"/>
      <c r="T125" s="73">
        <v>1</v>
      </c>
      <c r="U125" s="36">
        <v>1</v>
      </c>
      <c r="V125" s="36">
        <v>1</v>
      </c>
      <c r="W125" s="36">
        <v>1</v>
      </c>
      <c r="X125" s="36">
        <v>1</v>
      </c>
      <c r="Y125" s="36">
        <v>1</v>
      </c>
      <c r="Z125" s="36">
        <v>1</v>
      </c>
      <c r="AA125" s="37">
        <v>1</v>
      </c>
      <c r="AB125" s="60" t="s">
        <v>113</v>
      </c>
      <c r="AC125" s="35" t="s">
        <v>122</v>
      </c>
      <c r="AD125" s="35" t="s">
        <v>122</v>
      </c>
      <c r="AE125" s="28"/>
      <c r="AF125" s="22"/>
      <c r="AG125" s="26"/>
      <c r="AH125" s="26"/>
      <c r="AI125" s="26"/>
      <c r="AJ125" s="26"/>
      <c r="AK125" s="26"/>
      <c r="AL125" s="26"/>
      <c r="AM125" s="42"/>
      <c r="AN125" s="59"/>
      <c r="AO125" s="115" t="str">
        <f>VLOOKUP($AQ125,Auswertung!$A$2:$B$17,2,FALSE)</f>
        <v>NMOS Z80 (Zilog Z80, Zilog Z08400 or similar NMOS CPU, Mosstek MK3880N, SGS/ST Z8400, Sharp LH0080A, KR1858VM1)</v>
      </c>
      <c r="AP125" s="1" t="s">
        <v>130</v>
      </c>
      <c r="AQ125" t="str">
        <f t="shared" si="7"/>
        <v>0111</v>
      </c>
    </row>
    <row r="126" spans="1:43" ht="18.75">
      <c r="AP126" s="1" t="s">
        <v>130</v>
      </c>
      <c r="AQ126" t="str">
        <f t="shared" si="7"/>
        <v/>
      </c>
    </row>
    <row r="127" spans="1:43" ht="19.5" thickBot="1">
      <c r="AP127" s="1" t="s">
        <v>130</v>
      </c>
      <c r="AQ127" t="str">
        <f t="shared" si="7"/>
        <v/>
      </c>
    </row>
    <row r="128" spans="1:43" ht="19.5" thickBot="1">
      <c r="A128" s="45"/>
      <c r="B128" s="112" t="s">
        <v>94</v>
      </c>
      <c r="C128" s="112"/>
      <c r="D128" s="112"/>
      <c r="E128" s="47"/>
      <c r="F128" s="47"/>
      <c r="G128" s="47"/>
      <c r="H128" s="47"/>
      <c r="I128" s="47"/>
      <c r="J128" s="51"/>
      <c r="K128" s="52" t="s">
        <v>104</v>
      </c>
      <c r="L128" s="53" t="s">
        <v>105</v>
      </c>
      <c r="M128" s="53" t="s">
        <v>106</v>
      </c>
      <c r="N128" s="53" t="s">
        <v>106</v>
      </c>
      <c r="O128" s="53" t="s">
        <v>108</v>
      </c>
      <c r="P128" s="53" t="s">
        <v>108</v>
      </c>
      <c r="Q128" s="53" t="s">
        <v>108</v>
      </c>
      <c r="R128" s="54" t="s">
        <v>108</v>
      </c>
      <c r="S128" s="55"/>
      <c r="T128" s="103" t="s">
        <v>109</v>
      </c>
      <c r="U128" s="104"/>
      <c r="V128" s="104"/>
      <c r="W128" s="104"/>
      <c r="X128" s="104"/>
      <c r="Y128" s="104"/>
      <c r="Z128" s="104"/>
      <c r="AA128" s="104"/>
      <c r="AB128" s="61"/>
      <c r="AC128" s="99" t="s">
        <v>127</v>
      </c>
      <c r="AD128" s="99" t="s">
        <v>128</v>
      </c>
      <c r="AE128" s="64"/>
      <c r="AF128" s="105" t="s">
        <v>114</v>
      </c>
      <c r="AG128" s="106"/>
      <c r="AH128" s="106"/>
      <c r="AI128" s="106"/>
      <c r="AJ128" s="106"/>
      <c r="AK128" s="106"/>
      <c r="AL128" s="106"/>
      <c r="AM128" s="106"/>
      <c r="AN128" s="65"/>
      <c r="AO128" s="101" t="s">
        <v>129</v>
      </c>
      <c r="AP128" s="1" t="s">
        <v>130</v>
      </c>
      <c r="AQ128" t="str">
        <f t="shared" si="7"/>
        <v>tttt</v>
      </c>
    </row>
    <row r="129" spans="1:43" ht="19.5" thickBot="1">
      <c r="A129" s="2"/>
      <c r="B129" s="3"/>
      <c r="C129" s="4"/>
      <c r="D129" s="4"/>
      <c r="E129" s="5"/>
      <c r="F129" s="5"/>
      <c r="G129" s="5"/>
      <c r="H129" s="5"/>
      <c r="I129" s="5"/>
      <c r="J129" s="11" t="s">
        <v>107</v>
      </c>
      <c r="K129" s="8">
        <v>7</v>
      </c>
      <c r="L129" s="8">
        <v>6</v>
      </c>
      <c r="M129" s="8">
        <v>5</v>
      </c>
      <c r="N129" s="8">
        <v>4</v>
      </c>
      <c r="O129" s="8">
        <v>3</v>
      </c>
      <c r="P129" s="8">
        <v>2</v>
      </c>
      <c r="Q129" s="8">
        <v>1</v>
      </c>
      <c r="R129" s="9">
        <v>0</v>
      </c>
      <c r="S129" s="12" t="s">
        <v>107</v>
      </c>
      <c r="T129" s="13">
        <v>7</v>
      </c>
      <c r="U129" s="13">
        <v>6</v>
      </c>
      <c r="V129" s="13">
        <v>5</v>
      </c>
      <c r="W129" s="13">
        <v>4</v>
      </c>
      <c r="X129" s="13">
        <v>3</v>
      </c>
      <c r="Y129" s="13">
        <v>2</v>
      </c>
      <c r="Z129" s="13">
        <v>1</v>
      </c>
      <c r="AA129" s="38">
        <v>0</v>
      </c>
      <c r="AB129" s="57" t="s">
        <v>110</v>
      </c>
      <c r="AC129" s="100" t="s">
        <v>110</v>
      </c>
      <c r="AD129" s="100" t="s">
        <v>110</v>
      </c>
      <c r="AE129" s="66" t="s">
        <v>107</v>
      </c>
      <c r="AF129" s="67">
        <v>7</v>
      </c>
      <c r="AG129" s="67">
        <v>6</v>
      </c>
      <c r="AH129" s="67">
        <v>5</v>
      </c>
      <c r="AI129" s="67">
        <v>4</v>
      </c>
      <c r="AJ129" s="67">
        <v>3</v>
      </c>
      <c r="AK129" s="67">
        <v>2</v>
      </c>
      <c r="AL129" s="67">
        <v>1</v>
      </c>
      <c r="AM129" s="68">
        <v>0</v>
      </c>
      <c r="AN129" s="69" t="s">
        <v>110</v>
      </c>
      <c r="AO129" s="102"/>
      <c r="AP129" s="1" t="s">
        <v>130</v>
      </c>
      <c r="AQ129" t="str">
        <f t="shared" si="7"/>
        <v>3210</v>
      </c>
    </row>
    <row r="130" spans="1:43" ht="18.75">
      <c r="A130" s="14">
        <v>1</v>
      </c>
      <c r="B130" s="93"/>
      <c r="C130" s="90"/>
      <c r="D130" s="88"/>
      <c r="E130" s="18"/>
      <c r="F130" s="18"/>
      <c r="G130" s="18"/>
      <c r="H130" s="74"/>
      <c r="I130" s="78" t="s">
        <v>5</v>
      </c>
      <c r="J130" s="19"/>
      <c r="K130" s="14">
        <v>0</v>
      </c>
      <c r="L130" s="18">
        <v>0</v>
      </c>
      <c r="M130" s="18" t="s">
        <v>106</v>
      </c>
      <c r="N130" s="18" t="s">
        <v>106</v>
      </c>
      <c r="O130" s="18">
        <v>0</v>
      </c>
      <c r="P130" s="18">
        <v>0</v>
      </c>
      <c r="Q130" s="18">
        <v>0</v>
      </c>
      <c r="R130" s="18">
        <v>0</v>
      </c>
      <c r="S130" s="19"/>
      <c r="T130" s="14">
        <v>0</v>
      </c>
      <c r="U130" s="18">
        <v>0</v>
      </c>
      <c r="V130" s="18">
        <v>0</v>
      </c>
      <c r="W130" s="18">
        <v>0</v>
      </c>
      <c r="X130" s="18">
        <v>0</v>
      </c>
      <c r="Y130" s="18">
        <v>0</v>
      </c>
      <c r="Z130" s="18">
        <v>0</v>
      </c>
      <c r="AA130" s="18">
        <v>0</v>
      </c>
      <c r="AB130" s="95"/>
      <c r="AC130" s="19"/>
      <c r="AD130" s="19"/>
      <c r="AE130" s="19"/>
      <c r="AF130" s="14">
        <v>0</v>
      </c>
      <c r="AG130" s="18">
        <v>0</v>
      </c>
      <c r="AH130" s="18">
        <v>0</v>
      </c>
      <c r="AI130" s="18">
        <v>0</v>
      </c>
      <c r="AJ130" s="18">
        <v>0</v>
      </c>
      <c r="AK130" s="18">
        <v>0</v>
      </c>
      <c r="AL130" s="18">
        <v>0</v>
      </c>
      <c r="AM130" s="74">
        <v>0</v>
      </c>
      <c r="AN130" s="95"/>
      <c r="AO130" s="116" t="str">
        <f>VLOOKUP($AQ130,Auswertung!$A$2:$B$17,2,FALSE)</f>
        <v>-</v>
      </c>
      <c r="AP130" s="1" t="s">
        <v>130</v>
      </c>
      <c r="AQ130" t="str">
        <f t="shared" ref="AQ130" si="17">O130&amp;P130&amp;Q130&amp;R130</f>
        <v>0000</v>
      </c>
    </row>
    <row r="131" spans="1:43" ht="18.75">
      <c r="A131" s="22">
        <f>A130+1</f>
        <v>2</v>
      </c>
      <c r="B131" s="94" t="s">
        <v>227</v>
      </c>
      <c r="C131" s="91" t="s">
        <v>226</v>
      </c>
      <c r="D131" s="89" t="s">
        <v>3</v>
      </c>
      <c r="E131" s="26"/>
      <c r="F131" s="26">
        <v>18394</v>
      </c>
      <c r="G131" s="26"/>
      <c r="H131" s="42"/>
      <c r="I131" s="79" t="s">
        <v>5</v>
      </c>
      <c r="J131" s="28"/>
      <c r="K131" s="22">
        <v>0</v>
      </c>
      <c r="L131" s="26">
        <v>0</v>
      </c>
      <c r="M131" s="26" t="s">
        <v>106</v>
      </c>
      <c r="N131" s="26" t="s">
        <v>106</v>
      </c>
      <c r="O131" s="29">
        <v>1</v>
      </c>
      <c r="P131" s="26">
        <v>0</v>
      </c>
      <c r="Q131" s="26">
        <v>0</v>
      </c>
      <c r="R131" s="26">
        <v>0</v>
      </c>
      <c r="S131" s="28"/>
      <c r="T131" s="72">
        <v>1</v>
      </c>
      <c r="U131" s="29">
        <v>1</v>
      </c>
      <c r="V131" s="29">
        <v>1</v>
      </c>
      <c r="W131" s="29">
        <v>1</v>
      </c>
      <c r="X131" s="29">
        <v>1</v>
      </c>
      <c r="Y131" s="29">
        <v>1</v>
      </c>
      <c r="Z131" s="26">
        <v>0</v>
      </c>
      <c r="AA131" s="31">
        <v>1</v>
      </c>
      <c r="AB131" s="59" t="s">
        <v>137</v>
      </c>
      <c r="AC131" s="28" t="s">
        <v>122</v>
      </c>
      <c r="AD131" s="28" t="s">
        <v>228</v>
      </c>
      <c r="AE131" s="28"/>
      <c r="AF131" s="22"/>
      <c r="AG131" s="26"/>
      <c r="AH131" s="26"/>
      <c r="AI131" s="26"/>
      <c r="AJ131" s="26"/>
      <c r="AK131" s="26"/>
      <c r="AL131" s="26"/>
      <c r="AM131" s="42"/>
      <c r="AN131" s="59"/>
      <c r="AO131" s="115" t="str">
        <f>VLOOKUP($AQ131,Auswertung!$A$2:$B$17,2,FALSE)</f>
        <v>NEC D780C (NEC D780C, GoldStar Z8400, possibly KR1858VM1)</v>
      </c>
      <c r="AP131" s="1" t="s">
        <v>130</v>
      </c>
      <c r="AQ131" t="str">
        <f t="shared" si="7"/>
        <v>1000</v>
      </c>
    </row>
    <row r="132" spans="1:43" ht="19.5" thickBot="1">
      <c r="A132" s="22">
        <f>A131+1</f>
        <v>3</v>
      </c>
      <c r="B132" s="94" t="s">
        <v>227</v>
      </c>
      <c r="C132" s="91" t="s">
        <v>226</v>
      </c>
      <c r="D132" s="89" t="s">
        <v>3</v>
      </c>
      <c r="E132" s="26"/>
      <c r="F132" s="26">
        <v>18394</v>
      </c>
      <c r="G132" s="26"/>
      <c r="H132" s="42"/>
      <c r="I132" s="79" t="s">
        <v>5</v>
      </c>
      <c r="J132" s="28"/>
      <c r="K132" s="22">
        <v>0</v>
      </c>
      <c r="L132" s="26">
        <v>0</v>
      </c>
      <c r="M132" s="26" t="s">
        <v>106</v>
      </c>
      <c r="N132" s="26" t="s">
        <v>106</v>
      </c>
      <c r="O132" s="36">
        <v>1</v>
      </c>
      <c r="P132" s="26">
        <v>0</v>
      </c>
      <c r="Q132" s="26">
        <v>0</v>
      </c>
      <c r="R132" s="36">
        <v>1</v>
      </c>
      <c r="S132" s="28"/>
      <c r="T132" s="73">
        <v>1</v>
      </c>
      <c r="U132" s="36">
        <v>1</v>
      </c>
      <c r="V132" s="36">
        <v>1</v>
      </c>
      <c r="W132" s="36">
        <v>1</v>
      </c>
      <c r="X132" s="26">
        <v>0</v>
      </c>
      <c r="Y132" s="36">
        <v>1</v>
      </c>
      <c r="Z132" s="26">
        <v>0</v>
      </c>
      <c r="AA132" s="26">
        <v>0</v>
      </c>
      <c r="AB132" s="60" t="s">
        <v>225</v>
      </c>
      <c r="AC132" s="28" t="s">
        <v>224</v>
      </c>
      <c r="AD132" s="28" t="s">
        <v>126</v>
      </c>
      <c r="AE132" s="28"/>
      <c r="AF132" s="22"/>
      <c r="AG132" s="26"/>
      <c r="AH132" s="26"/>
      <c r="AI132" s="26"/>
      <c r="AJ132" s="26"/>
      <c r="AK132" s="26"/>
      <c r="AL132" s="26"/>
      <c r="AM132" s="42"/>
      <c r="AN132" s="59"/>
      <c r="AO132" s="115" t="str">
        <f>VLOOKUP($AQ132,Auswertung!$A$2:$B$17,2,FALSE)</f>
        <v>KR1858VM1 (overclocked)</v>
      </c>
      <c r="AP132" s="1" t="s">
        <v>130</v>
      </c>
      <c r="AQ132" t="str">
        <f t="shared" ref="AQ132" si="18">O132&amp;P132&amp;Q132&amp;R132</f>
        <v>1001</v>
      </c>
    </row>
    <row r="133" spans="1:43" ht="18.75">
      <c r="AP133" s="1" t="s">
        <v>130</v>
      </c>
      <c r="AQ133" t="str">
        <f t="shared" si="7"/>
        <v/>
      </c>
    </row>
    <row r="134" spans="1:43" ht="19.5" thickBot="1">
      <c r="AP134" s="1" t="s">
        <v>130</v>
      </c>
      <c r="AQ134" t="str">
        <f t="shared" si="7"/>
        <v/>
      </c>
    </row>
    <row r="135" spans="1:43" ht="19.5" thickBot="1">
      <c r="A135" s="45"/>
      <c r="B135" s="112" t="s">
        <v>95</v>
      </c>
      <c r="C135" s="112"/>
      <c r="D135" s="112"/>
      <c r="E135" s="47"/>
      <c r="F135" s="47"/>
      <c r="G135" s="47"/>
      <c r="H135" s="47"/>
      <c r="I135" s="47"/>
      <c r="J135" s="51"/>
      <c r="K135" s="52" t="s">
        <v>104</v>
      </c>
      <c r="L135" s="53" t="s">
        <v>105</v>
      </c>
      <c r="M135" s="53" t="s">
        <v>106</v>
      </c>
      <c r="N135" s="53" t="s">
        <v>106</v>
      </c>
      <c r="O135" s="53" t="s">
        <v>108</v>
      </c>
      <c r="P135" s="53" t="s">
        <v>108</v>
      </c>
      <c r="Q135" s="53" t="s">
        <v>108</v>
      </c>
      <c r="R135" s="54" t="s">
        <v>108</v>
      </c>
      <c r="S135" s="55"/>
      <c r="T135" s="103" t="s">
        <v>109</v>
      </c>
      <c r="U135" s="104"/>
      <c r="V135" s="104"/>
      <c r="W135" s="104"/>
      <c r="X135" s="104"/>
      <c r="Y135" s="104"/>
      <c r="Z135" s="104"/>
      <c r="AA135" s="104"/>
      <c r="AB135" s="61"/>
      <c r="AC135" s="99" t="s">
        <v>127</v>
      </c>
      <c r="AD135" s="99" t="s">
        <v>128</v>
      </c>
      <c r="AE135" s="64"/>
      <c r="AF135" s="105" t="s">
        <v>114</v>
      </c>
      <c r="AG135" s="106"/>
      <c r="AH135" s="106"/>
      <c r="AI135" s="106"/>
      <c r="AJ135" s="106"/>
      <c r="AK135" s="106"/>
      <c r="AL135" s="106"/>
      <c r="AM135" s="106"/>
      <c r="AN135" s="65"/>
      <c r="AO135" s="101" t="s">
        <v>129</v>
      </c>
      <c r="AP135" s="1" t="s">
        <v>130</v>
      </c>
      <c r="AQ135" t="str">
        <f t="shared" si="7"/>
        <v>tttt</v>
      </c>
    </row>
    <row r="136" spans="1:43" ht="19.5" thickBot="1">
      <c r="A136" s="2"/>
      <c r="B136" s="3"/>
      <c r="C136" s="4"/>
      <c r="D136" s="4"/>
      <c r="E136" s="5"/>
      <c r="F136" s="5"/>
      <c r="G136" s="5"/>
      <c r="H136" s="5"/>
      <c r="I136" s="5"/>
      <c r="J136" s="11" t="s">
        <v>107</v>
      </c>
      <c r="K136" s="8">
        <v>7</v>
      </c>
      <c r="L136" s="8">
        <v>6</v>
      </c>
      <c r="M136" s="8">
        <v>5</v>
      </c>
      <c r="N136" s="8">
        <v>4</v>
      </c>
      <c r="O136" s="8">
        <v>3</v>
      </c>
      <c r="P136" s="8">
        <v>2</v>
      </c>
      <c r="Q136" s="8">
        <v>1</v>
      </c>
      <c r="R136" s="9">
        <v>0</v>
      </c>
      <c r="S136" s="12" t="s">
        <v>107</v>
      </c>
      <c r="T136" s="13">
        <v>7</v>
      </c>
      <c r="U136" s="13">
        <v>6</v>
      </c>
      <c r="V136" s="13">
        <v>5</v>
      </c>
      <c r="W136" s="13">
        <v>4</v>
      </c>
      <c r="X136" s="13">
        <v>3</v>
      </c>
      <c r="Y136" s="13">
        <v>2</v>
      </c>
      <c r="Z136" s="13">
        <v>1</v>
      </c>
      <c r="AA136" s="38">
        <v>0</v>
      </c>
      <c r="AB136" s="57" t="s">
        <v>110</v>
      </c>
      <c r="AC136" s="100" t="s">
        <v>110</v>
      </c>
      <c r="AD136" s="100" t="s">
        <v>110</v>
      </c>
      <c r="AE136" s="66" t="s">
        <v>107</v>
      </c>
      <c r="AF136" s="67">
        <v>7</v>
      </c>
      <c r="AG136" s="67">
        <v>6</v>
      </c>
      <c r="AH136" s="67">
        <v>5</v>
      </c>
      <c r="AI136" s="67">
        <v>4</v>
      </c>
      <c r="AJ136" s="67">
        <v>3</v>
      </c>
      <c r="AK136" s="67">
        <v>2</v>
      </c>
      <c r="AL136" s="67">
        <v>1</v>
      </c>
      <c r="AM136" s="68">
        <v>0</v>
      </c>
      <c r="AN136" s="69" t="s">
        <v>110</v>
      </c>
      <c r="AO136" s="102"/>
      <c r="AP136" s="1" t="s">
        <v>130</v>
      </c>
      <c r="AQ136" t="str">
        <f t="shared" si="7"/>
        <v>3210</v>
      </c>
    </row>
    <row r="137" spans="1:43" ht="18.75">
      <c r="A137" s="14">
        <v>1</v>
      </c>
      <c r="B137" s="93"/>
      <c r="C137" s="90"/>
      <c r="D137" s="88"/>
      <c r="E137" s="18"/>
      <c r="F137" s="18"/>
      <c r="G137" s="18"/>
      <c r="H137" s="74"/>
      <c r="I137" s="78" t="s">
        <v>5</v>
      </c>
      <c r="J137" s="19"/>
      <c r="K137" s="14">
        <v>0</v>
      </c>
      <c r="L137" s="18">
        <v>0</v>
      </c>
      <c r="M137" s="18" t="s">
        <v>106</v>
      </c>
      <c r="N137" s="18" t="s">
        <v>106</v>
      </c>
      <c r="O137" s="18">
        <v>0</v>
      </c>
      <c r="P137" s="18">
        <v>0</v>
      </c>
      <c r="Q137" s="18">
        <v>0</v>
      </c>
      <c r="R137" s="18">
        <v>0</v>
      </c>
      <c r="S137" s="19"/>
      <c r="T137" s="14">
        <v>0</v>
      </c>
      <c r="U137" s="18">
        <v>0</v>
      </c>
      <c r="V137" s="18">
        <v>0</v>
      </c>
      <c r="W137" s="18">
        <v>0</v>
      </c>
      <c r="X137" s="18">
        <v>0</v>
      </c>
      <c r="Y137" s="18">
        <v>0</v>
      </c>
      <c r="Z137" s="18">
        <v>0</v>
      </c>
      <c r="AA137" s="18">
        <v>0</v>
      </c>
      <c r="AB137" s="95"/>
      <c r="AC137" s="19"/>
      <c r="AD137" s="19"/>
      <c r="AE137" s="19"/>
      <c r="AF137" s="14">
        <v>0</v>
      </c>
      <c r="AG137" s="18">
        <v>0</v>
      </c>
      <c r="AH137" s="18">
        <v>0</v>
      </c>
      <c r="AI137" s="18">
        <v>0</v>
      </c>
      <c r="AJ137" s="18">
        <v>0</v>
      </c>
      <c r="AK137" s="18">
        <v>0</v>
      </c>
      <c r="AL137" s="18">
        <v>0</v>
      </c>
      <c r="AM137" s="74">
        <v>0</v>
      </c>
      <c r="AN137" s="95"/>
      <c r="AO137" s="116" t="str">
        <f>VLOOKUP($AQ137,Auswertung!$A$2:$B$17,2,FALSE)</f>
        <v>-</v>
      </c>
      <c r="AP137" s="1" t="s">
        <v>130</v>
      </c>
      <c r="AQ137" t="str">
        <f t="shared" si="7"/>
        <v>0000</v>
      </c>
    </row>
    <row r="138" spans="1:43" ht="18.75">
      <c r="AP138" s="1" t="s">
        <v>130</v>
      </c>
      <c r="AQ138" t="str">
        <f t="shared" si="7"/>
        <v/>
      </c>
    </row>
    <row r="139" spans="1:43" ht="19.5" thickBot="1">
      <c r="AP139" s="1" t="s">
        <v>130</v>
      </c>
      <c r="AQ139" t="str">
        <f t="shared" si="7"/>
        <v/>
      </c>
    </row>
    <row r="140" spans="1:43" ht="19.5" thickBot="1">
      <c r="A140" s="45"/>
      <c r="B140" s="112" t="s">
        <v>46</v>
      </c>
      <c r="C140" s="112"/>
      <c r="D140" s="112"/>
      <c r="E140" s="47"/>
      <c r="F140" s="47"/>
      <c r="G140" s="47"/>
      <c r="H140" s="47"/>
      <c r="I140" s="47"/>
      <c r="J140" s="51"/>
      <c r="K140" s="52" t="s">
        <v>104</v>
      </c>
      <c r="L140" s="53" t="s">
        <v>105</v>
      </c>
      <c r="M140" s="53" t="s">
        <v>106</v>
      </c>
      <c r="N140" s="53" t="s">
        <v>106</v>
      </c>
      <c r="O140" s="53" t="s">
        <v>108</v>
      </c>
      <c r="P140" s="53" t="s">
        <v>108</v>
      </c>
      <c r="Q140" s="53" t="s">
        <v>108</v>
      </c>
      <c r="R140" s="54" t="s">
        <v>108</v>
      </c>
      <c r="S140" s="55"/>
      <c r="T140" s="103" t="s">
        <v>109</v>
      </c>
      <c r="U140" s="104"/>
      <c r="V140" s="104"/>
      <c r="W140" s="104"/>
      <c r="X140" s="104"/>
      <c r="Y140" s="104"/>
      <c r="Z140" s="104"/>
      <c r="AA140" s="104"/>
      <c r="AB140" s="61"/>
      <c r="AC140" s="99" t="s">
        <v>127</v>
      </c>
      <c r="AD140" s="99" t="s">
        <v>128</v>
      </c>
      <c r="AE140" s="64"/>
      <c r="AF140" s="105" t="s">
        <v>114</v>
      </c>
      <c r="AG140" s="106"/>
      <c r="AH140" s="106"/>
      <c r="AI140" s="106"/>
      <c r="AJ140" s="106"/>
      <c r="AK140" s="106"/>
      <c r="AL140" s="106"/>
      <c r="AM140" s="106"/>
      <c r="AN140" s="65"/>
      <c r="AO140" s="101" t="s">
        <v>129</v>
      </c>
      <c r="AP140" s="1" t="s">
        <v>130</v>
      </c>
      <c r="AQ140" t="str">
        <f t="shared" si="7"/>
        <v>tttt</v>
      </c>
    </row>
    <row r="141" spans="1:43" ht="19.5" thickBot="1">
      <c r="A141" s="2"/>
      <c r="B141" s="3"/>
      <c r="C141" s="4"/>
      <c r="D141" s="4"/>
      <c r="E141" s="5"/>
      <c r="F141" s="5"/>
      <c r="G141" s="5"/>
      <c r="H141" s="5"/>
      <c r="I141" s="5"/>
      <c r="J141" s="11" t="s">
        <v>107</v>
      </c>
      <c r="K141" s="8">
        <v>7</v>
      </c>
      <c r="L141" s="8">
        <v>6</v>
      </c>
      <c r="M141" s="8">
        <v>5</v>
      </c>
      <c r="N141" s="8">
        <v>4</v>
      </c>
      <c r="O141" s="8">
        <v>3</v>
      </c>
      <c r="P141" s="8">
        <v>2</v>
      </c>
      <c r="Q141" s="8">
        <v>1</v>
      </c>
      <c r="R141" s="9">
        <v>0</v>
      </c>
      <c r="S141" s="12" t="s">
        <v>107</v>
      </c>
      <c r="T141" s="13">
        <v>7</v>
      </c>
      <c r="U141" s="13">
        <v>6</v>
      </c>
      <c r="V141" s="13">
        <v>5</v>
      </c>
      <c r="W141" s="13">
        <v>4</v>
      </c>
      <c r="X141" s="13">
        <v>3</v>
      </c>
      <c r="Y141" s="13">
        <v>2</v>
      </c>
      <c r="Z141" s="13">
        <v>1</v>
      </c>
      <c r="AA141" s="38">
        <v>0</v>
      </c>
      <c r="AB141" s="57" t="s">
        <v>110</v>
      </c>
      <c r="AC141" s="100" t="s">
        <v>110</v>
      </c>
      <c r="AD141" s="100" t="s">
        <v>110</v>
      </c>
      <c r="AE141" s="66" t="s">
        <v>107</v>
      </c>
      <c r="AF141" s="67">
        <v>7</v>
      </c>
      <c r="AG141" s="67">
        <v>6</v>
      </c>
      <c r="AH141" s="67">
        <v>5</v>
      </c>
      <c r="AI141" s="67">
        <v>4</v>
      </c>
      <c r="AJ141" s="67">
        <v>3</v>
      </c>
      <c r="AK141" s="67">
        <v>2</v>
      </c>
      <c r="AL141" s="67">
        <v>1</v>
      </c>
      <c r="AM141" s="68">
        <v>0</v>
      </c>
      <c r="AN141" s="69" t="s">
        <v>110</v>
      </c>
      <c r="AO141" s="102"/>
      <c r="AP141" s="1" t="s">
        <v>130</v>
      </c>
      <c r="AQ141" t="str">
        <f t="shared" si="7"/>
        <v>3210</v>
      </c>
    </row>
    <row r="142" spans="1:43" ht="18.75">
      <c r="A142" s="14">
        <v>1</v>
      </c>
      <c r="B142" s="93"/>
      <c r="C142" s="90"/>
      <c r="D142" s="88"/>
      <c r="E142" s="18"/>
      <c r="F142" s="18"/>
      <c r="G142" s="18"/>
      <c r="H142" s="74"/>
      <c r="I142" s="78" t="s">
        <v>5</v>
      </c>
      <c r="J142" s="19"/>
      <c r="K142" s="14">
        <v>0</v>
      </c>
      <c r="L142" s="18">
        <v>0</v>
      </c>
      <c r="M142" s="18" t="s">
        <v>106</v>
      </c>
      <c r="N142" s="18" t="s">
        <v>106</v>
      </c>
      <c r="O142" s="18">
        <v>0</v>
      </c>
      <c r="P142" s="18">
        <v>0</v>
      </c>
      <c r="Q142" s="18">
        <v>0</v>
      </c>
      <c r="R142" s="18">
        <v>0</v>
      </c>
      <c r="S142" s="19"/>
      <c r="T142" s="14">
        <v>0</v>
      </c>
      <c r="U142" s="18">
        <v>0</v>
      </c>
      <c r="V142" s="18">
        <v>0</v>
      </c>
      <c r="W142" s="18">
        <v>0</v>
      </c>
      <c r="X142" s="18">
        <v>0</v>
      </c>
      <c r="Y142" s="18">
        <v>0</v>
      </c>
      <c r="Z142" s="18">
        <v>0</v>
      </c>
      <c r="AA142" s="18">
        <v>0</v>
      </c>
      <c r="AB142" s="95"/>
      <c r="AC142" s="19"/>
      <c r="AD142" s="19"/>
      <c r="AE142" s="19"/>
      <c r="AF142" s="14">
        <v>0</v>
      </c>
      <c r="AG142" s="18">
        <v>0</v>
      </c>
      <c r="AH142" s="18">
        <v>0</v>
      </c>
      <c r="AI142" s="18">
        <v>0</v>
      </c>
      <c r="AJ142" s="18">
        <v>0</v>
      </c>
      <c r="AK142" s="18">
        <v>0</v>
      </c>
      <c r="AL142" s="18">
        <v>0</v>
      </c>
      <c r="AM142" s="74">
        <v>0</v>
      </c>
      <c r="AN142" s="95"/>
      <c r="AO142" s="116" t="str">
        <f>VLOOKUP($AQ142,Auswertung!$A$2:$B$17,2,FALSE)</f>
        <v>-</v>
      </c>
      <c r="AP142" s="1" t="s">
        <v>130</v>
      </c>
      <c r="AQ142" t="str">
        <f t="shared" si="7"/>
        <v>0000</v>
      </c>
    </row>
    <row r="143" spans="1:43" ht="18.75">
      <c r="AP143" s="1" t="s">
        <v>130</v>
      </c>
      <c r="AQ143" t="str">
        <f t="shared" si="7"/>
        <v/>
      </c>
    </row>
    <row r="144" spans="1:43" ht="19.5" thickBot="1">
      <c r="AP144" s="1" t="s">
        <v>130</v>
      </c>
      <c r="AQ144" t="str">
        <f t="shared" si="7"/>
        <v/>
      </c>
    </row>
    <row r="145" spans="1:43" ht="19.5" thickBot="1">
      <c r="A145" s="45"/>
      <c r="B145" s="112" t="s">
        <v>93</v>
      </c>
      <c r="C145" s="112"/>
      <c r="D145" s="112"/>
      <c r="E145" s="47"/>
      <c r="F145" s="47"/>
      <c r="G145" s="47"/>
      <c r="H145" s="47"/>
      <c r="I145" s="47"/>
      <c r="J145" s="51"/>
      <c r="K145" s="52" t="s">
        <v>104</v>
      </c>
      <c r="L145" s="53" t="s">
        <v>105</v>
      </c>
      <c r="M145" s="53" t="s">
        <v>106</v>
      </c>
      <c r="N145" s="53" t="s">
        <v>106</v>
      </c>
      <c r="O145" s="53" t="s">
        <v>108</v>
      </c>
      <c r="P145" s="53" t="s">
        <v>108</v>
      </c>
      <c r="Q145" s="53" t="s">
        <v>108</v>
      </c>
      <c r="R145" s="54" t="s">
        <v>108</v>
      </c>
      <c r="S145" s="55"/>
      <c r="T145" s="103" t="s">
        <v>109</v>
      </c>
      <c r="U145" s="104"/>
      <c r="V145" s="104"/>
      <c r="W145" s="104"/>
      <c r="X145" s="104"/>
      <c r="Y145" s="104"/>
      <c r="Z145" s="104"/>
      <c r="AA145" s="104"/>
      <c r="AB145" s="61"/>
      <c r="AC145" s="99" t="s">
        <v>127</v>
      </c>
      <c r="AD145" s="99" t="s">
        <v>128</v>
      </c>
      <c r="AE145" s="64"/>
      <c r="AF145" s="105" t="s">
        <v>114</v>
      </c>
      <c r="AG145" s="106"/>
      <c r="AH145" s="106"/>
      <c r="AI145" s="106"/>
      <c r="AJ145" s="106"/>
      <c r="AK145" s="106"/>
      <c r="AL145" s="106"/>
      <c r="AM145" s="106"/>
      <c r="AN145" s="65"/>
      <c r="AO145" s="101" t="s">
        <v>129</v>
      </c>
      <c r="AP145" s="1" t="s">
        <v>130</v>
      </c>
      <c r="AQ145" t="str">
        <f t="shared" si="7"/>
        <v>tttt</v>
      </c>
    </row>
    <row r="146" spans="1:43" ht="19.5" thickBot="1">
      <c r="A146" s="2"/>
      <c r="B146" s="3"/>
      <c r="C146" s="4"/>
      <c r="D146" s="4"/>
      <c r="E146" s="5"/>
      <c r="F146" s="5"/>
      <c r="G146" s="5"/>
      <c r="H146" s="5"/>
      <c r="I146" s="5"/>
      <c r="J146" s="11" t="s">
        <v>107</v>
      </c>
      <c r="K146" s="8">
        <v>7</v>
      </c>
      <c r="L146" s="8">
        <v>6</v>
      </c>
      <c r="M146" s="8">
        <v>5</v>
      </c>
      <c r="N146" s="8">
        <v>4</v>
      </c>
      <c r="O146" s="8">
        <v>3</v>
      </c>
      <c r="P146" s="8">
        <v>2</v>
      </c>
      <c r="Q146" s="8">
        <v>1</v>
      </c>
      <c r="R146" s="9">
        <v>0</v>
      </c>
      <c r="S146" s="12" t="s">
        <v>107</v>
      </c>
      <c r="T146" s="13">
        <v>7</v>
      </c>
      <c r="U146" s="13">
        <v>6</v>
      </c>
      <c r="V146" s="13">
        <v>5</v>
      </c>
      <c r="W146" s="13">
        <v>4</v>
      </c>
      <c r="X146" s="13">
        <v>3</v>
      </c>
      <c r="Y146" s="13">
        <v>2</v>
      </c>
      <c r="Z146" s="13">
        <v>1</v>
      </c>
      <c r="AA146" s="38">
        <v>0</v>
      </c>
      <c r="AB146" s="57" t="s">
        <v>110</v>
      </c>
      <c r="AC146" s="100" t="s">
        <v>110</v>
      </c>
      <c r="AD146" s="100" t="s">
        <v>110</v>
      </c>
      <c r="AE146" s="66" t="s">
        <v>107</v>
      </c>
      <c r="AF146" s="67">
        <v>7</v>
      </c>
      <c r="AG146" s="67">
        <v>6</v>
      </c>
      <c r="AH146" s="67">
        <v>5</v>
      </c>
      <c r="AI146" s="67">
        <v>4</v>
      </c>
      <c r="AJ146" s="67">
        <v>3</v>
      </c>
      <c r="AK146" s="67">
        <v>2</v>
      </c>
      <c r="AL146" s="67">
        <v>1</v>
      </c>
      <c r="AM146" s="68">
        <v>0</v>
      </c>
      <c r="AN146" s="69" t="s">
        <v>110</v>
      </c>
      <c r="AO146" s="102"/>
      <c r="AP146" s="1" t="s">
        <v>130</v>
      </c>
      <c r="AQ146" t="str">
        <f t="shared" si="7"/>
        <v>3210</v>
      </c>
    </row>
    <row r="147" spans="1:43" ht="18.75">
      <c r="A147" s="14">
        <v>1</v>
      </c>
      <c r="B147" s="93"/>
      <c r="C147" s="90"/>
      <c r="D147" s="88"/>
      <c r="E147" s="18"/>
      <c r="F147" s="18"/>
      <c r="G147" s="18"/>
      <c r="H147" s="74"/>
      <c r="I147" s="78" t="s">
        <v>5</v>
      </c>
      <c r="J147" s="19"/>
      <c r="K147" s="14">
        <v>0</v>
      </c>
      <c r="L147" s="18">
        <v>0</v>
      </c>
      <c r="M147" s="18" t="s">
        <v>106</v>
      </c>
      <c r="N147" s="18" t="s">
        <v>106</v>
      </c>
      <c r="O147" s="18">
        <v>0</v>
      </c>
      <c r="P147" s="18">
        <v>0</v>
      </c>
      <c r="Q147" s="18">
        <v>0</v>
      </c>
      <c r="R147" s="18">
        <v>0</v>
      </c>
      <c r="S147" s="19"/>
      <c r="T147" s="14">
        <v>0</v>
      </c>
      <c r="U147" s="18">
        <v>0</v>
      </c>
      <c r="V147" s="18">
        <v>0</v>
      </c>
      <c r="W147" s="18">
        <v>0</v>
      </c>
      <c r="X147" s="18">
        <v>0</v>
      </c>
      <c r="Y147" s="18">
        <v>0</v>
      </c>
      <c r="Z147" s="18">
        <v>0</v>
      </c>
      <c r="AA147" s="18">
        <v>0</v>
      </c>
      <c r="AB147" s="95"/>
      <c r="AC147" s="19"/>
      <c r="AD147" s="19"/>
      <c r="AE147" s="19"/>
      <c r="AF147" s="14">
        <v>0</v>
      </c>
      <c r="AG147" s="18">
        <v>0</v>
      </c>
      <c r="AH147" s="18">
        <v>0</v>
      </c>
      <c r="AI147" s="18">
        <v>0</v>
      </c>
      <c r="AJ147" s="18">
        <v>0</v>
      </c>
      <c r="AK147" s="18">
        <v>0</v>
      </c>
      <c r="AL147" s="18">
        <v>0</v>
      </c>
      <c r="AM147" s="74">
        <v>0</v>
      </c>
      <c r="AN147" s="95"/>
      <c r="AO147" s="116" t="str">
        <f>VLOOKUP($AQ147,Auswertung!$A$2:$B$17,2,FALSE)</f>
        <v>-</v>
      </c>
      <c r="AP147" s="1" t="s">
        <v>130</v>
      </c>
      <c r="AQ147" t="str">
        <f t="shared" si="7"/>
        <v>0000</v>
      </c>
    </row>
    <row r="148" spans="1:43" ht="18.75">
      <c r="AP148" s="1" t="s">
        <v>130</v>
      </c>
      <c r="AQ148" t="str">
        <f t="shared" si="7"/>
        <v/>
      </c>
    </row>
    <row r="149" spans="1:43" ht="19.5" thickBot="1">
      <c r="AP149" s="1" t="s">
        <v>130</v>
      </c>
      <c r="AQ149" t="str">
        <f t="shared" ref="AQ149:AQ157" si="19">O149&amp;P149&amp;Q149&amp;R149</f>
        <v/>
      </c>
    </row>
    <row r="150" spans="1:43" ht="19.5" thickBot="1">
      <c r="A150" s="45"/>
      <c r="B150" s="112" t="s">
        <v>98</v>
      </c>
      <c r="C150" s="112"/>
      <c r="D150" s="112"/>
      <c r="E150" s="47"/>
      <c r="F150" s="47"/>
      <c r="G150" s="47"/>
      <c r="H150" s="47"/>
      <c r="I150" s="47"/>
      <c r="J150" s="51"/>
      <c r="K150" s="52" t="s">
        <v>104</v>
      </c>
      <c r="L150" s="53" t="s">
        <v>105</v>
      </c>
      <c r="M150" s="53" t="s">
        <v>106</v>
      </c>
      <c r="N150" s="53" t="s">
        <v>106</v>
      </c>
      <c r="O150" s="53" t="s">
        <v>108</v>
      </c>
      <c r="P150" s="53" t="s">
        <v>108</v>
      </c>
      <c r="Q150" s="53" t="s">
        <v>108</v>
      </c>
      <c r="R150" s="54" t="s">
        <v>108</v>
      </c>
      <c r="S150" s="55"/>
      <c r="T150" s="103" t="s">
        <v>109</v>
      </c>
      <c r="U150" s="104"/>
      <c r="V150" s="104"/>
      <c r="W150" s="104"/>
      <c r="X150" s="104"/>
      <c r="Y150" s="104"/>
      <c r="Z150" s="104"/>
      <c r="AA150" s="104"/>
      <c r="AB150" s="61"/>
      <c r="AC150" s="99" t="s">
        <v>127</v>
      </c>
      <c r="AD150" s="99" t="s">
        <v>128</v>
      </c>
      <c r="AE150" s="64"/>
      <c r="AF150" s="105" t="s">
        <v>114</v>
      </c>
      <c r="AG150" s="106"/>
      <c r="AH150" s="106"/>
      <c r="AI150" s="106"/>
      <c r="AJ150" s="106"/>
      <c r="AK150" s="106"/>
      <c r="AL150" s="106"/>
      <c r="AM150" s="106"/>
      <c r="AN150" s="65"/>
      <c r="AO150" s="101" t="s">
        <v>129</v>
      </c>
      <c r="AP150" s="1" t="s">
        <v>130</v>
      </c>
      <c r="AQ150" t="str">
        <f t="shared" si="19"/>
        <v>tttt</v>
      </c>
    </row>
    <row r="151" spans="1:43" ht="19.5" thickBot="1">
      <c r="A151" s="2"/>
      <c r="B151" s="3"/>
      <c r="C151" s="4"/>
      <c r="D151" s="4"/>
      <c r="E151" s="5"/>
      <c r="F151" s="5"/>
      <c r="G151" s="5"/>
      <c r="H151" s="5"/>
      <c r="I151" s="5"/>
      <c r="J151" s="11" t="s">
        <v>107</v>
      </c>
      <c r="K151" s="8">
        <v>7</v>
      </c>
      <c r="L151" s="8">
        <v>6</v>
      </c>
      <c r="M151" s="8">
        <v>5</v>
      </c>
      <c r="N151" s="8">
        <v>4</v>
      </c>
      <c r="O151" s="8">
        <v>3</v>
      </c>
      <c r="P151" s="8">
        <v>2</v>
      </c>
      <c r="Q151" s="8">
        <v>1</v>
      </c>
      <c r="R151" s="9">
        <v>0</v>
      </c>
      <c r="S151" s="12" t="s">
        <v>107</v>
      </c>
      <c r="T151" s="13">
        <v>7</v>
      </c>
      <c r="U151" s="13">
        <v>6</v>
      </c>
      <c r="V151" s="13">
        <v>5</v>
      </c>
      <c r="W151" s="13">
        <v>4</v>
      </c>
      <c r="X151" s="13">
        <v>3</v>
      </c>
      <c r="Y151" s="13">
        <v>2</v>
      </c>
      <c r="Z151" s="13">
        <v>1</v>
      </c>
      <c r="AA151" s="38">
        <v>0</v>
      </c>
      <c r="AB151" s="57" t="s">
        <v>110</v>
      </c>
      <c r="AC151" s="100" t="s">
        <v>110</v>
      </c>
      <c r="AD151" s="100" t="s">
        <v>110</v>
      </c>
      <c r="AE151" s="66" t="s">
        <v>107</v>
      </c>
      <c r="AF151" s="67">
        <v>7</v>
      </c>
      <c r="AG151" s="67">
        <v>6</v>
      </c>
      <c r="AH151" s="67">
        <v>5</v>
      </c>
      <c r="AI151" s="67">
        <v>4</v>
      </c>
      <c r="AJ151" s="67">
        <v>3</v>
      </c>
      <c r="AK151" s="67">
        <v>2</v>
      </c>
      <c r="AL151" s="67">
        <v>1</v>
      </c>
      <c r="AM151" s="68">
        <v>0</v>
      </c>
      <c r="AN151" s="69" t="s">
        <v>110</v>
      </c>
      <c r="AO151" s="102"/>
      <c r="AP151" s="1" t="s">
        <v>130</v>
      </c>
      <c r="AQ151" t="str">
        <f t="shared" si="19"/>
        <v>3210</v>
      </c>
    </row>
    <row r="152" spans="1:43" ht="18.75">
      <c r="A152" s="14">
        <v>1</v>
      </c>
      <c r="B152" s="93"/>
      <c r="C152" s="90"/>
      <c r="D152" s="88"/>
      <c r="E152" s="18"/>
      <c r="F152" s="18"/>
      <c r="G152" s="18"/>
      <c r="H152" s="74"/>
      <c r="I152" s="78" t="s">
        <v>5</v>
      </c>
      <c r="J152" s="19"/>
      <c r="K152" s="14">
        <v>0</v>
      </c>
      <c r="L152" s="18">
        <v>0</v>
      </c>
      <c r="M152" s="18" t="s">
        <v>106</v>
      </c>
      <c r="N152" s="18" t="s">
        <v>106</v>
      </c>
      <c r="O152" s="18">
        <v>0</v>
      </c>
      <c r="P152" s="18">
        <v>0</v>
      </c>
      <c r="Q152" s="18">
        <v>0</v>
      </c>
      <c r="R152" s="18">
        <v>0</v>
      </c>
      <c r="S152" s="19"/>
      <c r="T152" s="14">
        <v>0</v>
      </c>
      <c r="U152" s="18">
        <v>0</v>
      </c>
      <c r="V152" s="18">
        <v>0</v>
      </c>
      <c r="W152" s="18">
        <v>0</v>
      </c>
      <c r="X152" s="18">
        <v>0</v>
      </c>
      <c r="Y152" s="18">
        <v>0</v>
      </c>
      <c r="Z152" s="18">
        <v>0</v>
      </c>
      <c r="AA152" s="18">
        <v>0</v>
      </c>
      <c r="AB152" s="95"/>
      <c r="AC152" s="19"/>
      <c r="AD152" s="19"/>
      <c r="AE152" s="19"/>
      <c r="AF152" s="14">
        <v>0</v>
      </c>
      <c r="AG152" s="18">
        <v>0</v>
      </c>
      <c r="AH152" s="18">
        <v>0</v>
      </c>
      <c r="AI152" s="18">
        <v>0</v>
      </c>
      <c r="AJ152" s="18">
        <v>0</v>
      </c>
      <c r="AK152" s="18">
        <v>0</v>
      </c>
      <c r="AL152" s="18">
        <v>0</v>
      </c>
      <c r="AM152" s="74">
        <v>0</v>
      </c>
      <c r="AN152" s="95"/>
      <c r="AO152" s="116" t="str">
        <f>VLOOKUP($AQ152,Auswertung!$A$2:$B$17,2,FALSE)</f>
        <v>-</v>
      </c>
      <c r="AP152" s="1" t="s">
        <v>130</v>
      </c>
      <c r="AQ152" t="str">
        <f t="shared" si="19"/>
        <v>0000</v>
      </c>
    </row>
    <row r="153" spans="1:43" ht="18.75">
      <c r="AP153" s="1" t="s">
        <v>130</v>
      </c>
      <c r="AQ153" t="str">
        <f t="shared" si="19"/>
        <v/>
      </c>
    </row>
    <row r="154" spans="1:43" ht="19.5" thickBot="1">
      <c r="AP154" s="1" t="s">
        <v>130</v>
      </c>
      <c r="AQ154" t="str">
        <f t="shared" si="19"/>
        <v/>
      </c>
    </row>
    <row r="155" spans="1:43" ht="19.5" thickBot="1">
      <c r="A155" s="45"/>
      <c r="B155" s="112" t="s">
        <v>33</v>
      </c>
      <c r="C155" s="112"/>
      <c r="D155" s="112"/>
      <c r="E155" s="47"/>
      <c r="F155" s="47"/>
      <c r="G155" s="47"/>
      <c r="H155" s="47"/>
      <c r="I155" s="47"/>
      <c r="J155" s="51"/>
      <c r="K155" s="52" t="s">
        <v>104</v>
      </c>
      <c r="L155" s="53" t="s">
        <v>105</v>
      </c>
      <c r="M155" s="53" t="s">
        <v>106</v>
      </c>
      <c r="N155" s="53" t="s">
        <v>106</v>
      </c>
      <c r="O155" s="53" t="s">
        <v>108</v>
      </c>
      <c r="P155" s="53" t="s">
        <v>108</v>
      </c>
      <c r="Q155" s="53" t="s">
        <v>108</v>
      </c>
      <c r="R155" s="54" t="s">
        <v>108</v>
      </c>
      <c r="S155" s="55"/>
      <c r="T155" s="103" t="s">
        <v>109</v>
      </c>
      <c r="U155" s="104"/>
      <c r="V155" s="104"/>
      <c r="W155" s="104"/>
      <c r="X155" s="104"/>
      <c r="Y155" s="104"/>
      <c r="Z155" s="104"/>
      <c r="AA155" s="104"/>
      <c r="AB155" s="61"/>
      <c r="AC155" s="99" t="s">
        <v>127</v>
      </c>
      <c r="AD155" s="99" t="s">
        <v>128</v>
      </c>
      <c r="AE155" s="64"/>
      <c r="AF155" s="105" t="s">
        <v>114</v>
      </c>
      <c r="AG155" s="106"/>
      <c r="AH155" s="106"/>
      <c r="AI155" s="106"/>
      <c r="AJ155" s="106"/>
      <c r="AK155" s="106"/>
      <c r="AL155" s="106"/>
      <c r="AM155" s="106"/>
      <c r="AN155" s="65"/>
      <c r="AO155" s="101" t="s">
        <v>129</v>
      </c>
      <c r="AP155" s="1" t="s">
        <v>130</v>
      </c>
      <c r="AQ155" t="str">
        <f t="shared" si="19"/>
        <v>tttt</v>
      </c>
    </row>
    <row r="156" spans="1:43" ht="19.5" thickBot="1">
      <c r="A156" s="2"/>
      <c r="B156" s="3"/>
      <c r="C156" s="4"/>
      <c r="D156" s="4"/>
      <c r="E156" s="5"/>
      <c r="F156" s="5"/>
      <c r="G156" s="5"/>
      <c r="H156" s="5"/>
      <c r="I156" s="5"/>
      <c r="J156" s="11" t="s">
        <v>107</v>
      </c>
      <c r="K156" s="8">
        <v>7</v>
      </c>
      <c r="L156" s="8">
        <v>6</v>
      </c>
      <c r="M156" s="8">
        <v>5</v>
      </c>
      <c r="N156" s="8">
        <v>4</v>
      </c>
      <c r="O156" s="8">
        <v>3</v>
      </c>
      <c r="P156" s="8">
        <v>2</v>
      </c>
      <c r="Q156" s="8">
        <v>1</v>
      </c>
      <c r="R156" s="9">
        <v>0</v>
      </c>
      <c r="S156" s="12" t="s">
        <v>107</v>
      </c>
      <c r="T156" s="13">
        <v>7</v>
      </c>
      <c r="U156" s="13">
        <v>6</v>
      </c>
      <c r="V156" s="13">
        <v>5</v>
      </c>
      <c r="W156" s="13">
        <v>4</v>
      </c>
      <c r="X156" s="13">
        <v>3</v>
      </c>
      <c r="Y156" s="13">
        <v>2</v>
      </c>
      <c r="Z156" s="13">
        <v>1</v>
      </c>
      <c r="AA156" s="38">
        <v>0</v>
      </c>
      <c r="AB156" s="57" t="s">
        <v>110</v>
      </c>
      <c r="AC156" s="100" t="s">
        <v>110</v>
      </c>
      <c r="AD156" s="100" t="s">
        <v>110</v>
      </c>
      <c r="AE156" s="66" t="s">
        <v>107</v>
      </c>
      <c r="AF156" s="67">
        <v>7</v>
      </c>
      <c r="AG156" s="67">
        <v>6</v>
      </c>
      <c r="AH156" s="67">
        <v>5</v>
      </c>
      <c r="AI156" s="67">
        <v>4</v>
      </c>
      <c r="AJ156" s="67">
        <v>3</v>
      </c>
      <c r="AK156" s="67">
        <v>2</v>
      </c>
      <c r="AL156" s="67">
        <v>1</v>
      </c>
      <c r="AM156" s="68">
        <v>0</v>
      </c>
      <c r="AN156" s="69" t="s">
        <v>110</v>
      </c>
      <c r="AO156" s="102"/>
      <c r="AP156" s="1" t="s">
        <v>130</v>
      </c>
      <c r="AQ156" t="str">
        <f t="shared" si="19"/>
        <v>3210</v>
      </c>
    </row>
    <row r="157" spans="1:43" ht="18.75">
      <c r="A157" s="14">
        <v>1</v>
      </c>
      <c r="B157" s="93"/>
      <c r="C157" s="90"/>
      <c r="D157" s="88"/>
      <c r="E157" s="18"/>
      <c r="F157" s="18"/>
      <c r="G157" s="18"/>
      <c r="H157" s="74"/>
      <c r="I157" s="78" t="s">
        <v>5</v>
      </c>
      <c r="J157" s="19"/>
      <c r="K157" s="14">
        <v>0</v>
      </c>
      <c r="L157" s="18">
        <v>0</v>
      </c>
      <c r="M157" s="18" t="s">
        <v>106</v>
      </c>
      <c r="N157" s="18" t="s">
        <v>106</v>
      </c>
      <c r="O157" s="18">
        <v>0</v>
      </c>
      <c r="P157" s="18">
        <v>0</v>
      </c>
      <c r="Q157" s="18">
        <v>0</v>
      </c>
      <c r="R157" s="18">
        <v>0</v>
      </c>
      <c r="S157" s="19"/>
      <c r="T157" s="14">
        <v>0</v>
      </c>
      <c r="U157" s="18">
        <v>0</v>
      </c>
      <c r="V157" s="18">
        <v>0</v>
      </c>
      <c r="W157" s="18">
        <v>0</v>
      </c>
      <c r="X157" s="18">
        <v>0</v>
      </c>
      <c r="Y157" s="18">
        <v>0</v>
      </c>
      <c r="Z157" s="18">
        <v>0</v>
      </c>
      <c r="AA157" s="18">
        <v>0</v>
      </c>
      <c r="AB157" s="95"/>
      <c r="AC157" s="19"/>
      <c r="AD157" s="19"/>
      <c r="AE157" s="19"/>
      <c r="AF157" s="14">
        <v>0</v>
      </c>
      <c r="AG157" s="18">
        <v>0</v>
      </c>
      <c r="AH157" s="18">
        <v>0</v>
      </c>
      <c r="AI157" s="18">
        <v>0</v>
      </c>
      <c r="AJ157" s="18">
        <v>0</v>
      </c>
      <c r="AK157" s="18">
        <v>0</v>
      </c>
      <c r="AL157" s="18">
        <v>0</v>
      </c>
      <c r="AM157" s="74">
        <v>0</v>
      </c>
      <c r="AN157" s="95"/>
      <c r="AO157" s="116" t="str">
        <f>VLOOKUP($AQ157,Auswertung!$A$2:$B$17,2,FALSE)</f>
        <v>-</v>
      </c>
      <c r="AP157" s="1" t="s">
        <v>130</v>
      </c>
      <c r="AQ157" t="str">
        <f t="shared" si="19"/>
        <v>0000</v>
      </c>
    </row>
    <row r="158" spans="1:43" ht="19.5" thickBot="1">
      <c r="A158" s="22">
        <f>A157+1</f>
        <v>2</v>
      </c>
      <c r="B158" s="94" t="s">
        <v>192</v>
      </c>
      <c r="C158" s="91" t="s">
        <v>191</v>
      </c>
      <c r="D158" s="89" t="s">
        <v>3</v>
      </c>
      <c r="E158" s="26"/>
      <c r="F158" s="26">
        <v>9262</v>
      </c>
      <c r="G158" s="26"/>
      <c r="H158" s="42"/>
      <c r="I158" s="79" t="s">
        <v>5</v>
      </c>
      <c r="J158" s="28"/>
      <c r="K158" s="22">
        <v>0</v>
      </c>
      <c r="L158" s="119">
        <v>1</v>
      </c>
      <c r="M158" s="26" t="s">
        <v>106</v>
      </c>
      <c r="N158" s="26" t="s">
        <v>106</v>
      </c>
      <c r="O158" s="26">
        <v>0</v>
      </c>
      <c r="P158" s="36">
        <v>1</v>
      </c>
      <c r="Q158" s="26">
        <v>0</v>
      </c>
      <c r="R158" s="26">
        <v>0</v>
      </c>
      <c r="S158" s="28"/>
      <c r="T158" s="73">
        <v>1</v>
      </c>
      <c r="U158" s="36">
        <v>1</v>
      </c>
      <c r="V158" s="36">
        <v>1</v>
      </c>
      <c r="W158" s="36">
        <v>1</v>
      </c>
      <c r="X158" s="36">
        <v>1</v>
      </c>
      <c r="Y158" s="36">
        <v>1</v>
      </c>
      <c r="Z158" s="36">
        <v>1</v>
      </c>
      <c r="AA158" s="37">
        <v>1</v>
      </c>
      <c r="AB158" s="60" t="s">
        <v>113</v>
      </c>
      <c r="AC158" s="35" t="s">
        <v>122</v>
      </c>
      <c r="AD158" s="35" t="s">
        <v>122</v>
      </c>
      <c r="AE158" s="28"/>
      <c r="AF158" s="22"/>
      <c r="AG158" s="26"/>
      <c r="AH158" s="26"/>
      <c r="AI158" s="26"/>
      <c r="AJ158" s="26"/>
      <c r="AK158" s="26"/>
      <c r="AL158" s="26"/>
      <c r="AM158" s="42"/>
      <c r="AN158" s="59"/>
      <c r="AO158" s="115" t="str">
        <f>VLOOKUP($AQ158,Auswertung!$A$2:$B$17,2,FALSE)</f>
        <v>U880 (newer; MME U880, Thesys Z80, Microelectronica MMN 80CPU)</v>
      </c>
      <c r="AP158" s="1" t="s">
        <v>130</v>
      </c>
      <c r="AQ158" t="str">
        <f>O158&amp;P158&amp;Q158&amp;R158</f>
        <v>0100</v>
      </c>
    </row>
    <row r="159" spans="1:43" ht="19.5" thickBot="1">
      <c r="AP159" s="1" t="s">
        <v>130</v>
      </c>
    </row>
    <row r="160" spans="1:43" ht="19.5" thickBot="1">
      <c r="A160" s="45"/>
      <c r="B160" s="112" t="s">
        <v>198</v>
      </c>
      <c r="C160" s="112"/>
      <c r="D160" s="46"/>
      <c r="E160" s="47"/>
      <c r="F160" s="47"/>
      <c r="G160" s="47"/>
      <c r="H160" s="47"/>
      <c r="I160" s="47"/>
      <c r="J160" s="51"/>
      <c r="K160" s="52" t="s">
        <v>104</v>
      </c>
      <c r="L160" s="53" t="s">
        <v>105</v>
      </c>
      <c r="M160" s="53" t="s">
        <v>106</v>
      </c>
      <c r="N160" s="53" t="s">
        <v>106</v>
      </c>
      <c r="O160" s="53" t="s">
        <v>108</v>
      </c>
      <c r="P160" s="53" t="s">
        <v>108</v>
      </c>
      <c r="Q160" s="53" t="s">
        <v>108</v>
      </c>
      <c r="R160" s="54" t="s">
        <v>108</v>
      </c>
      <c r="S160" s="55"/>
      <c r="T160" s="103" t="s">
        <v>109</v>
      </c>
      <c r="U160" s="104"/>
      <c r="V160" s="104"/>
      <c r="W160" s="104"/>
      <c r="X160" s="104"/>
      <c r="Y160" s="104"/>
      <c r="Z160" s="104"/>
      <c r="AA160" s="104"/>
      <c r="AB160" s="61"/>
      <c r="AC160" s="99" t="s">
        <v>127</v>
      </c>
      <c r="AD160" s="99" t="s">
        <v>128</v>
      </c>
      <c r="AE160" s="64"/>
      <c r="AF160" s="105" t="s">
        <v>114</v>
      </c>
      <c r="AG160" s="106"/>
      <c r="AH160" s="106"/>
      <c r="AI160" s="106"/>
      <c r="AJ160" s="106"/>
      <c r="AK160" s="106"/>
      <c r="AL160" s="106"/>
      <c r="AM160" s="106"/>
      <c r="AN160" s="65"/>
      <c r="AO160" s="101" t="s">
        <v>129</v>
      </c>
      <c r="AP160" s="1" t="s">
        <v>130</v>
      </c>
      <c r="AQ160" t="str">
        <f t="shared" ref="AQ160:AQ161" si="20">O160&amp;P160&amp;Q160&amp;R160</f>
        <v>tttt</v>
      </c>
    </row>
    <row r="161" spans="1:43" ht="19.5" thickBot="1">
      <c r="A161" s="2"/>
      <c r="B161" s="3"/>
      <c r="C161" s="4"/>
      <c r="D161" s="4"/>
      <c r="E161" s="5"/>
      <c r="F161" s="5"/>
      <c r="G161" s="5"/>
      <c r="H161" s="5"/>
      <c r="I161" s="5"/>
      <c r="J161" s="11" t="s">
        <v>107</v>
      </c>
      <c r="K161" s="8">
        <v>7</v>
      </c>
      <c r="L161" s="8">
        <v>6</v>
      </c>
      <c r="M161" s="8">
        <v>5</v>
      </c>
      <c r="N161" s="8">
        <v>4</v>
      </c>
      <c r="O161" s="8">
        <v>3</v>
      </c>
      <c r="P161" s="8">
        <v>2</v>
      </c>
      <c r="Q161" s="8">
        <v>1</v>
      </c>
      <c r="R161" s="9">
        <v>0</v>
      </c>
      <c r="S161" s="12" t="s">
        <v>107</v>
      </c>
      <c r="T161" s="13">
        <v>7</v>
      </c>
      <c r="U161" s="13">
        <v>6</v>
      </c>
      <c r="V161" s="13">
        <v>5</v>
      </c>
      <c r="W161" s="13">
        <v>4</v>
      </c>
      <c r="X161" s="13">
        <v>3</v>
      </c>
      <c r="Y161" s="13">
        <v>2</v>
      </c>
      <c r="Z161" s="13">
        <v>1</v>
      </c>
      <c r="AA161" s="38">
        <v>0</v>
      </c>
      <c r="AB161" s="57" t="s">
        <v>110</v>
      </c>
      <c r="AC161" s="100" t="s">
        <v>110</v>
      </c>
      <c r="AD161" s="100" t="s">
        <v>110</v>
      </c>
      <c r="AE161" s="66" t="s">
        <v>107</v>
      </c>
      <c r="AF161" s="67">
        <v>7</v>
      </c>
      <c r="AG161" s="67">
        <v>6</v>
      </c>
      <c r="AH161" s="67">
        <v>5</v>
      </c>
      <c r="AI161" s="67">
        <v>4</v>
      </c>
      <c r="AJ161" s="67">
        <v>3</v>
      </c>
      <c r="AK161" s="67">
        <v>2</v>
      </c>
      <c r="AL161" s="67">
        <v>1</v>
      </c>
      <c r="AM161" s="68">
        <v>0</v>
      </c>
      <c r="AN161" s="69" t="s">
        <v>110</v>
      </c>
      <c r="AO161" s="102"/>
      <c r="AP161" s="1" t="s">
        <v>130</v>
      </c>
      <c r="AQ161" t="str">
        <f t="shared" si="20"/>
        <v>3210</v>
      </c>
    </row>
    <row r="162" spans="1:43" ht="18.75">
      <c r="A162" s="14">
        <v>1</v>
      </c>
      <c r="B162" s="15"/>
      <c r="C162" s="16"/>
      <c r="D162" s="17"/>
      <c r="E162" s="18"/>
      <c r="F162" s="18"/>
      <c r="G162" s="18"/>
      <c r="H162" s="74"/>
      <c r="I162" s="78" t="s">
        <v>5</v>
      </c>
      <c r="J162" s="19"/>
      <c r="K162" s="14">
        <v>0</v>
      </c>
      <c r="L162" s="18">
        <v>0</v>
      </c>
      <c r="M162" s="18">
        <v>0</v>
      </c>
      <c r="N162" s="18">
        <v>0</v>
      </c>
      <c r="O162" s="18">
        <v>0</v>
      </c>
      <c r="P162" s="18">
        <v>0</v>
      </c>
      <c r="Q162" s="18">
        <v>0</v>
      </c>
      <c r="R162" s="74">
        <v>0</v>
      </c>
      <c r="S162" s="19"/>
      <c r="T162" s="14">
        <v>0</v>
      </c>
      <c r="U162" s="18">
        <v>0</v>
      </c>
      <c r="V162" s="18">
        <v>0</v>
      </c>
      <c r="W162" s="18">
        <v>0</v>
      </c>
      <c r="X162" s="18">
        <v>0</v>
      </c>
      <c r="Y162" s="18">
        <v>0</v>
      </c>
      <c r="Z162" s="18">
        <v>0</v>
      </c>
      <c r="AA162" s="74">
        <v>0</v>
      </c>
      <c r="AB162" s="95"/>
      <c r="AC162" s="19"/>
      <c r="AD162" s="19"/>
      <c r="AE162" s="19"/>
      <c r="AF162" s="14">
        <v>0</v>
      </c>
      <c r="AG162" s="18">
        <v>0</v>
      </c>
      <c r="AH162" s="18">
        <v>0</v>
      </c>
      <c r="AI162" s="18">
        <v>0</v>
      </c>
      <c r="AJ162" s="18">
        <v>0</v>
      </c>
      <c r="AK162" s="18">
        <v>0</v>
      </c>
      <c r="AL162" s="18">
        <v>0</v>
      </c>
      <c r="AM162" s="74">
        <v>0</v>
      </c>
      <c r="AN162" s="95"/>
      <c r="AO162" s="116" t="str">
        <f>VLOOKUP($AQ162,Auswertung!$A$2:$B$17,2,FALSE)</f>
        <v>-</v>
      </c>
      <c r="AP162" s="1" t="s">
        <v>130</v>
      </c>
      <c r="AQ162" t="str">
        <f>O162&amp;P162&amp;Q162&amp;R162</f>
        <v>0000</v>
      </c>
    </row>
    <row r="163" spans="1:43" ht="18.75">
      <c r="A163" s="22">
        <f>A162+1</f>
        <v>2</v>
      </c>
      <c r="B163" s="23" t="s">
        <v>198</v>
      </c>
      <c r="C163" s="24" t="s">
        <v>220</v>
      </c>
      <c r="D163" s="25" t="s">
        <v>222</v>
      </c>
      <c r="E163" s="26" t="s">
        <v>13</v>
      </c>
      <c r="F163" s="26" t="s">
        <v>209</v>
      </c>
      <c r="G163" s="26"/>
      <c r="H163" s="42" t="s">
        <v>49</v>
      </c>
      <c r="I163" s="80" t="s">
        <v>6</v>
      </c>
      <c r="J163" s="28"/>
      <c r="K163" s="32">
        <v>1</v>
      </c>
      <c r="L163" s="26">
        <v>0</v>
      </c>
      <c r="M163" s="26" t="s">
        <v>106</v>
      </c>
      <c r="N163" s="26" t="s">
        <v>106</v>
      </c>
      <c r="O163" s="29">
        <v>1</v>
      </c>
      <c r="P163" s="29">
        <v>1</v>
      </c>
      <c r="Q163" s="26">
        <v>0</v>
      </c>
      <c r="R163" s="120">
        <v>1</v>
      </c>
      <c r="S163" s="28"/>
      <c r="T163" s="22">
        <v>0</v>
      </c>
      <c r="U163" s="26">
        <v>0</v>
      </c>
      <c r="V163" s="26">
        <v>0</v>
      </c>
      <c r="W163" s="29">
        <v>1</v>
      </c>
      <c r="X163" s="29">
        <v>1</v>
      </c>
      <c r="Y163" s="29">
        <v>1</v>
      </c>
      <c r="Z163" s="29">
        <v>1</v>
      </c>
      <c r="AA163" s="29">
        <v>1</v>
      </c>
      <c r="AB163" s="59" t="s">
        <v>208</v>
      </c>
      <c r="AC163" s="28" t="s">
        <v>204</v>
      </c>
      <c r="AD163" s="28" t="s">
        <v>203</v>
      </c>
      <c r="AE163" s="28"/>
      <c r="AF163" s="22"/>
      <c r="AG163" s="26"/>
      <c r="AH163" s="26"/>
      <c r="AI163" s="26"/>
      <c r="AJ163" s="26"/>
      <c r="AK163" s="26"/>
      <c r="AL163" s="26"/>
      <c r="AM163" s="42"/>
      <c r="AN163" s="59"/>
      <c r="AO163" s="115" t="str">
        <f>VLOOKUP($AQ163,Auswertung!$A$2:$B$17,2,FALSE)</f>
        <v>NEC D70008AC</v>
      </c>
      <c r="AP163" s="1" t="s">
        <v>130</v>
      </c>
      <c r="AQ163" t="str">
        <f>O163&amp;P163&amp;Q163&amp;R163</f>
        <v>1101</v>
      </c>
    </row>
    <row r="164" spans="1:43" ht="18.75">
      <c r="A164" s="22">
        <f t="shared" ref="A164:A168" si="21">A163+1</f>
        <v>3</v>
      </c>
      <c r="B164" s="23" t="s">
        <v>198</v>
      </c>
      <c r="C164" s="24" t="s">
        <v>220</v>
      </c>
      <c r="D164" s="25" t="s">
        <v>222</v>
      </c>
      <c r="E164" s="26" t="s">
        <v>207</v>
      </c>
      <c r="F164" s="26" t="s">
        <v>206</v>
      </c>
      <c r="G164" s="26"/>
      <c r="H164" s="42" t="s">
        <v>49</v>
      </c>
      <c r="I164" s="80" t="s">
        <v>6</v>
      </c>
      <c r="J164" s="28"/>
      <c r="K164" s="32">
        <v>1</v>
      </c>
      <c r="L164" s="26">
        <v>0</v>
      </c>
      <c r="M164" s="26" t="s">
        <v>106</v>
      </c>
      <c r="N164" s="26" t="s">
        <v>106</v>
      </c>
      <c r="O164" s="29">
        <v>1</v>
      </c>
      <c r="P164" s="29">
        <v>1</v>
      </c>
      <c r="Q164" s="29">
        <v>1</v>
      </c>
      <c r="R164" s="26">
        <v>0</v>
      </c>
      <c r="S164" s="28"/>
      <c r="T164" s="22">
        <v>0</v>
      </c>
      <c r="U164" s="26">
        <v>0</v>
      </c>
      <c r="V164" s="26">
        <v>0</v>
      </c>
      <c r="W164" s="26">
        <v>0</v>
      </c>
      <c r="X164" s="29">
        <v>1</v>
      </c>
      <c r="Y164" s="29">
        <v>1</v>
      </c>
      <c r="Z164" s="26">
        <v>0</v>
      </c>
      <c r="AA164" s="29">
        <v>1</v>
      </c>
      <c r="AB164" s="59" t="s">
        <v>205</v>
      </c>
      <c r="AC164" s="28" t="s">
        <v>204</v>
      </c>
      <c r="AD164" s="28" t="s">
        <v>203</v>
      </c>
      <c r="AE164" s="28"/>
      <c r="AF164" s="22"/>
      <c r="AG164" s="26"/>
      <c r="AH164" s="26"/>
      <c r="AI164" s="26"/>
      <c r="AJ164" s="26"/>
      <c r="AK164" s="26"/>
      <c r="AL164" s="26"/>
      <c r="AM164" s="42"/>
      <c r="AN164" s="59"/>
      <c r="AO164" s="115" t="str">
        <f>VLOOKUP($AQ164,Auswertung!$A$2:$B$17,2,FALSE)</f>
        <v>Unknown CMOS Z80 Clone</v>
      </c>
      <c r="AP164" s="1" t="s">
        <v>130</v>
      </c>
      <c r="AQ164" t="str">
        <f>O164&amp;P164&amp;Q164&amp;R164</f>
        <v>1110</v>
      </c>
    </row>
    <row r="165" spans="1:43" ht="18.75">
      <c r="A165" s="22">
        <f t="shared" si="21"/>
        <v>4</v>
      </c>
      <c r="B165" s="23" t="s">
        <v>198</v>
      </c>
      <c r="C165" s="24" t="s">
        <v>220</v>
      </c>
      <c r="D165" s="25" t="s">
        <v>222</v>
      </c>
      <c r="E165" s="26" t="s">
        <v>13</v>
      </c>
      <c r="F165" s="26" t="s">
        <v>202</v>
      </c>
      <c r="G165" s="26"/>
      <c r="H165" s="42" t="s">
        <v>49</v>
      </c>
      <c r="I165" s="80" t="s">
        <v>6</v>
      </c>
      <c r="J165" s="28"/>
      <c r="K165" s="32">
        <v>1</v>
      </c>
      <c r="L165" s="26">
        <v>0</v>
      </c>
      <c r="M165" s="26" t="s">
        <v>106</v>
      </c>
      <c r="N165" s="26" t="s">
        <v>106</v>
      </c>
      <c r="O165" s="29">
        <v>1</v>
      </c>
      <c r="P165" s="29">
        <v>1</v>
      </c>
      <c r="Q165" s="26">
        <v>0</v>
      </c>
      <c r="R165" s="120">
        <v>1</v>
      </c>
      <c r="S165" s="28"/>
      <c r="T165" s="22">
        <v>0</v>
      </c>
      <c r="U165" s="26">
        <v>0</v>
      </c>
      <c r="V165" s="26">
        <v>0</v>
      </c>
      <c r="W165" s="29">
        <v>1</v>
      </c>
      <c r="X165" s="26">
        <v>0</v>
      </c>
      <c r="Y165" s="29">
        <v>1</v>
      </c>
      <c r="Z165" s="26">
        <v>0</v>
      </c>
      <c r="AA165" s="29">
        <v>1</v>
      </c>
      <c r="AB165" s="59" t="s">
        <v>201</v>
      </c>
      <c r="AC165" s="28" t="s">
        <v>200</v>
      </c>
      <c r="AD165" s="28" t="s">
        <v>199</v>
      </c>
      <c r="AE165" s="28"/>
      <c r="AF165" s="22"/>
      <c r="AG165" s="26"/>
      <c r="AH165" s="26"/>
      <c r="AI165" s="26"/>
      <c r="AJ165" s="26"/>
      <c r="AK165" s="26"/>
      <c r="AL165" s="26"/>
      <c r="AM165" s="42"/>
      <c r="AN165" s="59"/>
      <c r="AO165" s="115" t="str">
        <f>VLOOKUP($AQ165,Auswertung!$A$2:$B$17,2,FALSE)</f>
        <v>NEC D70008AC</v>
      </c>
      <c r="AP165" s="1" t="s">
        <v>130</v>
      </c>
      <c r="AQ165" t="str">
        <f>O165&amp;P165&amp;Q165&amp;R165</f>
        <v>1101</v>
      </c>
    </row>
    <row r="166" spans="1:43" ht="18.75">
      <c r="A166" s="22">
        <f t="shared" si="21"/>
        <v>5</v>
      </c>
      <c r="B166" s="23" t="s">
        <v>198</v>
      </c>
      <c r="C166" s="24" t="s">
        <v>221</v>
      </c>
      <c r="D166" s="25" t="s">
        <v>16</v>
      </c>
      <c r="E166" s="26" t="s">
        <v>13</v>
      </c>
      <c r="F166" s="26" t="s">
        <v>211</v>
      </c>
      <c r="G166" s="26"/>
      <c r="H166" s="42" t="s">
        <v>4</v>
      </c>
      <c r="I166" s="79" t="s">
        <v>5</v>
      </c>
      <c r="J166" s="28"/>
      <c r="K166" s="22">
        <v>0</v>
      </c>
      <c r="L166" s="26">
        <v>0</v>
      </c>
      <c r="M166" s="26" t="s">
        <v>106</v>
      </c>
      <c r="N166" s="26" t="s">
        <v>106</v>
      </c>
      <c r="O166" s="29">
        <v>1</v>
      </c>
      <c r="P166" s="26">
        <v>0</v>
      </c>
      <c r="Q166" s="26">
        <v>0</v>
      </c>
      <c r="R166" s="26">
        <v>0</v>
      </c>
      <c r="S166" s="28"/>
      <c r="T166" s="29">
        <v>1</v>
      </c>
      <c r="U166" s="29">
        <v>1</v>
      </c>
      <c r="V166" s="29">
        <v>1</v>
      </c>
      <c r="W166" s="29">
        <v>1</v>
      </c>
      <c r="X166" s="29">
        <v>1</v>
      </c>
      <c r="Y166" s="29">
        <v>1</v>
      </c>
      <c r="Z166" s="26">
        <v>0</v>
      </c>
      <c r="AA166" s="29">
        <v>1</v>
      </c>
      <c r="AB166" s="59" t="s">
        <v>137</v>
      </c>
      <c r="AC166" s="28" t="s">
        <v>122</v>
      </c>
      <c r="AD166" s="28" t="s">
        <v>210</v>
      </c>
      <c r="AE166" s="28"/>
      <c r="AF166" s="22"/>
      <c r="AG166" s="26"/>
      <c r="AH166" s="26"/>
      <c r="AI166" s="26"/>
      <c r="AJ166" s="26"/>
      <c r="AK166" s="26"/>
      <c r="AL166" s="26"/>
      <c r="AM166" s="42"/>
      <c r="AN166" s="59"/>
      <c r="AO166" s="115" t="str">
        <f>VLOOKUP($AQ166,Auswertung!$A$2:$B$17,2,FALSE)</f>
        <v>NEC D780C (NEC D780C, GoldStar Z8400, possibly KR1858VM1)</v>
      </c>
      <c r="AP166" s="1" t="s">
        <v>130</v>
      </c>
      <c r="AQ166" t="str">
        <f>O166&amp;P166&amp;Q166&amp;R166</f>
        <v>1000</v>
      </c>
    </row>
    <row r="167" spans="1:43" ht="18.75">
      <c r="A167" s="22">
        <f t="shared" si="21"/>
        <v>6</v>
      </c>
      <c r="B167" s="23" t="s">
        <v>198</v>
      </c>
      <c r="C167" s="24" t="s">
        <v>223</v>
      </c>
      <c r="D167" s="25" t="s">
        <v>16</v>
      </c>
      <c r="E167" s="26" t="s">
        <v>13</v>
      </c>
      <c r="F167" s="26" t="s">
        <v>215</v>
      </c>
      <c r="G167" s="26"/>
      <c r="H167" s="42" t="s">
        <v>49</v>
      </c>
      <c r="I167" s="79" t="s">
        <v>5</v>
      </c>
      <c r="J167" s="28"/>
      <c r="K167" s="22">
        <v>0</v>
      </c>
      <c r="L167" s="26">
        <v>0</v>
      </c>
      <c r="M167" s="26" t="s">
        <v>106</v>
      </c>
      <c r="N167" s="26" t="s">
        <v>106</v>
      </c>
      <c r="O167" s="29">
        <v>1</v>
      </c>
      <c r="P167" s="26">
        <v>0</v>
      </c>
      <c r="Q167" s="26">
        <v>0</v>
      </c>
      <c r="R167" s="26">
        <v>0</v>
      </c>
      <c r="S167" s="28"/>
      <c r="T167" s="29">
        <v>1</v>
      </c>
      <c r="U167" s="29">
        <v>1</v>
      </c>
      <c r="V167" s="29">
        <v>1</v>
      </c>
      <c r="W167" s="29">
        <v>1</v>
      </c>
      <c r="X167" s="29">
        <v>1</v>
      </c>
      <c r="Y167" s="29">
        <v>1</v>
      </c>
      <c r="Z167" s="26">
        <v>0</v>
      </c>
      <c r="AA167" s="29">
        <v>1</v>
      </c>
      <c r="AB167" s="59" t="s">
        <v>137</v>
      </c>
      <c r="AC167" s="28" t="s">
        <v>214</v>
      </c>
      <c r="AD167" s="28" t="s">
        <v>213</v>
      </c>
      <c r="AE167" s="28"/>
      <c r="AF167" s="22">
        <v>0</v>
      </c>
      <c r="AG167" s="26">
        <v>0</v>
      </c>
      <c r="AH167" s="29">
        <v>1</v>
      </c>
      <c r="AI167" s="26">
        <v>0</v>
      </c>
      <c r="AJ167" s="26">
        <v>0</v>
      </c>
      <c r="AK167" s="26">
        <v>0</v>
      </c>
      <c r="AL167" s="26">
        <v>0</v>
      </c>
      <c r="AM167" s="42">
        <v>0</v>
      </c>
      <c r="AN167" s="59" t="s">
        <v>212</v>
      </c>
      <c r="AO167" s="115" t="str">
        <f>VLOOKUP($AQ167,Auswertung!$A$2:$B$17,2,FALSE)</f>
        <v>NEC D780C (NEC D780C, GoldStar Z8400, possibly KR1858VM1)</v>
      </c>
      <c r="AP167" s="1" t="s">
        <v>130</v>
      </c>
      <c r="AQ167" t="str">
        <f>O167&amp;P167&amp;Q167&amp;R167</f>
        <v>1000</v>
      </c>
    </row>
    <row r="168" spans="1:43" ht="18.75">
      <c r="A168" s="22">
        <f t="shared" si="21"/>
        <v>7</v>
      </c>
      <c r="B168" s="23" t="s">
        <v>198</v>
      </c>
      <c r="C168" s="24" t="s">
        <v>223</v>
      </c>
      <c r="D168" s="25" t="s">
        <v>16</v>
      </c>
      <c r="E168" s="26" t="s">
        <v>13</v>
      </c>
      <c r="F168" s="26" t="s">
        <v>219</v>
      </c>
      <c r="G168" s="26"/>
      <c r="H168" s="42" t="s">
        <v>49</v>
      </c>
      <c r="I168" s="79" t="s">
        <v>5</v>
      </c>
      <c r="J168" s="28"/>
      <c r="K168" s="22">
        <v>0</v>
      </c>
      <c r="L168" s="26">
        <v>0</v>
      </c>
      <c r="M168" s="26" t="s">
        <v>106</v>
      </c>
      <c r="N168" s="26" t="s">
        <v>106</v>
      </c>
      <c r="O168" s="29">
        <v>1</v>
      </c>
      <c r="P168" s="26">
        <v>0</v>
      </c>
      <c r="Q168" s="26">
        <v>0</v>
      </c>
      <c r="R168" s="26">
        <v>0</v>
      </c>
      <c r="S168" s="28"/>
      <c r="T168" s="22">
        <v>0</v>
      </c>
      <c r="U168" s="29">
        <v>1</v>
      </c>
      <c r="V168" s="22">
        <v>0</v>
      </c>
      <c r="W168" s="29">
        <v>1</v>
      </c>
      <c r="X168" s="22">
        <v>0</v>
      </c>
      <c r="Y168" s="22">
        <v>0</v>
      </c>
      <c r="Z168" s="22">
        <v>0</v>
      </c>
      <c r="AA168" s="22">
        <v>0</v>
      </c>
      <c r="AB168" s="113" t="s">
        <v>218</v>
      </c>
      <c r="AC168" s="28" t="s">
        <v>217</v>
      </c>
      <c r="AD168" s="28" t="s">
        <v>216</v>
      </c>
      <c r="AE168" s="28"/>
      <c r="AF168" s="22">
        <v>0</v>
      </c>
      <c r="AG168" s="26">
        <v>0</v>
      </c>
      <c r="AH168" s="29">
        <v>1</v>
      </c>
      <c r="AI168" s="26">
        <v>0</v>
      </c>
      <c r="AJ168" s="26">
        <v>0</v>
      </c>
      <c r="AK168" s="26">
        <v>0</v>
      </c>
      <c r="AL168" s="26">
        <v>0</v>
      </c>
      <c r="AM168" s="42">
        <v>0</v>
      </c>
      <c r="AN168" s="113" t="s">
        <v>212</v>
      </c>
      <c r="AO168" s="115" t="str">
        <f>VLOOKUP($AQ168,Auswertung!$A$2:$B$17,2,FALSE)</f>
        <v>NEC D780C (NEC D780C, GoldStar Z8400, possibly KR1858VM1)</v>
      </c>
      <c r="AP168" s="1" t="s">
        <v>130</v>
      </c>
      <c r="AQ168" t="str">
        <f>O168&amp;P168&amp;Q168&amp;R168</f>
        <v>1000</v>
      </c>
    </row>
    <row r="169" spans="1:43" ht="18.75">
      <c r="AP169" s="1" t="s">
        <v>130</v>
      </c>
    </row>
    <row r="170" spans="1:43" ht="18.75">
      <c r="AP170" s="1" t="s">
        <v>130</v>
      </c>
    </row>
    <row r="171" spans="1:43" ht="18.75">
      <c r="AP171" s="1" t="s">
        <v>130</v>
      </c>
    </row>
    <row r="172" spans="1:43" ht="18.75">
      <c r="AP172" s="1" t="s">
        <v>130</v>
      </c>
    </row>
    <row r="173" spans="1:43" ht="18.75">
      <c r="AP173" s="1" t="s">
        <v>130</v>
      </c>
    </row>
    <row r="174" spans="1:43" ht="18.75">
      <c r="AP174" s="1" t="s">
        <v>130</v>
      </c>
    </row>
    <row r="175" spans="1:43" ht="18.75">
      <c r="AP175" s="1" t="s">
        <v>130</v>
      </c>
    </row>
    <row r="176" spans="1:43" ht="18.75">
      <c r="AP176" s="1" t="s">
        <v>130</v>
      </c>
    </row>
    <row r="177" spans="42:42" ht="18.75">
      <c r="AP177" s="1" t="s">
        <v>130</v>
      </c>
    </row>
    <row r="178" spans="42:42" ht="18.75">
      <c r="AP178" s="1" t="s">
        <v>130</v>
      </c>
    </row>
    <row r="179" spans="42:42" ht="18.75">
      <c r="AP179" s="1" t="s">
        <v>130</v>
      </c>
    </row>
    <row r="180" spans="42:42" ht="18.75">
      <c r="AP180" s="1" t="s">
        <v>130</v>
      </c>
    </row>
    <row r="181" spans="42:42" ht="18.75">
      <c r="AP181" s="1" t="s">
        <v>130</v>
      </c>
    </row>
    <row r="182" spans="42:42" ht="18.75">
      <c r="AP182" s="1" t="s">
        <v>130</v>
      </c>
    </row>
    <row r="183" spans="42:42" ht="18.75">
      <c r="AP183" s="1" t="s">
        <v>130</v>
      </c>
    </row>
    <row r="184" spans="42:42" ht="18.75">
      <c r="AP184" s="1" t="s">
        <v>130</v>
      </c>
    </row>
    <row r="185" spans="42:42" ht="18.75">
      <c r="AP185" s="1" t="s">
        <v>130</v>
      </c>
    </row>
    <row r="186" spans="42:42" ht="18.75">
      <c r="AP186" s="1" t="s">
        <v>130</v>
      </c>
    </row>
    <row r="187" spans="42:42" ht="18.75">
      <c r="AP187" s="1" t="s">
        <v>130</v>
      </c>
    </row>
    <row r="188" spans="42:42" ht="18.75">
      <c r="AP188" s="1" t="s">
        <v>130</v>
      </c>
    </row>
    <row r="189" spans="42:42" ht="18.75">
      <c r="AP189" s="1" t="s">
        <v>130</v>
      </c>
    </row>
    <row r="190" spans="42:42" ht="18.75">
      <c r="AP190" s="1" t="s">
        <v>130</v>
      </c>
    </row>
    <row r="191" spans="42:42" ht="18.75">
      <c r="AP191" s="1" t="s">
        <v>130</v>
      </c>
    </row>
    <row r="192" spans="42:42" ht="18.75">
      <c r="AP192" s="1" t="s">
        <v>130</v>
      </c>
    </row>
    <row r="193" spans="42:42" ht="18.75">
      <c r="AP193" s="1" t="s">
        <v>130</v>
      </c>
    </row>
    <row r="194" spans="42:42" ht="18.75">
      <c r="AP194" s="1" t="s">
        <v>130</v>
      </c>
    </row>
    <row r="195" spans="42:42" ht="18.75">
      <c r="AP195" s="1" t="s">
        <v>130</v>
      </c>
    </row>
    <row r="196" spans="42:42" ht="18.75">
      <c r="AP196" s="1" t="s">
        <v>130</v>
      </c>
    </row>
    <row r="197" spans="42:42" ht="18.75">
      <c r="AP197" s="1" t="s">
        <v>130</v>
      </c>
    </row>
    <row r="198" spans="42:42" ht="18.75">
      <c r="AP198" s="1" t="s">
        <v>130</v>
      </c>
    </row>
    <row r="199" spans="42:42" ht="18.75">
      <c r="AP199" s="1" t="s">
        <v>130</v>
      </c>
    </row>
    <row r="200" spans="42:42" ht="18.75">
      <c r="AP200" s="1" t="s">
        <v>130</v>
      </c>
    </row>
    <row r="201" spans="42:42" ht="18.75">
      <c r="AP201" s="1" t="s">
        <v>130</v>
      </c>
    </row>
    <row r="202" spans="42:42" ht="18.75">
      <c r="AP202" s="1" t="s">
        <v>130</v>
      </c>
    </row>
    <row r="203" spans="42:42" ht="18.75">
      <c r="AP203" s="1" t="s">
        <v>130</v>
      </c>
    </row>
    <row r="204" spans="42:42" ht="18.75">
      <c r="AP204" s="1" t="s">
        <v>130</v>
      </c>
    </row>
    <row r="205" spans="42:42" ht="18.75">
      <c r="AP205" s="1" t="s">
        <v>130</v>
      </c>
    </row>
    <row r="206" spans="42:42" ht="18.75">
      <c r="AP206" s="1" t="s">
        <v>130</v>
      </c>
    </row>
    <row r="207" spans="42:42" ht="18.75">
      <c r="AP207" s="1" t="s">
        <v>130</v>
      </c>
    </row>
    <row r="208" spans="42:42" ht="18.75">
      <c r="AP208" s="1" t="s">
        <v>130</v>
      </c>
    </row>
    <row r="209" spans="42:42" ht="18.75">
      <c r="AP209" s="1" t="s">
        <v>130</v>
      </c>
    </row>
    <row r="210" spans="42:42" ht="18.75">
      <c r="AP210" s="1" t="s">
        <v>130</v>
      </c>
    </row>
    <row r="211" spans="42:42" ht="18.75">
      <c r="AP211" s="1" t="s">
        <v>130</v>
      </c>
    </row>
    <row r="212" spans="42:42" ht="18.75">
      <c r="AP212" s="1" t="s">
        <v>130</v>
      </c>
    </row>
    <row r="213" spans="42:42" ht="18.75">
      <c r="AP213" s="1" t="s">
        <v>130</v>
      </c>
    </row>
    <row r="214" spans="42:42" ht="18.75">
      <c r="AP214" s="1" t="s">
        <v>130</v>
      </c>
    </row>
    <row r="215" spans="42:42" ht="18.75">
      <c r="AP215" s="1" t="s">
        <v>130</v>
      </c>
    </row>
    <row r="216" spans="42:42" ht="18.75">
      <c r="AP216" s="1" t="s">
        <v>130</v>
      </c>
    </row>
    <row r="217" spans="42:42" ht="18.75">
      <c r="AP217" s="1" t="s">
        <v>130</v>
      </c>
    </row>
    <row r="218" spans="42:42" ht="18.75">
      <c r="AP218" s="1" t="s">
        <v>130</v>
      </c>
    </row>
    <row r="219" spans="42:42" ht="18.75">
      <c r="AP219" s="1" t="s">
        <v>130</v>
      </c>
    </row>
    <row r="220" spans="42:42" ht="18.75">
      <c r="AP220" s="1" t="s">
        <v>130</v>
      </c>
    </row>
    <row r="221" spans="42:42" ht="18.75">
      <c r="AP221" s="1" t="s">
        <v>130</v>
      </c>
    </row>
    <row r="222" spans="42:42" ht="18.75">
      <c r="AP222" s="1" t="s">
        <v>130</v>
      </c>
    </row>
    <row r="223" spans="42:42" ht="18.75">
      <c r="AP223" s="1" t="s">
        <v>130</v>
      </c>
    </row>
    <row r="224" spans="42:42" ht="18.75">
      <c r="AP224" s="1" t="s">
        <v>130</v>
      </c>
    </row>
    <row r="225" spans="42:42" ht="18.75">
      <c r="AP225" s="1" t="s">
        <v>130</v>
      </c>
    </row>
    <row r="226" spans="42:42" ht="18.75">
      <c r="AP226" s="1" t="s">
        <v>130</v>
      </c>
    </row>
    <row r="227" spans="42:42" ht="18.75">
      <c r="AP227" s="1" t="s">
        <v>130</v>
      </c>
    </row>
    <row r="228" spans="42:42" ht="18.75">
      <c r="AP228" s="1" t="s">
        <v>130</v>
      </c>
    </row>
    <row r="229" spans="42:42" ht="18.75">
      <c r="AP229" s="1" t="s">
        <v>130</v>
      </c>
    </row>
    <row r="230" spans="42:42" ht="18.75">
      <c r="AP230" s="1" t="s">
        <v>130</v>
      </c>
    </row>
    <row r="231" spans="42:42" ht="18.75">
      <c r="AP231" s="1" t="s">
        <v>130</v>
      </c>
    </row>
    <row r="232" spans="42:42" ht="18.75">
      <c r="AP232" s="1" t="s">
        <v>130</v>
      </c>
    </row>
    <row r="233" spans="42:42" ht="18.75">
      <c r="AP233" s="1" t="s">
        <v>130</v>
      </c>
    </row>
    <row r="234" spans="42:42" ht="18.75">
      <c r="AP234" s="1" t="s">
        <v>130</v>
      </c>
    </row>
    <row r="235" spans="42:42" ht="18.75">
      <c r="AP235" s="1" t="s">
        <v>130</v>
      </c>
    </row>
    <row r="236" spans="42:42" ht="18.75">
      <c r="AP236" s="1" t="s">
        <v>130</v>
      </c>
    </row>
    <row r="237" spans="42:42" ht="18.75">
      <c r="AP237" s="1" t="s">
        <v>130</v>
      </c>
    </row>
    <row r="238" spans="42:42" ht="18.75">
      <c r="AP238" s="1" t="s">
        <v>130</v>
      </c>
    </row>
    <row r="239" spans="42:42" ht="18.75">
      <c r="AP239" s="1" t="s">
        <v>130</v>
      </c>
    </row>
    <row r="240" spans="42:42" ht="18.75">
      <c r="AP240" s="1" t="s">
        <v>130</v>
      </c>
    </row>
    <row r="241" spans="42:42" ht="18.75">
      <c r="AP241" s="1" t="s">
        <v>130</v>
      </c>
    </row>
    <row r="242" spans="42:42" ht="18.75">
      <c r="AP242" s="1" t="s">
        <v>130</v>
      </c>
    </row>
    <row r="243" spans="42:42" ht="18.75">
      <c r="AP243" s="1" t="s">
        <v>130</v>
      </c>
    </row>
    <row r="244" spans="42:42" ht="18.75">
      <c r="AP244" s="1" t="s">
        <v>130</v>
      </c>
    </row>
    <row r="245" spans="42:42" ht="18.75">
      <c r="AP245" s="1" t="s">
        <v>130</v>
      </c>
    </row>
    <row r="246" spans="42:42" ht="18.75">
      <c r="AP246" s="1" t="s">
        <v>130</v>
      </c>
    </row>
    <row r="247" spans="42:42" ht="18.75">
      <c r="AP247" s="1" t="s">
        <v>130</v>
      </c>
    </row>
    <row r="248" spans="42:42" ht="18.75">
      <c r="AP248" s="1" t="s">
        <v>130</v>
      </c>
    </row>
    <row r="249" spans="42:42" ht="18.75">
      <c r="AP249" s="1" t="s">
        <v>130</v>
      </c>
    </row>
    <row r="250" spans="42:42" ht="18.75">
      <c r="AP250" s="1" t="s">
        <v>130</v>
      </c>
    </row>
    <row r="251" spans="42:42" ht="18.75">
      <c r="AP251" s="1" t="s">
        <v>130</v>
      </c>
    </row>
    <row r="252" spans="42:42" ht="18.75">
      <c r="AP252" s="1" t="s">
        <v>130</v>
      </c>
    </row>
    <row r="253" spans="42:42" ht="18.75">
      <c r="AP253" s="1" t="s">
        <v>130</v>
      </c>
    </row>
    <row r="254" spans="42:42" ht="18.75">
      <c r="AP254" s="1" t="s">
        <v>130</v>
      </c>
    </row>
    <row r="255" spans="42:42" ht="18.75">
      <c r="AP255" s="1" t="s">
        <v>130</v>
      </c>
    </row>
    <row r="256" spans="42:42" ht="18.75">
      <c r="AP256" s="1" t="s">
        <v>130</v>
      </c>
    </row>
    <row r="257" spans="42:42" ht="18.75">
      <c r="AP257" s="1" t="s">
        <v>130</v>
      </c>
    </row>
    <row r="258" spans="42:42" ht="18.75">
      <c r="AP258" s="1" t="s">
        <v>130</v>
      </c>
    </row>
    <row r="259" spans="42:42" ht="18.75">
      <c r="AP259" s="1" t="s">
        <v>130</v>
      </c>
    </row>
    <row r="260" spans="42:42" ht="18.75">
      <c r="AP260" s="1" t="s">
        <v>130</v>
      </c>
    </row>
    <row r="261" spans="42:42" ht="18.75">
      <c r="AP261" s="1" t="s">
        <v>130</v>
      </c>
    </row>
    <row r="262" spans="42:42" ht="18.75">
      <c r="AP262" s="1" t="s">
        <v>130</v>
      </c>
    </row>
    <row r="263" spans="42:42" ht="18.75">
      <c r="AP263" s="1" t="s">
        <v>130</v>
      </c>
    </row>
    <row r="264" spans="42:42" ht="18.75">
      <c r="AP264" s="1" t="s">
        <v>130</v>
      </c>
    </row>
    <row r="265" spans="42:42" ht="18.75">
      <c r="AP265" s="1" t="s">
        <v>130</v>
      </c>
    </row>
    <row r="266" spans="42:42" ht="18.75">
      <c r="AP266" s="1" t="s">
        <v>130</v>
      </c>
    </row>
    <row r="267" spans="42:42" ht="18.75">
      <c r="AP267" s="1" t="s">
        <v>130</v>
      </c>
    </row>
    <row r="268" spans="42:42" ht="18.75">
      <c r="AP268" s="1" t="s">
        <v>130</v>
      </c>
    </row>
    <row r="269" spans="42:42" ht="18.75">
      <c r="AP269" s="1" t="s">
        <v>130</v>
      </c>
    </row>
    <row r="270" spans="42:42" ht="18.75">
      <c r="AP270" s="1" t="s">
        <v>130</v>
      </c>
    </row>
    <row r="271" spans="42:42" ht="18.75">
      <c r="AP271" s="1" t="s">
        <v>130</v>
      </c>
    </row>
    <row r="272" spans="42:42" ht="18.75">
      <c r="AP272" s="1" t="s">
        <v>130</v>
      </c>
    </row>
    <row r="273" spans="42:42" ht="18.75">
      <c r="AP273" s="1" t="s">
        <v>130</v>
      </c>
    </row>
    <row r="274" spans="42:42" ht="18.75">
      <c r="AP274" s="1" t="s">
        <v>130</v>
      </c>
    </row>
    <row r="275" spans="42:42" ht="18.75">
      <c r="AP275" s="1" t="s">
        <v>130</v>
      </c>
    </row>
    <row r="276" spans="42:42" ht="18.75">
      <c r="AP276" s="1" t="s">
        <v>130</v>
      </c>
    </row>
    <row r="277" spans="42:42" ht="18.75">
      <c r="AP277" s="1" t="s">
        <v>130</v>
      </c>
    </row>
    <row r="278" spans="42:42" ht="18.75">
      <c r="AP278" s="1" t="s">
        <v>130</v>
      </c>
    </row>
    <row r="279" spans="42:42" ht="18.75">
      <c r="AP279" s="1" t="s">
        <v>130</v>
      </c>
    </row>
    <row r="280" spans="42:42" ht="18.75">
      <c r="AP280" s="1" t="s">
        <v>130</v>
      </c>
    </row>
    <row r="281" spans="42:42" ht="18.75">
      <c r="AP281" s="1" t="s">
        <v>130</v>
      </c>
    </row>
    <row r="282" spans="42:42" ht="18.75">
      <c r="AP282" s="1" t="s">
        <v>130</v>
      </c>
    </row>
    <row r="283" spans="42:42" ht="18.75">
      <c r="AP283" s="1" t="s">
        <v>130</v>
      </c>
    </row>
    <row r="284" spans="42:42" ht="18.75">
      <c r="AP284" s="1" t="s">
        <v>130</v>
      </c>
    </row>
    <row r="285" spans="42:42" ht="18.75">
      <c r="AP285" s="1" t="s">
        <v>130</v>
      </c>
    </row>
    <row r="286" spans="42:42" ht="18.75">
      <c r="AP286" s="1" t="s">
        <v>130</v>
      </c>
    </row>
    <row r="287" spans="42:42" ht="18.75">
      <c r="AP287" s="1" t="s">
        <v>130</v>
      </c>
    </row>
    <row r="288" spans="42:42" ht="18.75">
      <c r="AP288" s="1" t="s">
        <v>130</v>
      </c>
    </row>
    <row r="289" spans="42:42" ht="18.75">
      <c r="AP289" s="1" t="s">
        <v>130</v>
      </c>
    </row>
    <row r="290" spans="42:42" ht="18.75">
      <c r="AP290" s="1" t="s">
        <v>130</v>
      </c>
    </row>
    <row r="291" spans="42:42" ht="18.75">
      <c r="AP291" s="1" t="s">
        <v>130</v>
      </c>
    </row>
    <row r="292" spans="42:42" ht="18.75">
      <c r="AP292" s="1" t="s">
        <v>130</v>
      </c>
    </row>
    <row r="293" spans="42:42" ht="18.75">
      <c r="AP293" s="1" t="s">
        <v>130</v>
      </c>
    </row>
    <row r="294" spans="42:42" ht="18.75">
      <c r="AP294" s="1" t="s">
        <v>130</v>
      </c>
    </row>
    <row r="295" spans="42:42" ht="18.75">
      <c r="AP295" s="1" t="s">
        <v>130</v>
      </c>
    </row>
    <row r="296" spans="42:42" ht="18.75">
      <c r="AP296" s="1" t="s">
        <v>130</v>
      </c>
    </row>
    <row r="297" spans="42:42" ht="18.75">
      <c r="AP297" s="1" t="s">
        <v>130</v>
      </c>
    </row>
    <row r="298" spans="42:42" ht="18.75">
      <c r="AP298" s="1" t="s">
        <v>130</v>
      </c>
    </row>
    <row r="299" spans="42:42" ht="18.75">
      <c r="AP299" s="1" t="s">
        <v>130</v>
      </c>
    </row>
    <row r="300" spans="42:42" ht="18.75">
      <c r="AP300" s="1" t="s">
        <v>130</v>
      </c>
    </row>
    <row r="301" spans="42:42" ht="18.75">
      <c r="AP301" s="1" t="s">
        <v>130</v>
      </c>
    </row>
    <row r="302" spans="42:42" ht="18.75">
      <c r="AP302" s="1" t="s">
        <v>130</v>
      </c>
    </row>
    <row r="303" spans="42:42" ht="18.75">
      <c r="AP303" s="1" t="s">
        <v>130</v>
      </c>
    </row>
    <row r="304" spans="42:42" ht="18.75">
      <c r="AP304" s="1" t="s">
        <v>130</v>
      </c>
    </row>
    <row r="305" spans="42:42" ht="18.75">
      <c r="AP305" s="1" t="s">
        <v>130</v>
      </c>
    </row>
    <row r="306" spans="42:42" ht="18.75">
      <c r="AP306" s="1" t="s">
        <v>130</v>
      </c>
    </row>
    <row r="307" spans="42:42" ht="18.75">
      <c r="AP307" s="1" t="s">
        <v>130</v>
      </c>
    </row>
    <row r="308" spans="42:42" ht="18.75">
      <c r="AP308" s="1" t="s">
        <v>130</v>
      </c>
    </row>
    <row r="309" spans="42:42" ht="18.75">
      <c r="AP309" s="1" t="s">
        <v>130</v>
      </c>
    </row>
    <row r="310" spans="42:42" ht="18.75">
      <c r="AP310" s="1" t="s">
        <v>130</v>
      </c>
    </row>
    <row r="311" spans="42:42" ht="18.75">
      <c r="AP311" s="1" t="s">
        <v>130</v>
      </c>
    </row>
    <row r="312" spans="42:42" ht="18.75">
      <c r="AP312" s="1" t="s">
        <v>130</v>
      </c>
    </row>
    <row r="313" spans="42:42" ht="18.75">
      <c r="AP313" s="1" t="s">
        <v>130</v>
      </c>
    </row>
    <row r="314" spans="42:42" ht="18.75">
      <c r="AP314" s="1" t="s">
        <v>130</v>
      </c>
    </row>
    <row r="315" spans="42:42" ht="18.75">
      <c r="AP315" s="1" t="s">
        <v>130</v>
      </c>
    </row>
    <row r="316" spans="42:42" ht="18.75">
      <c r="AP316" s="1" t="s">
        <v>130</v>
      </c>
    </row>
    <row r="317" spans="42:42" ht="18.75">
      <c r="AP317" s="1" t="s">
        <v>130</v>
      </c>
    </row>
    <row r="318" spans="42:42" ht="18.75">
      <c r="AP318" s="1" t="s">
        <v>130</v>
      </c>
    </row>
    <row r="319" spans="42:42" ht="18.75">
      <c r="AP319" s="1" t="s">
        <v>130</v>
      </c>
    </row>
    <row r="320" spans="42:42" ht="18.75">
      <c r="AP320" s="1" t="s">
        <v>130</v>
      </c>
    </row>
    <row r="321" spans="42:42" ht="18.75">
      <c r="AP321" s="1" t="s">
        <v>130</v>
      </c>
    </row>
    <row r="322" spans="42:42" ht="18.75">
      <c r="AP322" s="1" t="s">
        <v>130</v>
      </c>
    </row>
    <row r="323" spans="42:42" ht="18.75">
      <c r="AP323" s="1" t="s">
        <v>130</v>
      </c>
    </row>
    <row r="324" spans="42:42" ht="18.75">
      <c r="AP324" s="1" t="s">
        <v>130</v>
      </c>
    </row>
    <row r="325" spans="42:42" ht="18.75">
      <c r="AP325" s="1" t="s">
        <v>130</v>
      </c>
    </row>
    <row r="326" spans="42:42" ht="18.75">
      <c r="AP326" s="1" t="s">
        <v>130</v>
      </c>
    </row>
    <row r="327" spans="42:42" ht="18.75">
      <c r="AP327" s="1" t="s">
        <v>130</v>
      </c>
    </row>
    <row r="328" spans="42:42" ht="18.75">
      <c r="AP328" s="1" t="s">
        <v>130</v>
      </c>
    </row>
    <row r="329" spans="42:42" ht="18.75">
      <c r="AP329" s="1" t="s">
        <v>130</v>
      </c>
    </row>
    <row r="330" spans="42:42" ht="18.75">
      <c r="AP330" s="1" t="s">
        <v>130</v>
      </c>
    </row>
    <row r="331" spans="42:42" ht="18.75">
      <c r="AP331" s="1" t="s">
        <v>130</v>
      </c>
    </row>
    <row r="332" spans="42:42" ht="18.75">
      <c r="AP332" s="1" t="s">
        <v>130</v>
      </c>
    </row>
    <row r="333" spans="42:42" ht="18.75">
      <c r="AP333" s="1" t="s">
        <v>130</v>
      </c>
    </row>
    <row r="334" spans="42:42" ht="18.75">
      <c r="AP334" s="1" t="s">
        <v>130</v>
      </c>
    </row>
    <row r="335" spans="42:42" ht="18.75">
      <c r="AP335" s="1" t="s">
        <v>130</v>
      </c>
    </row>
    <row r="336" spans="42:42" ht="18.75">
      <c r="AP336" s="1" t="s">
        <v>130</v>
      </c>
    </row>
    <row r="337" spans="42:42" ht="18.75">
      <c r="AP337" s="1" t="s">
        <v>130</v>
      </c>
    </row>
    <row r="338" spans="42:42" ht="18.75">
      <c r="AP338" s="1" t="s">
        <v>130</v>
      </c>
    </row>
    <row r="339" spans="42:42" ht="18.75">
      <c r="AP339" s="1" t="s">
        <v>130</v>
      </c>
    </row>
    <row r="340" spans="42:42" ht="18.75">
      <c r="AP340" s="1" t="s">
        <v>130</v>
      </c>
    </row>
    <row r="341" spans="42:42" ht="18.75">
      <c r="AP341" s="1" t="s">
        <v>130</v>
      </c>
    </row>
  </sheetData>
  <mergeCells count="61">
    <mergeCell ref="B160:C160"/>
    <mergeCell ref="T160:AA160"/>
    <mergeCell ref="AF160:AM160"/>
    <mergeCell ref="B155:D155"/>
    <mergeCell ref="T155:AA155"/>
    <mergeCell ref="AF155:AM155"/>
    <mergeCell ref="B145:D145"/>
    <mergeCell ref="T145:AA145"/>
    <mergeCell ref="AF145:AM145"/>
    <mergeCell ref="B150:D150"/>
    <mergeCell ref="T150:AA150"/>
    <mergeCell ref="AF150:AM150"/>
    <mergeCell ref="B135:D135"/>
    <mergeCell ref="T135:AA135"/>
    <mergeCell ref="AF135:AM135"/>
    <mergeCell ref="B140:D140"/>
    <mergeCell ref="T140:AA140"/>
    <mergeCell ref="AF140:AM140"/>
    <mergeCell ref="B122:D122"/>
    <mergeCell ref="T122:AA122"/>
    <mergeCell ref="AF122:AM122"/>
    <mergeCell ref="B128:D128"/>
    <mergeCell ref="T128:AA128"/>
    <mergeCell ref="AF128:AM128"/>
    <mergeCell ref="B111:D111"/>
    <mergeCell ref="T111:AA111"/>
    <mergeCell ref="AF111:AM111"/>
    <mergeCell ref="B116:D116"/>
    <mergeCell ref="T116:AA116"/>
    <mergeCell ref="AF116:AM116"/>
    <mergeCell ref="B104:D104"/>
    <mergeCell ref="T104:AA104"/>
    <mergeCell ref="AF104:AM104"/>
    <mergeCell ref="B91:D91"/>
    <mergeCell ref="T91:AA91"/>
    <mergeCell ref="AF91:AM91"/>
    <mergeCell ref="B99:D99"/>
    <mergeCell ref="T99:AA99"/>
    <mergeCell ref="AF99:AM99"/>
    <mergeCell ref="T64:AA64"/>
    <mergeCell ref="AF64:AM64"/>
    <mergeCell ref="B64:D64"/>
    <mergeCell ref="B78:D78"/>
    <mergeCell ref="T78:AA78"/>
    <mergeCell ref="AF78:AM78"/>
    <mergeCell ref="B43:C43"/>
    <mergeCell ref="B31:C31"/>
    <mergeCell ref="B19:C19"/>
    <mergeCell ref="B14:C14"/>
    <mergeCell ref="B2:C2"/>
    <mergeCell ref="T19:AA19"/>
    <mergeCell ref="AF19:AM19"/>
    <mergeCell ref="T31:AA31"/>
    <mergeCell ref="AF31:AM31"/>
    <mergeCell ref="T43:AA43"/>
    <mergeCell ref="AF43:AM43"/>
    <mergeCell ref="T2:AA2"/>
    <mergeCell ref="AF2:AM2"/>
    <mergeCell ref="A1:AO1"/>
    <mergeCell ref="T14:AA14"/>
    <mergeCell ref="AF14:AM14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8"/>
  <sheetViews>
    <sheetView workbookViewId="0">
      <selection activeCell="B3" sqref="B3"/>
    </sheetView>
  </sheetViews>
  <sheetFormatPr baseColWidth="10" defaultRowHeight="15"/>
  <cols>
    <col min="1" max="1" width="11.42578125" style="76"/>
    <col min="2" max="2" width="22.5703125" style="76" customWidth="1"/>
  </cols>
  <sheetData>
    <row r="2" spans="1:2">
      <c r="A2" s="76" t="s">
        <v>141</v>
      </c>
      <c r="B2" s="76" t="s">
        <v>171</v>
      </c>
    </row>
    <row r="3" spans="1:2">
      <c r="A3" s="114" t="s">
        <v>142</v>
      </c>
      <c r="B3" s="76" t="s">
        <v>149</v>
      </c>
    </row>
    <row r="4" spans="1:2">
      <c r="A4" s="114" t="s">
        <v>143</v>
      </c>
      <c r="B4" s="76" t="s">
        <v>150</v>
      </c>
    </row>
    <row r="5" spans="1:2">
      <c r="A5" s="114" t="s">
        <v>144</v>
      </c>
      <c r="B5" s="76" t="s">
        <v>151</v>
      </c>
    </row>
    <row r="6" spans="1:2">
      <c r="A6" s="114" t="s">
        <v>145</v>
      </c>
      <c r="B6" s="76" t="s">
        <v>152</v>
      </c>
    </row>
    <row r="7" spans="1:2">
      <c r="A7" s="114" t="s">
        <v>146</v>
      </c>
      <c r="B7" s="76" t="s">
        <v>153</v>
      </c>
    </row>
    <row r="8" spans="1:2">
      <c r="A8" s="114" t="s">
        <v>147</v>
      </c>
      <c r="B8" s="76" t="s">
        <v>154</v>
      </c>
    </row>
    <row r="9" spans="1:2">
      <c r="A9" s="114" t="s">
        <v>148</v>
      </c>
      <c r="B9" s="76" t="s">
        <v>155</v>
      </c>
    </row>
    <row r="10" spans="1:2">
      <c r="A10" s="114" t="s">
        <v>170</v>
      </c>
      <c r="B10" s="76" t="s">
        <v>156</v>
      </c>
    </row>
    <row r="11" spans="1:2">
      <c r="A11" s="114" t="s">
        <v>169</v>
      </c>
      <c r="B11" s="76" t="s">
        <v>157</v>
      </c>
    </row>
    <row r="12" spans="1:2">
      <c r="A12" s="114" t="s">
        <v>168</v>
      </c>
      <c r="B12" s="76" t="s">
        <v>158</v>
      </c>
    </row>
    <row r="13" spans="1:2">
      <c r="A13" s="114" t="s">
        <v>167</v>
      </c>
      <c r="B13" s="76" t="s">
        <v>140</v>
      </c>
    </row>
    <row r="14" spans="1:2">
      <c r="A14" s="114" t="s">
        <v>163</v>
      </c>
      <c r="B14" s="76" t="s">
        <v>159</v>
      </c>
    </row>
    <row r="15" spans="1:2">
      <c r="A15" s="114" t="s">
        <v>166</v>
      </c>
      <c r="B15" s="76" t="s">
        <v>160</v>
      </c>
    </row>
    <row r="16" spans="1:2">
      <c r="A16" s="114" t="s">
        <v>165</v>
      </c>
      <c r="B16" s="76" t="s">
        <v>161</v>
      </c>
    </row>
    <row r="17" spans="1:2">
      <c r="A17" s="114" t="s">
        <v>164</v>
      </c>
      <c r="B17" s="76" t="s">
        <v>162</v>
      </c>
    </row>
    <row r="18" spans="1:2">
      <c r="A18" s="11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Testergebnisse</vt:lpstr>
      <vt:lpstr>Auswertung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</dc:creator>
  <cp:lastModifiedBy>Stephan Slabihoud</cp:lastModifiedBy>
  <cp:lastPrinted>2024-06-16T11:08:22Z</cp:lastPrinted>
  <dcterms:created xsi:type="dcterms:W3CDTF">2018-01-14T11:35:09Z</dcterms:created>
  <dcterms:modified xsi:type="dcterms:W3CDTF">2024-06-16T13:38:23Z</dcterms:modified>
</cp:coreProperties>
</file>