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defaultThemeVersion="124226"/>
  <xr:revisionPtr revIDLastSave="0" documentId="13_ncr:1_{4C77CB36-9CF6-4C0F-9C15-A9187C9677F6}" xr6:coauthVersionLast="47" xr6:coauthVersionMax="47" xr10:uidLastSave="{00000000-0000-0000-0000-000000000000}"/>
  <bookViews>
    <workbookView xWindow="720" yWindow="2055" windowWidth="35205" windowHeight="18450" xr2:uid="{00000000-000D-0000-FFFF-FFFF00000000}"/>
  </bookViews>
  <sheets>
    <sheet name="Testergebnisse" sheetId="6" r:id="rId1"/>
    <sheet name="Auswertung" sheetId="7" r:id="rId2"/>
  </sheets>
  <calcPr calcId="191029"/>
</workbook>
</file>

<file path=xl/calcChain.xml><?xml version="1.0" encoding="utf-8"?>
<calcChain xmlns="http://schemas.openxmlformats.org/spreadsheetml/2006/main">
  <c r="AR130" i="6" l="1"/>
  <c r="AP130" i="6" s="1"/>
  <c r="A200" i="6"/>
  <c r="A201" i="6" s="1"/>
  <c r="A202" i="6" s="1"/>
  <c r="A203" i="6" s="1"/>
  <c r="A204" i="6" s="1"/>
  <c r="A205" i="6" s="1"/>
  <c r="A206" i="6" s="1"/>
  <c r="A115" i="6"/>
  <c r="A116" i="6" s="1"/>
  <c r="A117" i="6" s="1"/>
  <c r="AR116" i="6"/>
  <c r="AP116" i="6" s="1"/>
  <c r="AR115" i="6"/>
  <c r="AP115" i="6" s="1"/>
  <c r="AR131" i="6"/>
  <c r="AP131" i="6" s="1"/>
  <c r="AR129" i="6"/>
  <c r="AP129" i="6" s="1"/>
  <c r="AR117" i="6"/>
  <c r="AP117" i="6" s="1"/>
  <c r="AR127" i="6"/>
  <c r="AP127" i="6" s="1"/>
  <c r="AR32" i="6"/>
  <c r="AP32" i="6" s="1"/>
  <c r="AR101" i="6"/>
  <c r="AP101" i="6" s="1"/>
  <c r="AR44" i="6"/>
  <c r="AP44" i="6" s="1"/>
  <c r="AR157" i="6"/>
  <c r="AP157" i="6" s="1"/>
  <c r="A158" i="6"/>
  <c r="A159" i="6" s="1"/>
  <c r="AR148" i="6"/>
  <c r="AP148" i="6" s="1"/>
  <c r="AR149" i="6"/>
  <c r="AP149" i="6" s="1"/>
  <c r="AR150" i="6"/>
  <c r="AP150" i="6" s="1"/>
  <c r="AR151" i="6"/>
  <c r="AP151" i="6" s="1"/>
  <c r="A142" i="6"/>
  <c r="AR205" i="6" l="1"/>
  <c r="AP205" i="6" s="1"/>
  <c r="AR204" i="6"/>
  <c r="AP204" i="6" s="1"/>
  <c r="AR201" i="6"/>
  <c r="AP201" i="6" s="1"/>
  <c r="AR206" i="6"/>
  <c r="AP206" i="6" s="1"/>
  <c r="AR100" i="6"/>
  <c r="AP100" i="6" s="1"/>
  <c r="AR203" i="6"/>
  <c r="AP203" i="6" s="1"/>
  <c r="AR70" i="6"/>
  <c r="AP70" i="6" s="1"/>
  <c r="AR69" i="6"/>
  <c r="AP69" i="6" s="1"/>
  <c r="AR200" i="6"/>
  <c r="AP200" i="6" s="1"/>
  <c r="AR202" i="6"/>
  <c r="AP202" i="6" s="1"/>
  <c r="AR199" i="6"/>
  <c r="AP199" i="6" s="1"/>
  <c r="AR198" i="6"/>
  <c r="AR197" i="6"/>
  <c r="AR84" i="6"/>
  <c r="AP84" i="6" s="1"/>
  <c r="AR126" i="6"/>
  <c r="AP126" i="6" s="1"/>
  <c r="AR125" i="6"/>
  <c r="AP125" i="6" s="1"/>
  <c r="AR124" i="6"/>
  <c r="AP124" i="6" s="1"/>
  <c r="A190" i="6"/>
  <c r="A191" i="6" s="1"/>
  <c r="A192" i="6" s="1"/>
  <c r="A193" i="6" s="1"/>
  <c r="A194" i="6" s="1"/>
  <c r="A195" i="6" s="1"/>
  <c r="A185" i="6"/>
  <c r="A123" i="6"/>
  <c r="A124" i="6" s="1"/>
  <c r="A125" i="6" s="1"/>
  <c r="A107" i="6"/>
  <c r="A108" i="6" s="1"/>
  <c r="A109" i="6" s="1"/>
  <c r="A93" i="6"/>
  <c r="A94" i="6" s="1"/>
  <c r="A95" i="6" s="1"/>
  <c r="A96" i="6" s="1"/>
  <c r="A97" i="6" s="1"/>
  <c r="A98" i="6" s="1"/>
  <c r="A99" i="6" s="1"/>
  <c r="A39" i="6"/>
  <c r="A40" i="6" s="1"/>
  <c r="A41" i="6" s="1"/>
  <c r="A42" i="6" s="1"/>
  <c r="A43" i="6" s="1"/>
  <c r="A44" i="6" s="1"/>
  <c r="A45" i="6" s="1"/>
  <c r="A46" i="6" s="1"/>
  <c r="A47" i="6" s="1"/>
  <c r="A25" i="6"/>
  <c r="A26" i="6" s="1"/>
  <c r="A27" i="6" s="1"/>
  <c r="A28" i="6" s="1"/>
  <c r="A29" i="6" s="1"/>
  <c r="A30" i="6" s="1"/>
  <c r="A19" i="6"/>
  <c r="A6" i="6"/>
  <c r="A7" i="6" s="1"/>
  <c r="A8" i="6" s="1"/>
  <c r="A9" i="6" s="1"/>
  <c r="A10" i="6" s="1"/>
  <c r="A11" i="6" s="1"/>
  <c r="A12" i="6" s="1"/>
  <c r="A13" i="6" s="1"/>
  <c r="A53" i="6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77" i="6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R99" i="6"/>
  <c r="AP99" i="6" s="1"/>
  <c r="AR108" i="6"/>
  <c r="AP108" i="6" s="1"/>
  <c r="AR147" i="6"/>
  <c r="AP147" i="6" s="1"/>
  <c r="AR156" i="6"/>
  <c r="AP156" i="6" s="1"/>
  <c r="AR158" i="6"/>
  <c r="AP158" i="6" s="1"/>
  <c r="AR192" i="6"/>
  <c r="AP192" i="6" s="1"/>
  <c r="AR193" i="6"/>
  <c r="AP193" i="6" s="1"/>
  <c r="AR189" i="6"/>
  <c r="AP189" i="6" s="1"/>
  <c r="AR190" i="6"/>
  <c r="AP190" i="6" s="1"/>
  <c r="AR191" i="6"/>
  <c r="AP191" i="6" s="1"/>
  <c r="AR194" i="6"/>
  <c r="AP194" i="6" s="1"/>
  <c r="AR195" i="6"/>
  <c r="AP195" i="6" s="1"/>
  <c r="AR188" i="6"/>
  <c r="AR187" i="6"/>
  <c r="AR122" i="6"/>
  <c r="AP122" i="6" s="1"/>
  <c r="AR123" i="6"/>
  <c r="AP123" i="6" s="1"/>
  <c r="AR159" i="6"/>
  <c r="AP159" i="6" s="1"/>
  <c r="AR141" i="6"/>
  <c r="AP141" i="6" s="1"/>
  <c r="AR106" i="6"/>
  <c r="AP106" i="6" s="1"/>
  <c r="AR107" i="6"/>
  <c r="AP107" i="6" s="1"/>
  <c r="AR97" i="6"/>
  <c r="AP97" i="6" s="1"/>
  <c r="AR94" i="6"/>
  <c r="AP94" i="6" s="1"/>
  <c r="AR93" i="6"/>
  <c r="AP93" i="6" s="1"/>
  <c r="AR96" i="6"/>
  <c r="AP96" i="6" s="1"/>
  <c r="AR95" i="6"/>
  <c r="AP95" i="6" s="1"/>
  <c r="AR98" i="6"/>
  <c r="AP98" i="6" s="1"/>
  <c r="AR3" i="6"/>
  <c r="AR4" i="6"/>
  <c r="AR23" i="6"/>
  <c r="AR24" i="6"/>
  <c r="AP24" i="6" s="1"/>
  <c r="AR25" i="6"/>
  <c r="AP25" i="6" s="1"/>
  <c r="AR26" i="6"/>
  <c r="AP26" i="6" s="1"/>
  <c r="AR27" i="6"/>
  <c r="AP27" i="6" s="1"/>
  <c r="AR28" i="6"/>
  <c r="AP28" i="6" s="1"/>
  <c r="AR29" i="6"/>
  <c r="AP29" i="6" s="1"/>
  <c r="AR30" i="6"/>
  <c r="AP30" i="6" s="1"/>
  <c r="AR31" i="6"/>
  <c r="AP31" i="6" s="1"/>
  <c r="AR33" i="6"/>
  <c r="AP33" i="6" s="1"/>
  <c r="AR34" i="6"/>
  <c r="AR36" i="6"/>
  <c r="AR37" i="6"/>
  <c r="AR38" i="6"/>
  <c r="AP38" i="6" s="1"/>
  <c r="AR39" i="6"/>
  <c r="AP39" i="6" s="1"/>
  <c r="AR40" i="6"/>
  <c r="AP40" i="6" s="1"/>
  <c r="AR41" i="6"/>
  <c r="AP41" i="6" s="1"/>
  <c r="AR42" i="6"/>
  <c r="AP42" i="6" s="1"/>
  <c r="AR43" i="6"/>
  <c r="AP43" i="6" s="1"/>
  <c r="AR45" i="6"/>
  <c r="AP45" i="6" s="1"/>
  <c r="AR46" i="6"/>
  <c r="AP46" i="6" s="1"/>
  <c r="AR47" i="6"/>
  <c r="AP47" i="6" s="1"/>
  <c r="AR48" i="6"/>
  <c r="AR50" i="6"/>
  <c r="AR51" i="6"/>
  <c r="AR52" i="6"/>
  <c r="AP52" i="6" s="1"/>
  <c r="AR53" i="6"/>
  <c r="AP53" i="6" s="1"/>
  <c r="AR54" i="6"/>
  <c r="AP54" i="6" s="1"/>
  <c r="AR55" i="6"/>
  <c r="AP55" i="6" s="1"/>
  <c r="AR56" i="6"/>
  <c r="AP56" i="6" s="1"/>
  <c r="AR57" i="6"/>
  <c r="AP57" i="6" s="1"/>
  <c r="AR58" i="6"/>
  <c r="AP58" i="6" s="1"/>
  <c r="AR59" i="6"/>
  <c r="AP59" i="6" s="1"/>
  <c r="AR60" i="6"/>
  <c r="AP60" i="6" s="1"/>
  <c r="AR61" i="6"/>
  <c r="AP61" i="6" s="1"/>
  <c r="AR62" i="6"/>
  <c r="AP62" i="6" s="1"/>
  <c r="AR63" i="6"/>
  <c r="AP63" i="6" s="1"/>
  <c r="AR64" i="6"/>
  <c r="AP64" i="6" s="1"/>
  <c r="AR65" i="6"/>
  <c r="AP65" i="6" s="1"/>
  <c r="AR66" i="6"/>
  <c r="AP66" i="6" s="1"/>
  <c r="AR67" i="6"/>
  <c r="AP67" i="6" s="1"/>
  <c r="AR68" i="6"/>
  <c r="AP68" i="6" s="1"/>
  <c r="AR71" i="6"/>
  <c r="AP71" i="6" s="1"/>
  <c r="AR72" i="6"/>
  <c r="AR74" i="6"/>
  <c r="AR75" i="6"/>
  <c r="AR76" i="6"/>
  <c r="AP76" i="6" s="1"/>
  <c r="AR77" i="6"/>
  <c r="AP77" i="6" s="1"/>
  <c r="AR78" i="6"/>
  <c r="AP78" i="6" s="1"/>
  <c r="AR79" i="6"/>
  <c r="AP79" i="6" s="1"/>
  <c r="AR80" i="6"/>
  <c r="AP80" i="6" s="1"/>
  <c r="AR81" i="6"/>
  <c r="AP81" i="6" s="1"/>
  <c r="AR82" i="6"/>
  <c r="AP82" i="6" s="1"/>
  <c r="AR83" i="6"/>
  <c r="AP83" i="6" s="1"/>
  <c r="AR87" i="6"/>
  <c r="AP87" i="6" s="1"/>
  <c r="AR85" i="6"/>
  <c r="AP85" i="6" s="1"/>
  <c r="AR86" i="6"/>
  <c r="AP86" i="6" s="1"/>
  <c r="AR88" i="6"/>
  <c r="AR90" i="6"/>
  <c r="AR91" i="6"/>
  <c r="AR92" i="6"/>
  <c r="AP92" i="6" s="1"/>
  <c r="AR103" i="6"/>
  <c r="AR104" i="6"/>
  <c r="AR105" i="6"/>
  <c r="AR109" i="6"/>
  <c r="AP109" i="6" s="1"/>
  <c r="AR110" i="6"/>
  <c r="AR111" i="6"/>
  <c r="AR112" i="6"/>
  <c r="AR113" i="6"/>
  <c r="AR114" i="6"/>
  <c r="AP114" i="6" s="1"/>
  <c r="AR118" i="6"/>
  <c r="AR119" i="6"/>
  <c r="AR120" i="6"/>
  <c r="AR121" i="6"/>
  <c r="AR128" i="6"/>
  <c r="AP128" i="6" s="1"/>
  <c r="AR132" i="6"/>
  <c r="AR133" i="6"/>
  <c r="AR134" i="6"/>
  <c r="AR135" i="6"/>
  <c r="AR136" i="6"/>
  <c r="AP136" i="6" s="1"/>
  <c r="AR137" i="6"/>
  <c r="AR138" i="6"/>
  <c r="AR139" i="6"/>
  <c r="AR140" i="6"/>
  <c r="AR142" i="6"/>
  <c r="AP142" i="6" s="1"/>
  <c r="AR143" i="6"/>
  <c r="AR144" i="6"/>
  <c r="AR145" i="6"/>
  <c r="AR146" i="6"/>
  <c r="AR152" i="6"/>
  <c r="AR153" i="6"/>
  <c r="AR154" i="6"/>
  <c r="AR155" i="6"/>
  <c r="AR185" i="6"/>
  <c r="AP185" i="6" s="1"/>
  <c r="AR160" i="6"/>
  <c r="AR161" i="6"/>
  <c r="AR162" i="6"/>
  <c r="AR163" i="6"/>
  <c r="AR164" i="6"/>
  <c r="AP164" i="6" s="1"/>
  <c r="AR165" i="6"/>
  <c r="AR166" i="6"/>
  <c r="AR167" i="6"/>
  <c r="AR168" i="6"/>
  <c r="AR169" i="6"/>
  <c r="AP169" i="6" s="1"/>
  <c r="AR170" i="6"/>
  <c r="AR171" i="6"/>
  <c r="AR172" i="6"/>
  <c r="AR173" i="6"/>
  <c r="AR174" i="6"/>
  <c r="AP174" i="6" s="1"/>
  <c r="AR175" i="6"/>
  <c r="AR176" i="6"/>
  <c r="AR177" i="6"/>
  <c r="AR178" i="6"/>
  <c r="AR179" i="6"/>
  <c r="AP179" i="6" s="1"/>
  <c r="AR180" i="6"/>
  <c r="AR181" i="6"/>
  <c r="AR182" i="6"/>
  <c r="AR183" i="6"/>
  <c r="AR184" i="6"/>
  <c r="AP184" i="6" s="1"/>
  <c r="AR14" i="6"/>
  <c r="AR16" i="6"/>
  <c r="AR17" i="6"/>
  <c r="AR18" i="6"/>
  <c r="AP18" i="6" s="1"/>
  <c r="AR19" i="6"/>
  <c r="AP19" i="6" s="1"/>
  <c r="AR20" i="6"/>
  <c r="AR22" i="6"/>
  <c r="AR13" i="6"/>
  <c r="AP13" i="6" s="1"/>
  <c r="AR12" i="6"/>
  <c r="AP12" i="6" s="1"/>
  <c r="AR11" i="6"/>
  <c r="AP11" i="6" s="1"/>
  <c r="AR10" i="6"/>
  <c r="AP10" i="6" s="1"/>
  <c r="AR9" i="6"/>
  <c r="AP9" i="6" s="1"/>
  <c r="AR8" i="6"/>
  <c r="AP8" i="6" s="1"/>
  <c r="AR7" i="6"/>
  <c r="AP7" i="6" s="1"/>
  <c r="AR6" i="6"/>
  <c r="AP6" i="6" s="1"/>
  <c r="AR5" i="6"/>
  <c r="AP5" i="6" s="1"/>
  <c r="A126" i="6" l="1"/>
  <c r="A127" i="6"/>
  <c r="A31" i="6"/>
  <c r="A33" i="6" s="1"/>
  <c r="A32" i="6"/>
  <c r="A100" i="6"/>
  <c r="A69" i="6"/>
  <c r="A70" i="6" s="1"/>
  <c r="A71" i="6" s="1"/>
  <c r="A129" i="6" l="1"/>
  <c r="A130" i="6"/>
  <c r="A128" i="6"/>
  <c r="A131" i="6" s="1"/>
  <c r="A101" i="6"/>
</calcChain>
</file>

<file path=xl/sharedStrings.xml><?xml version="1.0" encoding="utf-8"?>
<sst xmlns="http://schemas.openxmlformats.org/spreadsheetml/2006/main" count="2204" uniqueCount="302">
  <si>
    <t>ZILOG</t>
  </si>
  <si>
    <t>Z80A CPU</t>
  </si>
  <si>
    <t>Z80B CPU</t>
  </si>
  <si>
    <t>Z80 CPU</t>
  </si>
  <si>
    <t>2,5 MHz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</si>
  <si>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</si>
  <si>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</si>
  <si>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</si>
  <si>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</si>
  <si>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</si>
  <si>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</si>
  <si>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</si>
  <si>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</si>
  <si>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</si>
  <si>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</si>
  <si>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</si>
  <si>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</si>
  <si>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</si>
  <si>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</si>
  <si>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</si>
  <si>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</si>
  <si>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</si>
  <si>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</si>
  <si>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</si>
  <si>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</si>
  <si>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</si>
  <si>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</si>
  <si>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</si>
  <si>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</si>
  <si>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</si>
  <si>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</si>
  <si>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</si>
  <si>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</si>
  <si>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</si>
  <si>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2,5 MHZ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</si>
  <si>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</si>
  <si>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</si>
  <si>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</si>
  <si>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</si>
  <si>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</si>
  <si>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</si>
  <si>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</si>
  <si>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</si>
  <si>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</si>
  <si>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</si>
  <si>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</si>
  <si>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</si>
  <si>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</si>
  <si>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</si>
  <si>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</si>
  <si>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</si>
  <si>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</si>
  <si>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</si>
  <si>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</si>
  <si>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</si>
  <si>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</si>
  <si>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</si>
  <si>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</si>
  <si>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</si>
  <si>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</si>
  <si>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</si>
  <si>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</si>
  <si>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</si>
  <si>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</si>
  <si>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</si>
  <si>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</si>
  <si>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</si>
  <si>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</si>
  <si>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</si>
  <si>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</si>
  <si>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</si>
  <si>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</si>
  <si>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</si>
  <si>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</si>
  <si>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</si>
  <si>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</si>
  <si>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</si>
  <si>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</si>
  <si>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</si>
  <si>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</si>
  <si>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</si>
  <si>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</si>
  <si>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</si>
  <si>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</si>
  <si>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</si>
  <si>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</si>
  <si>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</si>
  <si>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</si>
  <si>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</si>
  <si>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</si>
  <si>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</si>
  <si>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</si>
  <si>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</si>
  <si>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</si>
  <si>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</si>
  <si>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</si>
  <si>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</si>
  <si>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</si>
  <si>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</si>
  <si>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</si>
  <si>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</si>
  <si>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</si>
  <si>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</si>
  <si>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</si>
  <si>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</si>
  <si>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</si>
  <si>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</si>
  <si>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</si>
  <si>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</si>
  <si>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</si>
  <si>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</si>
  <si>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</si>
  <si>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</si>
  <si>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</si>
  <si>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</si>
  <si>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</si>
  <si>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</si>
  <si>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</si>
  <si>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</si>
  <si>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</si>
  <si>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</si>
  <si>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</si>
  <si>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</si>
  <si>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</si>
  <si>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</si>
  <si>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</si>
  <si>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</si>
  <si>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</si>
  <si>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</si>
  <si>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</si>
  <si>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</si>
  <si>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</si>
  <si>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</si>
  <si>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</si>
  <si>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</si>
  <si>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</si>
  <si>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</si>
  <si>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</si>
  <si>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</si>
  <si>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</si>
  <si>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</si>
  <si>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</si>
  <si>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</si>
  <si>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</si>
  <si>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</si>
  <si>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</si>
  <si>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</si>
  <si>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</si>
  <si>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</si>
  <si>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</si>
  <si>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</si>
  <si>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</si>
  <si>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</si>
  <si>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</si>
  <si>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</si>
  <si>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</si>
  <si>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</si>
  <si>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</si>
  <si>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</si>
  <si>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</si>
  <si>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</si>
  <si>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</si>
  <si>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</si>
  <si>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</si>
  <si>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</si>
  <si>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</si>
  <si>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</si>
  <si>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</si>
  <si>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</si>
  <si>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</si>
  <si>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</si>
  <si>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</si>
  <si>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</si>
  <si>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</si>
  <si>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</si>
  <si>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</si>
  <si>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</si>
  <si>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</si>
  <si>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</si>
  <si>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</si>
  <si>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</si>
  <si>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</si>
  <si>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</si>
  <si>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</si>
  <si>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</si>
  <si>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</si>
  <si>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</si>
  <si>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</si>
  <si>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</si>
  <si>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</si>
  <si>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</si>
  <si>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</si>
  <si>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</si>
  <si>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</si>
  <si>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</si>
  <si>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</si>
  <si>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</si>
  <si>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</si>
  <si>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</si>
  <si>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</si>
  <si>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</si>
  <si>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</si>
  <si>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</si>
  <si>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</si>
  <si>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</si>
  <si>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</si>
  <si>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</si>
  <si>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</si>
  <si>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</si>
  <si>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</si>
  <si>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</si>
  <si>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</si>
  <si>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</si>
  <si>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</si>
  <si>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</si>
  <si>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</si>
  <si>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</si>
  <si>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</si>
  <si>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</si>
  <si>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</si>
  <si>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</si>
  <si>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</si>
  <si>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</si>
  <si>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1,8 MHz</t>
  </si>
  <si>
    <t>MK3880N-4 6</t>
  </si>
  <si>
    <t>Z84C0006PEG</t>
  </si>
  <si>
    <t>SHARP LH5080</t>
  </si>
  <si>
    <t>A 6</t>
  </si>
  <si>
    <t>MME</t>
  </si>
  <si>
    <t>80A-CPU</t>
  </si>
  <si>
    <t>UA880D</t>
  </si>
  <si>
    <t>A 3</t>
  </si>
  <si>
    <t>7F</t>
  </si>
  <si>
    <t>A3E3</t>
  </si>
  <si>
    <t>8EB5</t>
  </si>
  <si>
    <t>9C05</t>
  </si>
  <si>
    <t>5 MHz</t>
  </si>
  <si>
    <t>10 MHz</t>
  </si>
  <si>
    <t>8 MHz</t>
  </si>
  <si>
    <t>4 MHz</t>
  </si>
  <si>
    <t>6 MHz</t>
  </si>
  <si>
    <t>1 MHz</t>
  </si>
  <si>
    <t>Y28441</t>
  </si>
  <si>
    <t>Z84C0006PEC</t>
  </si>
  <si>
    <t>0840 E7</t>
  </si>
  <si>
    <t>20 MHz</t>
  </si>
  <si>
    <t>Unreliable Source / Possible Fakes</t>
  </si>
  <si>
    <t>1817 XW</t>
  </si>
  <si>
    <t>Z84C0020PEC</t>
  </si>
  <si>
    <t>1035 BW</t>
  </si>
  <si>
    <t>FWE (ERMIC)</t>
  </si>
  <si>
    <t>U880 DC 08</t>
  </si>
  <si>
    <t>mit FWE Logo</t>
  </si>
  <si>
    <t>C3</t>
  </si>
  <si>
    <t>Z80H -CPU-</t>
  </si>
  <si>
    <t>???</t>
  </si>
  <si>
    <t>&gt;1992</t>
  </si>
  <si>
    <t>MME/Angstrem</t>
  </si>
  <si>
    <t xml:space="preserve">T34VM1    </t>
  </si>
  <si>
    <t>OP   621</t>
  </si>
  <si>
    <t>OP   484</t>
  </si>
  <si>
    <t>BFFD, BFF9</t>
  </si>
  <si>
    <t>4,0 MHz</t>
  </si>
  <si>
    <t>F0</t>
  </si>
  <si>
    <t>instabil</t>
  </si>
  <si>
    <t>MICRON</t>
  </si>
  <si>
    <t>TRANSISTOR</t>
  </si>
  <si>
    <t>KR1858VM3</t>
  </si>
  <si>
    <t>6,0 MHz</t>
  </si>
  <si>
    <t>RODON</t>
  </si>
  <si>
    <t>UA880Z</t>
  </si>
  <si>
    <t>unten 127</t>
  </si>
  <si>
    <t>0B</t>
  </si>
  <si>
    <t>Ergebnis-Tabelle Z80 CPU Tester 1.1 - Firmware v1.1.9 vom 15.06.2024 (slabbi)</t>
  </si>
  <si>
    <t>TYP</t>
  </si>
  <si>
    <t>Max-Test</t>
  </si>
  <si>
    <t>Takt</t>
  </si>
  <si>
    <t>F5</t>
  </si>
  <si>
    <t>GoldStar</t>
  </si>
  <si>
    <t>Goldstar</t>
  </si>
  <si>
    <t>slabbi</t>
  </si>
  <si>
    <t>Z8400PS</t>
  </si>
  <si>
    <t>BFFF</t>
  </si>
  <si>
    <t>BFF7</t>
  </si>
  <si>
    <t>8602EDI</t>
  </si>
  <si>
    <t>U84C00DC04</t>
  </si>
  <si>
    <t>ohne</t>
  </si>
  <si>
    <t>(zöllig)</t>
  </si>
  <si>
    <t>UD880D</t>
  </si>
  <si>
    <t>S1</t>
  </si>
  <si>
    <t>T 6</t>
  </si>
  <si>
    <t>S 6</t>
  </si>
  <si>
    <t>U880DC08</t>
  </si>
  <si>
    <t>A 9</t>
  </si>
  <si>
    <t>Stand: 22.06.2024</t>
  </si>
  <si>
    <t>FWE</t>
  </si>
  <si>
    <t>BF4B BF62 BF65</t>
  </si>
  <si>
    <t>903A 9233 9259</t>
  </si>
  <si>
    <t>B5xx B6xx</t>
  </si>
  <si>
    <t>X 3</t>
  </si>
  <si>
    <t>BCxx BDxx BFxx</t>
  </si>
  <si>
    <t>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</si>
</sst>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/>
    <xf numFmtId="0" fontId="2" fillId="7" borderId="11" xfId="0" applyFont="1" applyFill="1" applyBorder="1" applyAlignment="1">
      <alignment horizontal="center"/>
    </xf>
    <xf numFmtId="0" fontId="1" fillId="7" borderId="22" xfId="0" applyFont="1" applyFill="1" applyBorder="1"/>
    <xf numFmtId="0" fontId="2" fillId="7" borderId="22" xfId="0" applyFont="1" applyFill="1" applyBorder="1"/>
    <xf numFmtId="0" fontId="2" fillId="7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right"/>
    </xf>
    <xf numFmtId="0" fontId="1" fillId="9" borderId="17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21" xfId="0" quotePrefix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29" xfId="0" applyFont="1" applyFill="1" applyBorder="1"/>
    <xf numFmtId="0" fontId="2" fillId="7" borderId="29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0" fontId="1" fillId="13" borderId="17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49" fontId="1" fillId="13" borderId="3" xfId="0" applyNumberFormat="1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quotePrefix="1" applyFont="1" applyFill="1" applyBorder="1" applyAlignment="1">
      <alignment horizontal="center"/>
    </xf>
    <xf numFmtId="0" fontId="2" fillId="4" borderId="12" xfId="0" quotePrefix="1" applyFont="1" applyFill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10" borderId="1" xfId="0" applyFont="1" applyFill="1" applyBorder="1"/>
    <xf numFmtId="0" fontId="1" fillId="0" borderId="31" xfId="0" applyFont="1" applyBorder="1"/>
    <xf numFmtId="0" fontId="1" fillId="0" borderId="6" xfId="0" applyFont="1" applyBorder="1"/>
    <xf numFmtId="0" fontId="2" fillId="0" borderId="32" xfId="0" applyFont="1" applyBorder="1"/>
    <xf numFmtId="0" fontId="2" fillId="0" borderId="2" xfId="0" applyFont="1" applyBorder="1"/>
    <xf numFmtId="0" fontId="3" fillId="6" borderId="9" xfId="0" applyFont="1" applyFill="1" applyBorder="1"/>
    <xf numFmtId="0" fontId="3" fillId="6" borderId="12" xfId="0" applyFont="1" applyFill="1" applyBorder="1"/>
    <xf numFmtId="0" fontId="2" fillId="0" borderId="14" xfId="0" applyFont="1" applyBorder="1"/>
    <xf numFmtId="0" fontId="1" fillId="0" borderId="21" xfId="0" applyFont="1" applyBorder="1"/>
    <xf numFmtId="0" fontId="1" fillId="0" borderId="15" xfId="0" applyFont="1" applyBorder="1"/>
    <xf numFmtId="49" fontId="1" fillId="0" borderId="9" xfId="0" applyNumberFormat="1" applyFont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49" fontId="1" fillId="15" borderId="4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5" fillId="3" borderId="12" xfId="0" applyFont="1" applyFill="1" applyBorder="1"/>
    <xf numFmtId="0" fontId="1" fillId="3" borderId="1" xfId="0" applyFont="1" applyFill="1" applyBorder="1" applyAlignment="1">
      <alignment horizontal="center"/>
    </xf>
    <xf numFmtId="0" fontId="1" fillId="12" borderId="15" xfId="0" quotePrefix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34" xfId="0" applyFont="1" applyBorder="1"/>
    <xf numFmtId="0" fontId="3" fillId="6" borderId="35" xfId="0" applyFont="1" applyFill="1" applyBorder="1"/>
    <xf numFmtId="0" fontId="2" fillId="0" borderId="36" xfId="0" applyFont="1" applyBorder="1"/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left"/>
    </xf>
    <xf numFmtId="0" fontId="5" fillId="5" borderId="9" xfId="0" applyFont="1" applyFill="1" applyBorder="1"/>
    <xf numFmtId="0" fontId="2" fillId="0" borderId="20" xfId="0" applyFont="1" applyBorder="1"/>
    <xf numFmtId="0" fontId="2" fillId="8" borderId="31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5" fillId="16" borderId="12" xfId="0" applyFont="1" applyFill="1" applyBorder="1"/>
    <xf numFmtId="0" fontId="1" fillId="12" borderId="37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center"/>
    </xf>
    <xf numFmtId="0" fontId="1" fillId="12" borderId="3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17" borderId="14" xfId="0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49" fontId="1" fillId="8" borderId="35" xfId="0" applyNumberFormat="1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8" borderId="31" xfId="0" applyFont="1" applyFill="1" applyBorder="1" applyAlignment="1">
      <alignment horizontal="center"/>
    </xf>
    <xf numFmtId="0" fontId="2" fillId="18" borderId="38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7" borderId="2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2" borderId="34" xfId="0" quotePrefix="1" applyFont="1" applyFill="1" applyBorder="1" applyAlignment="1">
      <alignment horizontal="center"/>
    </xf>
    <xf numFmtId="0" fontId="3" fillId="6" borderId="44" xfId="0" applyFont="1" applyFill="1" applyBorder="1"/>
    <xf numFmtId="0" fontId="0" fillId="0" borderId="0" xfId="0" applyAlignment="1">
      <alignment horizontal="center"/>
    </xf>
    <xf numFmtId="0" fontId="1" fillId="7" borderId="29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7" fillId="18" borderId="17" xfId="0" applyFont="1" applyFill="1" applyBorder="1" applyAlignment="1">
      <alignment horizontal="center"/>
    </xf>
    <xf numFmtId="0" fontId="7" fillId="18" borderId="27" xfId="0" applyFont="1" applyFill="1" applyBorder="1" applyAlignment="1">
      <alignment horizontal="center"/>
    </xf>
    <xf numFmtId="0" fontId="7" fillId="18" borderId="30" xfId="0" applyFont="1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1" fillId="9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FFCC"/>
      <color rgb="FFFFFF99"/>
      <color rgb="FFE9E9D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73"/>
  <sheetViews>
    <sheetView tabSelected="1" topLeftCell="A101" zoomScaleNormal="100" workbookViewId="0">
      <selection activeCell="G126" sqref="G126"/>
    </sheetView>
  </sheetViews>
  <sheetFormatPr baseColWidth="10" defaultRowHeight="15"/>
  <cols>
    <col min="1" max="1" width="4.140625" bestFit="1" customWidth="1"/>
    <col min="2" max="2" width="20.855468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8.28515625" bestFit="1" customWidth="1"/>
    <col min="8" max="8" width="12" bestFit="1" customWidth="1"/>
    <col min="9" max="9" width="11.5703125" bestFit="1" customWidth="1"/>
    <col min="10" max="10" width="8.42578125" bestFit="1" customWidth="1"/>
    <col min="11" max="11" width="4.5703125" bestFit="1" customWidth="1"/>
    <col min="12" max="12" width="2.7109375" bestFit="1" customWidth="1"/>
    <col min="13" max="13" width="3" bestFit="1" customWidth="1"/>
    <col min="14" max="19" width="2.7109375" bestFit="1" customWidth="1"/>
    <col min="20" max="20" width="4.5703125" bestFit="1" customWidth="1"/>
    <col min="21" max="28" width="2.7109375" bestFit="1" customWidth="1"/>
    <col min="29" max="29" width="5.7109375" bestFit="1" customWidth="1"/>
    <col min="30" max="30" width="13.7109375" style="159" bestFit="1" customWidth="1"/>
    <col min="31" max="31" width="13.5703125" style="159" customWidth="1"/>
    <col min="32" max="32" width="4.5703125" bestFit="1" customWidth="1"/>
    <col min="33" max="36" width="2.7109375" bestFit="1" customWidth="1"/>
    <col min="37" max="37" width="3.5703125" bestFit="1" customWidth="1"/>
    <col min="38" max="40" width="2.7109375" bestFit="1" customWidth="1"/>
    <col min="41" max="41" width="5.7109375" style="68" bestFit="1" customWidth="1"/>
    <col min="42" max="42" width="140.7109375" style="68" bestFit="1" customWidth="1"/>
    <col min="43" max="43" width="9.42578125" customWidth="1"/>
  </cols>
  <sheetData>
    <row r="1" spans="1:44" s="1" customFormat="1" ht="19.5" thickBot="1">
      <c r="A1" s="165" t="s">
        <v>273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7"/>
      <c r="AQ1" s="1" t="s">
        <v>125</v>
      </c>
    </row>
    <row r="2" spans="1:44" s="1" customFormat="1" ht="24" thickBot="1">
      <c r="A2" s="170" t="s">
        <v>294</v>
      </c>
      <c r="B2" s="171"/>
      <c r="C2" s="172"/>
      <c r="D2" s="155" t="s">
        <v>280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98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40"/>
    </row>
    <row r="3" spans="1:44" ht="19.5" thickBot="1">
      <c r="A3" s="40"/>
      <c r="B3" s="160" t="s">
        <v>14</v>
      </c>
      <c r="C3" s="160"/>
      <c r="D3" s="41"/>
      <c r="E3" s="42"/>
      <c r="F3" s="42"/>
      <c r="G3" s="42"/>
      <c r="H3" s="153" t="s">
        <v>276</v>
      </c>
      <c r="I3" s="42"/>
      <c r="J3" s="42"/>
      <c r="K3" s="46"/>
      <c r="L3" s="47" t="s">
        <v>99</v>
      </c>
      <c r="M3" s="48" t="s">
        <v>100</v>
      </c>
      <c r="N3" s="48" t="s">
        <v>101</v>
      </c>
      <c r="O3" s="48" t="s">
        <v>101</v>
      </c>
      <c r="P3" s="48" t="s">
        <v>103</v>
      </c>
      <c r="Q3" s="48" t="s">
        <v>103</v>
      </c>
      <c r="R3" s="48" t="s">
        <v>103</v>
      </c>
      <c r="S3" s="49" t="s">
        <v>103</v>
      </c>
      <c r="T3" s="50"/>
      <c r="U3" s="161" t="s">
        <v>104</v>
      </c>
      <c r="V3" s="162"/>
      <c r="W3" s="162"/>
      <c r="X3" s="162"/>
      <c r="Y3" s="162"/>
      <c r="Z3" s="162"/>
      <c r="AA3" s="162"/>
      <c r="AB3" s="162"/>
      <c r="AC3" s="55"/>
      <c r="AD3" s="88" t="s">
        <v>123</v>
      </c>
      <c r="AE3" s="88" t="s">
        <v>122</v>
      </c>
      <c r="AF3" s="57"/>
      <c r="AG3" s="163" t="s">
        <v>109</v>
      </c>
      <c r="AH3" s="164"/>
      <c r="AI3" s="164"/>
      <c r="AJ3" s="164"/>
      <c r="AK3" s="164"/>
      <c r="AL3" s="164"/>
      <c r="AM3" s="164"/>
      <c r="AN3" s="164"/>
      <c r="AO3" s="58"/>
      <c r="AP3" s="89" t="s">
        <v>124</v>
      </c>
      <c r="AQ3" s="1" t="s">
        <v>125</v>
      </c>
      <c r="AR3" t="str">
        <f t="shared" ref="AR3:AR4" si="0">P3&amp;Q3&amp;R3&amp;S3</f>
        <v>tttt</v>
      </c>
    </row>
    <row r="4" spans="1:44" ht="19.5" thickBot="1">
      <c r="A4" s="2"/>
      <c r="B4" s="3"/>
      <c r="C4" s="4"/>
      <c r="D4" s="4"/>
      <c r="E4" s="5"/>
      <c r="F4" s="5"/>
      <c r="G4" s="5"/>
      <c r="H4" s="5" t="s">
        <v>274</v>
      </c>
      <c r="I4" s="5" t="s">
        <v>275</v>
      </c>
      <c r="J4" s="5"/>
      <c r="K4" s="11" t="s">
        <v>102</v>
      </c>
      <c r="L4" s="8">
        <v>7</v>
      </c>
      <c r="M4" s="8">
        <v>6</v>
      </c>
      <c r="N4" s="8">
        <v>5</v>
      </c>
      <c r="O4" s="8">
        <v>4</v>
      </c>
      <c r="P4" s="8">
        <v>3</v>
      </c>
      <c r="Q4" s="8">
        <v>2</v>
      </c>
      <c r="R4" s="8">
        <v>1</v>
      </c>
      <c r="S4" s="9">
        <v>0</v>
      </c>
      <c r="T4" s="12" t="s">
        <v>102</v>
      </c>
      <c r="U4" s="13">
        <v>7</v>
      </c>
      <c r="V4" s="13">
        <v>6</v>
      </c>
      <c r="W4" s="13">
        <v>5</v>
      </c>
      <c r="X4" s="13">
        <v>4</v>
      </c>
      <c r="Y4" s="13">
        <v>3</v>
      </c>
      <c r="Z4" s="13">
        <v>2</v>
      </c>
      <c r="AA4" s="13">
        <v>1</v>
      </c>
      <c r="AB4" s="35">
        <v>0</v>
      </c>
      <c r="AC4" s="52" t="s">
        <v>105</v>
      </c>
      <c r="AD4" s="88" t="s">
        <v>105</v>
      </c>
      <c r="AE4" s="88" t="s">
        <v>105</v>
      </c>
      <c r="AF4" s="59" t="s">
        <v>102</v>
      </c>
      <c r="AG4" s="60">
        <v>7</v>
      </c>
      <c r="AH4" s="60">
        <v>6</v>
      </c>
      <c r="AI4" s="60">
        <v>5</v>
      </c>
      <c r="AJ4" s="60">
        <v>4</v>
      </c>
      <c r="AK4" s="60">
        <v>3</v>
      </c>
      <c r="AL4" s="60">
        <v>2</v>
      </c>
      <c r="AM4" s="60">
        <v>1</v>
      </c>
      <c r="AN4" s="61">
        <v>0</v>
      </c>
      <c r="AO4" s="62" t="s">
        <v>105</v>
      </c>
      <c r="AP4" s="90"/>
      <c r="AQ4" s="1" t="s">
        <v>125</v>
      </c>
      <c r="AR4" t="str">
        <f t="shared" si="0"/>
        <v>3210</v>
      </c>
    </row>
    <row r="5" spans="1:44" ht="18.75">
      <c r="A5" s="14">
        <v>1</v>
      </c>
      <c r="B5" s="15" t="s">
        <v>14</v>
      </c>
      <c r="C5" s="16" t="s">
        <v>15</v>
      </c>
      <c r="D5" s="17" t="s">
        <v>16</v>
      </c>
      <c r="E5" s="18"/>
      <c r="F5" s="18" t="s">
        <v>17</v>
      </c>
      <c r="G5" s="18">
        <v>1983</v>
      </c>
      <c r="H5" s="66" t="s">
        <v>239</v>
      </c>
      <c r="I5" s="66"/>
      <c r="J5" s="70" t="s">
        <v>5</v>
      </c>
      <c r="K5" s="19"/>
      <c r="L5" s="14">
        <v>0</v>
      </c>
      <c r="M5" s="18">
        <v>0</v>
      </c>
      <c r="N5" s="18" t="s">
        <v>101</v>
      </c>
      <c r="O5" s="18" t="s">
        <v>101</v>
      </c>
      <c r="P5" s="18">
        <v>0</v>
      </c>
      <c r="Q5" s="20">
        <v>1</v>
      </c>
      <c r="R5" s="20">
        <v>1</v>
      </c>
      <c r="S5" s="21">
        <v>1</v>
      </c>
      <c r="T5" s="19"/>
      <c r="U5" s="63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64">
        <v>1</v>
      </c>
      <c r="AC5" s="87" t="s">
        <v>108</v>
      </c>
      <c r="AD5" s="19"/>
      <c r="AE5" s="19"/>
      <c r="AF5" s="19"/>
      <c r="AG5" s="14">
        <v>0</v>
      </c>
      <c r="AH5" s="18">
        <v>0</v>
      </c>
      <c r="AI5" s="20">
        <v>1</v>
      </c>
      <c r="AJ5" s="18">
        <v>0</v>
      </c>
      <c r="AK5" s="20">
        <v>1</v>
      </c>
      <c r="AL5" s="18">
        <v>0</v>
      </c>
      <c r="AM5" s="18">
        <v>0</v>
      </c>
      <c r="AN5" s="66">
        <v>0</v>
      </c>
      <c r="AO5" s="87" t="s">
        <v>110</v>
      </c>
      <c r="AP5" s="93" t="str">
        <f>VLOOKUP($AR5,Auswertung!$A$2:$B$17,2,FALSE)</f>
        <v>NMOS Z80 (Zilog Z80, Zilog Z08400 or similar NMOS CPU, Mosstek MK3880N, SGS/ST Z8400, Sharp LH0080A, KR1858VM1)</v>
      </c>
      <c r="AQ5" s="1" t="s">
        <v>125</v>
      </c>
      <c r="AR5" t="str">
        <f>P5&amp;Q5&amp;R5&amp;S5</f>
        <v>0111</v>
      </c>
    </row>
    <row r="6" spans="1:44" ht="18.75">
      <c r="A6" s="22">
        <f>A5+1</f>
        <v>2</v>
      </c>
      <c r="B6" s="23" t="s">
        <v>14</v>
      </c>
      <c r="C6" s="24" t="s">
        <v>68</v>
      </c>
      <c r="D6" s="25" t="s">
        <v>69</v>
      </c>
      <c r="E6" s="26"/>
      <c r="F6" s="26" t="s">
        <v>76</v>
      </c>
      <c r="G6" s="26">
        <v>1985</v>
      </c>
      <c r="H6" s="38" t="s">
        <v>4</v>
      </c>
      <c r="I6" s="38"/>
      <c r="J6" s="71" t="s">
        <v>5</v>
      </c>
      <c r="K6" s="28"/>
      <c r="L6" s="22">
        <v>0</v>
      </c>
      <c r="M6" s="26">
        <v>0</v>
      </c>
      <c r="N6" s="26" t="s">
        <v>101</v>
      </c>
      <c r="O6" s="26" t="s">
        <v>101</v>
      </c>
      <c r="P6" s="26">
        <v>0</v>
      </c>
      <c r="Q6" s="29">
        <v>1</v>
      </c>
      <c r="R6" s="29">
        <v>1</v>
      </c>
      <c r="S6" s="30">
        <v>1</v>
      </c>
      <c r="T6" s="28"/>
      <c r="U6" s="65">
        <v>1</v>
      </c>
      <c r="V6" s="29">
        <v>1</v>
      </c>
      <c r="W6" s="29">
        <v>1</v>
      </c>
      <c r="X6" s="29">
        <v>1</v>
      </c>
      <c r="Y6" s="29">
        <v>1</v>
      </c>
      <c r="Z6" s="29">
        <v>1</v>
      </c>
      <c r="AA6" s="29">
        <v>1</v>
      </c>
      <c r="AB6" s="31">
        <v>1</v>
      </c>
      <c r="AC6" s="54" t="s">
        <v>108</v>
      </c>
      <c r="AD6" s="28"/>
      <c r="AE6" s="28"/>
      <c r="AF6" s="28"/>
      <c r="AG6" s="22">
        <v>0</v>
      </c>
      <c r="AH6" s="26">
        <v>0</v>
      </c>
      <c r="AI6" s="29">
        <v>1</v>
      </c>
      <c r="AJ6" s="26">
        <v>0</v>
      </c>
      <c r="AK6" s="29">
        <v>1</v>
      </c>
      <c r="AL6" s="26">
        <v>0</v>
      </c>
      <c r="AM6" s="26">
        <v>0</v>
      </c>
      <c r="AN6" s="38">
        <v>0</v>
      </c>
      <c r="AO6" s="54" t="s">
        <v>110</v>
      </c>
      <c r="AP6" s="92" t="str">
        <f>VLOOKUP($AR6,Auswertung!$A$2:$B$17,2,FALSE)</f>
        <v>NMOS Z80 (Zilog Z80, Zilog Z08400 or similar NMOS CPU, Mosstek MK3880N, SGS/ST Z8400, Sharp LH0080A, KR1858VM1)</v>
      </c>
      <c r="AQ6" s="1" t="s">
        <v>125</v>
      </c>
      <c r="AR6" t="str">
        <f t="shared" ref="AR6:AR78" si="1">P6&amp;Q6&amp;R6&amp;S6</f>
        <v>0111</v>
      </c>
    </row>
    <row r="7" spans="1:44" ht="18.75">
      <c r="A7" s="22">
        <f t="shared" ref="A7:A13" si="2">A6+1</f>
        <v>3</v>
      </c>
      <c r="B7" s="23" t="s">
        <v>14</v>
      </c>
      <c r="C7" s="24" t="s">
        <v>86</v>
      </c>
      <c r="D7" s="25" t="s">
        <v>79</v>
      </c>
      <c r="E7" s="26" t="s">
        <v>13</v>
      </c>
      <c r="F7" s="26" t="s">
        <v>97</v>
      </c>
      <c r="G7" s="26">
        <v>1986</v>
      </c>
      <c r="H7" s="38" t="s">
        <v>239</v>
      </c>
      <c r="I7" s="38"/>
      <c r="J7" s="72" t="s">
        <v>6</v>
      </c>
      <c r="K7" s="28"/>
      <c r="L7" s="39">
        <v>0</v>
      </c>
      <c r="M7" s="26">
        <v>0</v>
      </c>
      <c r="N7" s="26" t="s">
        <v>101</v>
      </c>
      <c r="O7" s="26" t="s">
        <v>101</v>
      </c>
      <c r="P7" s="26">
        <v>0</v>
      </c>
      <c r="Q7" s="29">
        <v>1</v>
      </c>
      <c r="R7" s="29">
        <v>1</v>
      </c>
      <c r="S7" s="27">
        <v>0</v>
      </c>
      <c r="T7" s="28"/>
      <c r="U7" s="22">
        <v>0</v>
      </c>
      <c r="V7" s="26">
        <v>0</v>
      </c>
      <c r="W7" s="29">
        <v>1</v>
      </c>
      <c r="X7" s="29">
        <v>1</v>
      </c>
      <c r="Y7" s="26">
        <v>0</v>
      </c>
      <c r="Z7" s="26">
        <v>0</v>
      </c>
      <c r="AA7" s="26">
        <v>0</v>
      </c>
      <c r="AB7" s="27">
        <v>0</v>
      </c>
      <c r="AC7" s="54">
        <v>30</v>
      </c>
      <c r="AD7" s="28"/>
      <c r="AE7" s="28"/>
      <c r="AF7" s="28"/>
      <c r="AG7" s="22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38">
        <v>0</v>
      </c>
      <c r="AO7" s="54" t="s">
        <v>107</v>
      </c>
      <c r="AP7" s="92" t="str">
        <f>VLOOKUP($AR7,Auswertung!$A$2:$B$17,2,FALSE)</f>
        <v>SHARP LH5080</v>
      </c>
      <c r="AQ7" s="1" t="s">
        <v>125</v>
      </c>
      <c r="AR7" t="str">
        <f t="shared" si="1"/>
        <v>0110</v>
      </c>
    </row>
    <row r="8" spans="1:44" ht="18.75">
      <c r="A8" s="22">
        <f t="shared" si="2"/>
        <v>4</v>
      </c>
      <c r="B8" s="23" t="s">
        <v>14</v>
      </c>
      <c r="C8" s="24" t="s">
        <v>78</v>
      </c>
      <c r="D8" s="25" t="s">
        <v>79</v>
      </c>
      <c r="E8" s="26" t="s">
        <v>13</v>
      </c>
      <c r="F8" s="26" t="s">
        <v>98</v>
      </c>
      <c r="G8" s="26">
        <v>1986</v>
      </c>
      <c r="H8" s="38" t="s">
        <v>239</v>
      </c>
      <c r="I8" s="38"/>
      <c r="J8" s="72" t="s">
        <v>6</v>
      </c>
      <c r="K8" s="28"/>
      <c r="L8" s="39">
        <v>0</v>
      </c>
      <c r="M8" s="26">
        <v>0</v>
      </c>
      <c r="N8" s="26" t="s">
        <v>101</v>
      </c>
      <c r="O8" s="26" t="s">
        <v>101</v>
      </c>
      <c r="P8" s="26">
        <v>0</v>
      </c>
      <c r="Q8" s="29">
        <v>1</v>
      </c>
      <c r="R8" s="29">
        <v>1</v>
      </c>
      <c r="S8" s="27">
        <v>0</v>
      </c>
      <c r="T8" s="28"/>
      <c r="U8" s="22">
        <v>0</v>
      </c>
      <c r="V8" s="26">
        <v>0</v>
      </c>
      <c r="W8" s="29">
        <v>1</v>
      </c>
      <c r="X8" s="29">
        <v>1</v>
      </c>
      <c r="Y8" s="26">
        <v>0</v>
      </c>
      <c r="Z8" s="26">
        <v>0</v>
      </c>
      <c r="AA8" s="26">
        <v>0</v>
      </c>
      <c r="AB8" s="27">
        <v>0</v>
      </c>
      <c r="AC8" s="54">
        <v>30</v>
      </c>
      <c r="AD8" s="28"/>
      <c r="AE8" s="28"/>
      <c r="AF8" s="28"/>
      <c r="AG8" s="22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38">
        <v>0</v>
      </c>
      <c r="AO8" s="54" t="s">
        <v>107</v>
      </c>
      <c r="AP8" s="92" t="str">
        <f>VLOOKUP($AR8,Auswertung!$A$2:$B$17,2,FALSE)</f>
        <v>SHARP LH5080</v>
      </c>
      <c r="AQ8" s="1" t="s">
        <v>125</v>
      </c>
      <c r="AR8" t="str">
        <f t="shared" si="1"/>
        <v>0110</v>
      </c>
    </row>
    <row r="9" spans="1:44" ht="18.75">
      <c r="A9" s="22">
        <f t="shared" si="2"/>
        <v>5</v>
      </c>
      <c r="B9" s="23" t="s">
        <v>14</v>
      </c>
      <c r="C9" s="24" t="s">
        <v>47</v>
      </c>
      <c r="D9" s="25"/>
      <c r="E9" s="26"/>
      <c r="F9" s="26" t="s">
        <v>48</v>
      </c>
      <c r="G9" s="26">
        <v>1987</v>
      </c>
      <c r="H9" s="38" t="s">
        <v>4</v>
      </c>
      <c r="I9" s="38"/>
      <c r="J9" s="73" t="s">
        <v>6</v>
      </c>
      <c r="K9" s="28"/>
      <c r="L9" s="39">
        <v>0</v>
      </c>
      <c r="M9" s="26">
        <v>0</v>
      </c>
      <c r="N9" s="26" t="s">
        <v>101</v>
      </c>
      <c r="O9" s="26" t="s">
        <v>101</v>
      </c>
      <c r="P9" s="26">
        <v>0</v>
      </c>
      <c r="Q9" s="29">
        <v>1</v>
      </c>
      <c r="R9" s="29">
        <v>1</v>
      </c>
      <c r="S9" s="27">
        <v>0</v>
      </c>
      <c r="T9" s="28"/>
      <c r="U9" s="22">
        <v>0</v>
      </c>
      <c r="V9" s="26">
        <v>0</v>
      </c>
      <c r="W9" s="29">
        <v>1</v>
      </c>
      <c r="X9" s="29">
        <v>1</v>
      </c>
      <c r="Y9" s="26">
        <v>0</v>
      </c>
      <c r="Z9" s="26">
        <v>0</v>
      </c>
      <c r="AA9" s="26">
        <v>0</v>
      </c>
      <c r="AB9" s="27">
        <v>0</v>
      </c>
      <c r="AC9" s="54">
        <v>30</v>
      </c>
      <c r="AD9" s="28"/>
      <c r="AE9" s="28"/>
      <c r="AF9" s="28"/>
      <c r="AG9" s="22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38">
        <v>0</v>
      </c>
      <c r="AO9" s="54" t="s">
        <v>107</v>
      </c>
      <c r="AP9" s="92" t="str">
        <f>VLOOKUP($AR9,Auswertung!$A$2:$B$17,2,FALSE)</f>
        <v>SHARP LH5080</v>
      </c>
      <c r="AQ9" s="1" t="s">
        <v>125</v>
      </c>
      <c r="AR9" t="str">
        <f t="shared" si="1"/>
        <v>0110</v>
      </c>
    </row>
    <row r="10" spans="1:44" ht="18.75">
      <c r="A10" s="22">
        <f t="shared" si="2"/>
        <v>6</v>
      </c>
      <c r="B10" s="23" t="s">
        <v>14</v>
      </c>
      <c r="C10" s="24" t="s">
        <v>78</v>
      </c>
      <c r="D10" s="25" t="s">
        <v>16</v>
      </c>
      <c r="E10" s="26" t="s">
        <v>13</v>
      </c>
      <c r="F10" s="26" t="s">
        <v>119</v>
      </c>
      <c r="G10" s="26"/>
      <c r="H10" s="38" t="s">
        <v>239</v>
      </c>
      <c r="I10" s="38"/>
      <c r="J10" s="73" t="s">
        <v>6</v>
      </c>
      <c r="K10" s="28"/>
      <c r="L10" s="39">
        <v>0</v>
      </c>
      <c r="M10" s="26">
        <v>0</v>
      </c>
      <c r="N10" s="26" t="s">
        <v>101</v>
      </c>
      <c r="O10" s="26" t="s">
        <v>101</v>
      </c>
      <c r="P10" s="26">
        <v>0</v>
      </c>
      <c r="Q10" s="29">
        <v>1</v>
      </c>
      <c r="R10" s="29">
        <v>1</v>
      </c>
      <c r="S10" s="27">
        <v>0</v>
      </c>
      <c r="T10" s="28"/>
      <c r="U10" s="22">
        <v>0</v>
      </c>
      <c r="V10" s="26">
        <v>0</v>
      </c>
      <c r="W10" s="29">
        <v>1</v>
      </c>
      <c r="X10" s="29">
        <v>1</v>
      </c>
      <c r="Y10" s="26">
        <v>0</v>
      </c>
      <c r="Z10" s="26">
        <v>0</v>
      </c>
      <c r="AA10" s="26">
        <v>0</v>
      </c>
      <c r="AB10" s="27">
        <v>0</v>
      </c>
      <c r="AC10" s="54">
        <v>30</v>
      </c>
      <c r="AD10" s="28" t="s">
        <v>120</v>
      </c>
      <c r="AE10" s="28" t="s">
        <v>121</v>
      </c>
      <c r="AF10" s="28"/>
      <c r="AG10" s="22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38">
        <v>0</v>
      </c>
      <c r="AO10" s="54" t="s">
        <v>107</v>
      </c>
      <c r="AP10" s="92" t="str">
        <f>VLOOKUP($AR10,Auswertung!$A$2:$B$17,2,FALSE)</f>
        <v>SHARP LH5080</v>
      </c>
      <c r="AQ10" s="1" t="s">
        <v>125</v>
      </c>
      <c r="AR10" t="str">
        <f t="shared" si="1"/>
        <v>0110</v>
      </c>
    </row>
    <row r="11" spans="1:44" ht="18.75">
      <c r="A11" s="22">
        <f t="shared" si="2"/>
        <v>7</v>
      </c>
      <c r="B11" s="23" t="s">
        <v>14</v>
      </c>
      <c r="C11" s="24" t="s">
        <v>43</v>
      </c>
      <c r="D11" s="25" t="s">
        <v>42</v>
      </c>
      <c r="E11" s="33" t="s">
        <v>13</v>
      </c>
      <c r="F11" s="26" t="s">
        <v>96</v>
      </c>
      <c r="G11" s="26">
        <v>1993</v>
      </c>
      <c r="H11" s="38" t="s">
        <v>240</v>
      </c>
      <c r="I11" s="38"/>
      <c r="J11" s="74" t="s">
        <v>5</v>
      </c>
      <c r="K11" s="28"/>
      <c r="L11" s="22">
        <v>0</v>
      </c>
      <c r="M11" s="26">
        <v>0</v>
      </c>
      <c r="N11" s="26" t="s">
        <v>101</v>
      </c>
      <c r="O11" s="26" t="s">
        <v>101</v>
      </c>
      <c r="P11" s="26">
        <v>0</v>
      </c>
      <c r="Q11" s="29">
        <v>1</v>
      </c>
      <c r="R11" s="29">
        <v>1</v>
      </c>
      <c r="S11" s="31">
        <v>1</v>
      </c>
      <c r="T11" s="28"/>
      <c r="U11" s="65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29">
        <v>1</v>
      </c>
      <c r="AB11" s="31">
        <v>1</v>
      </c>
      <c r="AC11" s="54" t="s">
        <v>108</v>
      </c>
      <c r="AD11" s="28"/>
      <c r="AE11" s="28"/>
      <c r="AF11" s="28"/>
      <c r="AG11" s="22">
        <v>0</v>
      </c>
      <c r="AH11" s="26">
        <v>0</v>
      </c>
      <c r="AI11" s="29">
        <v>1</v>
      </c>
      <c r="AJ11" s="26">
        <v>0</v>
      </c>
      <c r="AK11" s="29">
        <v>1</v>
      </c>
      <c r="AL11" s="26">
        <v>0</v>
      </c>
      <c r="AM11" s="26">
        <v>0</v>
      </c>
      <c r="AN11" s="38">
        <v>0</v>
      </c>
      <c r="AO11" s="54" t="s">
        <v>110</v>
      </c>
      <c r="AP11" s="92" t="str">
        <f>VLOOKUP($AR11,Auswertung!$A$2:$B$17,2,FALSE)</f>
        <v>NMOS Z80 (Zilog Z80, Zilog Z08400 or similar NMOS CPU, Mosstek MK3880N, SGS/ST Z8400, Sharp LH0080A, KR1858VM1)</v>
      </c>
      <c r="AQ11" s="1" t="s">
        <v>125</v>
      </c>
      <c r="AR11" t="str">
        <f t="shared" si="1"/>
        <v>0111</v>
      </c>
    </row>
    <row r="12" spans="1:44" ht="18.75">
      <c r="A12" s="22">
        <f t="shared" si="2"/>
        <v>8</v>
      </c>
      <c r="B12" s="23" t="s">
        <v>14</v>
      </c>
      <c r="C12" s="24" t="s">
        <v>43</v>
      </c>
      <c r="D12" s="25" t="s">
        <v>42</v>
      </c>
      <c r="E12" s="33" t="s">
        <v>13</v>
      </c>
      <c r="F12" s="26" t="s">
        <v>111</v>
      </c>
      <c r="G12" s="26">
        <v>1994</v>
      </c>
      <c r="H12" s="38" t="s">
        <v>240</v>
      </c>
      <c r="I12" s="38"/>
      <c r="J12" s="74" t="s">
        <v>5</v>
      </c>
      <c r="K12" s="28"/>
      <c r="L12" s="22">
        <v>0</v>
      </c>
      <c r="M12" s="26">
        <v>0</v>
      </c>
      <c r="N12" s="26" t="s">
        <v>101</v>
      </c>
      <c r="O12" s="26" t="s">
        <v>101</v>
      </c>
      <c r="P12" s="26">
        <v>0</v>
      </c>
      <c r="Q12" s="29">
        <v>1</v>
      </c>
      <c r="R12" s="29">
        <v>1</v>
      </c>
      <c r="S12" s="31">
        <v>1</v>
      </c>
      <c r="T12" s="28"/>
      <c r="U12" s="65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31">
        <v>1</v>
      </c>
      <c r="AC12" s="54" t="s">
        <v>108</v>
      </c>
      <c r="AD12" s="28"/>
      <c r="AE12" s="28"/>
      <c r="AF12" s="28"/>
      <c r="AG12" s="22">
        <v>0</v>
      </c>
      <c r="AH12" s="26">
        <v>0</v>
      </c>
      <c r="AI12" s="29">
        <v>1</v>
      </c>
      <c r="AJ12" s="26">
        <v>0</v>
      </c>
      <c r="AK12" s="29">
        <v>1</v>
      </c>
      <c r="AL12" s="26">
        <v>0</v>
      </c>
      <c r="AM12" s="26">
        <v>0</v>
      </c>
      <c r="AN12" s="38">
        <v>0</v>
      </c>
      <c r="AO12" s="54" t="s">
        <v>110</v>
      </c>
      <c r="AP12" s="92" t="str">
        <f>VLOOKUP($AR12,Auswertung!$A$2:$B$17,2,FALSE)</f>
        <v>NMOS Z80 (Zilog Z80, Zilog Z08400 or similar NMOS CPU, Mosstek MK3880N, SGS/ST Z8400, Sharp LH0080A, KR1858VM1)</v>
      </c>
      <c r="AQ12" s="1" t="s">
        <v>125</v>
      </c>
      <c r="AR12" t="str">
        <f t="shared" si="1"/>
        <v>0111</v>
      </c>
    </row>
    <row r="13" spans="1:44" ht="18.75">
      <c r="A13" s="22">
        <f t="shared" si="2"/>
        <v>9</v>
      </c>
      <c r="B13" s="23" t="s">
        <v>14</v>
      </c>
      <c r="C13" s="24" t="s">
        <v>15</v>
      </c>
      <c r="D13" s="25" t="s">
        <v>16</v>
      </c>
      <c r="E13" s="33" t="s">
        <v>13</v>
      </c>
      <c r="F13" s="26" t="s">
        <v>116</v>
      </c>
      <c r="G13" s="26"/>
      <c r="H13" s="38" t="s">
        <v>239</v>
      </c>
      <c r="I13" s="38"/>
      <c r="J13" s="74" t="s">
        <v>5</v>
      </c>
      <c r="K13" s="28"/>
      <c r="L13" s="22">
        <v>0</v>
      </c>
      <c r="M13" s="26">
        <v>0</v>
      </c>
      <c r="N13" s="26" t="s">
        <v>101</v>
      </c>
      <c r="O13" s="26" t="s">
        <v>101</v>
      </c>
      <c r="P13" s="26">
        <v>0</v>
      </c>
      <c r="Q13" s="29">
        <v>1</v>
      </c>
      <c r="R13" s="29">
        <v>1</v>
      </c>
      <c r="S13" s="31">
        <v>1</v>
      </c>
      <c r="T13" s="28"/>
      <c r="U13" s="65">
        <v>1</v>
      </c>
      <c r="V13" s="29">
        <v>1</v>
      </c>
      <c r="W13" s="29">
        <v>1</v>
      </c>
      <c r="X13" s="29">
        <v>1</v>
      </c>
      <c r="Y13" s="29">
        <v>1</v>
      </c>
      <c r="Z13" s="29">
        <v>1</v>
      </c>
      <c r="AA13" s="29">
        <v>1</v>
      </c>
      <c r="AB13" s="31">
        <v>1</v>
      </c>
      <c r="AC13" s="54" t="s">
        <v>108</v>
      </c>
      <c r="AD13" s="28" t="s">
        <v>118</v>
      </c>
      <c r="AE13" s="28" t="s">
        <v>117</v>
      </c>
      <c r="AF13" s="28"/>
      <c r="AG13" s="22">
        <v>0</v>
      </c>
      <c r="AH13" s="26">
        <v>0</v>
      </c>
      <c r="AI13" s="29">
        <v>1</v>
      </c>
      <c r="AJ13" s="26">
        <v>0</v>
      </c>
      <c r="AK13" s="29">
        <v>1</v>
      </c>
      <c r="AL13" s="26">
        <v>0</v>
      </c>
      <c r="AM13" s="26">
        <v>0</v>
      </c>
      <c r="AN13" s="38">
        <v>0</v>
      </c>
      <c r="AO13" s="54" t="s">
        <v>110</v>
      </c>
      <c r="AP13" s="92" t="str">
        <f>VLOOKUP($AR13,Auswertung!$A$2:$B$17,2,FALSE)</f>
        <v>NMOS Z80 (Zilog Z80, Zilog Z08400 or similar NMOS CPU, Mosstek MK3880N, SGS/ST Z8400, Sharp LH0080A, KR1858VM1)</v>
      </c>
      <c r="AQ13" s="1" t="s">
        <v>125</v>
      </c>
      <c r="AR13" t="str">
        <f t="shared" si="1"/>
        <v>0111</v>
      </c>
    </row>
    <row r="14" spans="1:44" ht="18.75">
      <c r="AQ14" s="1" t="s">
        <v>125</v>
      </c>
      <c r="AR14" t="str">
        <f t="shared" si="1"/>
        <v/>
      </c>
    </row>
    <row r="15" spans="1:44" ht="19.5" thickBot="1">
      <c r="AQ15" s="1"/>
    </row>
    <row r="16" spans="1:44" ht="19.5" thickBot="1">
      <c r="A16" s="40"/>
      <c r="B16" s="160" t="s">
        <v>20</v>
      </c>
      <c r="C16" s="160"/>
      <c r="D16" s="41"/>
      <c r="E16" s="42"/>
      <c r="F16" s="42"/>
      <c r="G16" s="42"/>
      <c r="H16" s="153" t="s">
        <v>276</v>
      </c>
      <c r="I16" s="42"/>
      <c r="J16" s="43"/>
      <c r="K16" s="6"/>
      <c r="L16" s="7" t="s">
        <v>99</v>
      </c>
      <c r="M16" s="8" t="s">
        <v>100</v>
      </c>
      <c r="N16" s="8" t="s">
        <v>101</v>
      </c>
      <c r="O16" s="8" t="s">
        <v>101</v>
      </c>
      <c r="P16" s="8" t="s">
        <v>103</v>
      </c>
      <c r="Q16" s="8" t="s">
        <v>103</v>
      </c>
      <c r="R16" s="8" t="s">
        <v>103</v>
      </c>
      <c r="S16" s="9" t="s">
        <v>103</v>
      </c>
      <c r="T16" s="10"/>
      <c r="U16" s="168" t="s">
        <v>104</v>
      </c>
      <c r="V16" s="169"/>
      <c r="W16" s="169"/>
      <c r="X16" s="169"/>
      <c r="Y16" s="169"/>
      <c r="Z16" s="169"/>
      <c r="AA16" s="169"/>
      <c r="AB16" s="169"/>
      <c r="AC16" s="52"/>
      <c r="AD16" s="88" t="s">
        <v>123</v>
      </c>
      <c r="AE16" s="88" t="s">
        <v>122</v>
      </c>
      <c r="AF16" s="57"/>
      <c r="AG16" s="163" t="s">
        <v>109</v>
      </c>
      <c r="AH16" s="164"/>
      <c r="AI16" s="164"/>
      <c r="AJ16" s="164"/>
      <c r="AK16" s="164"/>
      <c r="AL16" s="164"/>
      <c r="AM16" s="164"/>
      <c r="AN16" s="164"/>
      <c r="AO16" s="58"/>
      <c r="AP16" s="89" t="s">
        <v>124</v>
      </c>
      <c r="AQ16" s="1" t="s">
        <v>125</v>
      </c>
      <c r="AR16" t="str">
        <f t="shared" si="1"/>
        <v>tttt</v>
      </c>
    </row>
    <row r="17" spans="1:44" ht="19.5" thickBot="1">
      <c r="A17" s="2"/>
      <c r="B17" s="3"/>
      <c r="C17" s="4"/>
      <c r="D17" s="4"/>
      <c r="E17" s="5"/>
      <c r="F17" s="5"/>
      <c r="G17" s="5"/>
      <c r="H17" s="5" t="s">
        <v>274</v>
      </c>
      <c r="I17" s="5" t="s">
        <v>275</v>
      </c>
      <c r="J17" s="5"/>
      <c r="K17" s="11" t="s">
        <v>102</v>
      </c>
      <c r="L17" s="8">
        <v>7</v>
      </c>
      <c r="M17" s="8">
        <v>6</v>
      </c>
      <c r="N17" s="8">
        <v>5</v>
      </c>
      <c r="O17" s="8">
        <v>4</v>
      </c>
      <c r="P17" s="8">
        <v>3</v>
      </c>
      <c r="Q17" s="8">
        <v>2</v>
      </c>
      <c r="R17" s="8">
        <v>1</v>
      </c>
      <c r="S17" s="9">
        <v>0</v>
      </c>
      <c r="T17" s="12" t="s">
        <v>102</v>
      </c>
      <c r="U17" s="13">
        <v>7</v>
      </c>
      <c r="V17" s="13">
        <v>6</v>
      </c>
      <c r="W17" s="13">
        <v>5</v>
      </c>
      <c r="X17" s="13">
        <v>4</v>
      </c>
      <c r="Y17" s="13">
        <v>3</v>
      </c>
      <c r="Z17" s="13">
        <v>2</v>
      </c>
      <c r="AA17" s="13">
        <v>1</v>
      </c>
      <c r="AB17" s="35">
        <v>0</v>
      </c>
      <c r="AC17" s="53" t="s">
        <v>105</v>
      </c>
      <c r="AD17" s="88" t="s">
        <v>105</v>
      </c>
      <c r="AE17" s="88" t="s">
        <v>105</v>
      </c>
      <c r="AF17" s="59" t="s">
        <v>102</v>
      </c>
      <c r="AG17" s="60">
        <v>7</v>
      </c>
      <c r="AH17" s="60">
        <v>6</v>
      </c>
      <c r="AI17" s="60">
        <v>5</v>
      </c>
      <c r="AJ17" s="60">
        <v>4</v>
      </c>
      <c r="AK17" s="60">
        <v>3</v>
      </c>
      <c r="AL17" s="60">
        <v>2</v>
      </c>
      <c r="AM17" s="60">
        <v>1</v>
      </c>
      <c r="AN17" s="61">
        <v>0</v>
      </c>
      <c r="AO17" s="62" t="s">
        <v>105</v>
      </c>
      <c r="AP17" s="90"/>
      <c r="AQ17" s="1" t="s">
        <v>125</v>
      </c>
      <c r="AR17" t="str">
        <f t="shared" si="1"/>
        <v>3210</v>
      </c>
    </row>
    <row r="18" spans="1:44" ht="18.75">
      <c r="A18" s="14">
        <v>1</v>
      </c>
      <c r="B18" s="15" t="s">
        <v>20</v>
      </c>
      <c r="C18" s="16" t="s">
        <v>62</v>
      </c>
      <c r="D18" s="17" t="s">
        <v>2</v>
      </c>
      <c r="E18" s="18" t="s">
        <v>13</v>
      </c>
      <c r="F18" s="18" t="s">
        <v>95</v>
      </c>
      <c r="G18" s="18">
        <v>1988</v>
      </c>
      <c r="H18" s="104" t="s">
        <v>240</v>
      </c>
      <c r="I18" s="134"/>
      <c r="J18" s="45" t="s">
        <v>5</v>
      </c>
      <c r="K18" s="19"/>
      <c r="L18" s="14">
        <v>0</v>
      </c>
      <c r="M18" s="18">
        <v>0</v>
      </c>
      <c r="N18" s="18" t="s">
        <v>101</v>
      </c>
      <c r="O18" s="18" t="s">
        <v>101</v>
      </c>
      <c r="P18" s="18">
        <v>0</v>
      </c>
      <c r="Q18" s="20">
        <v>1</v>
      </c>
      <c r="R18" s="20">
        <v>1</v>
      </c>
      <c r="S18" s="21">
        <v>1</v>
      </c>
      <c r="T18" s="19"/>
      <c r="U18" s="63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64">
        <v>1</v>
      </c>
      <c r="AC18" s="87" t="s">
        <v>108</v>
      </c>
      <c r="AD18" s="19"/>
      <c r="AE18" s="19"/>
      <c r="AF18" s="19"/>
      <c r="AG18" s="14">
        <v>0</v>
      </c>
      <c r="AH18" s="18">
        <v>0</v>
      </c>
      <c r="AI18" s="20">
        <v>1</v>
      </c>
      <c r="AJ18" s="18">
        <v>0</v>
      </c>
      <c r="AK18" s="20">
        <v>1</v>
      </c>
      <c r="AL18" s="18">
        <v>0</v>
      </c>
      <c r="AM18" s="18">
        <v>0</v>
      </c>
      <c r="AN18" s="66">
        <v>0</v>
      </c>
      <c r="AO18" s="87" t="s">
        <v>110</v>
      </c>
      <c r="AP18" s="93" t="str">
        <f>VLOOKUP($AR18,Auswertung!$A$2:$B$17,2,FALSE)</f>
        <v>NMOS Z80 (Zilog Z80, Zilog Z08400 or similar NMOS CPU, Mosstek MK3880N, SGS/ST Z8400, Sharp LH0080A, KR1858VM1)</v>
      </c>
      <c r="AQ18" s="1" t="s">
        <v>125</v>
      </c>
      <c r="AR18" t="str">
        <f t="shared" si="1"/>
        <v>0111</v>
      </c>
    </row>
    <row r="19" spans="1:44" ht="18.75">
      <c r="A19" s="22">
        <f>A18+1</f>
        <v>2</v>
      </c>
      <c r="B19" s="23" t="s">
        <v>20</v>
      </c>
      <c r="C19" s="24" t="s">
        <v>31</v>
      </c>
      <c r="D19" s="25" t="s">
        <v>1</v>
      </c>
      <c r="E19" s="26" t="s">
        <v>13</v>
      </c>
      <c r="F19" s="26" t="s">
        <v>41</v>
      </c>
      <c r="G19" s="26">
        <v>1989</v>
      </c>
      <c r="H19" s="26" t="s">
        <v>239</v>
      </c>
      <c r="I19" s="135"/>
      <c r="J19" s="97" t="s">
        <v>5</v>
      </c>
      <c r="K19" s="28"/>
      <c r="L19" s="22">
        <v>0</v>
      </c>
      <c r="M19" s="26">
        <v>0</v>
      </c>
      <c r="N19" s="26" t="s">
        <v>101</v>
      </c>
      <c r="O19" s="26" t="s">
        <v>101</v>
      </c>
      <c r="P19" s="26">
        <v>0</v>
      </c>
      <c r="Q19" s="29">
        <v>1</v>
      </c>
      <c r="R19" s="29">
        <v>1</v>
      </c>
      <c r="S19" s="30">
        <v>1</v>
      </c>
      <c r="T19" s="28"/>
      <c r="U19" s="65">
        <v>1</v>
      </c>
      <c r="V19" s="29">
        <v>1</v>
      </c>
      <c r="W19" s="29">
        <v>1</v>
      </c>
      <c r="X19" s="29">
        <v>1</v>
      </c>
      <c r="Y19" s="29">
        <v>1</v>
      </c>
      <c r="Z19" s="29">
        <v>1</v>
      </c>
      <c r="AA19" s="29">
        <v>1</v>
      </c>
      <c r="AB19" s="31">
        <v>1</v>
      </c>
      <c r="AC19" s="54" t="s">
        <v>108</v>
      </c>
      <c r="AD19" s="28"/>
      <c r="AE19" s="28"/>
      <c r="AF19" s="28"/>
      <c r="AG19" s="22">
        <v>0</v>
      </c>
      <c r="AH19" s="26">
        <v>0</v>
      </c>
      <c r="AI19" s="29">
        <v>1</v>
      </c>
      <c r="AJ19" s="26">
        <v>0</v>
      </c>
      <c r="AK19" s="29">
        <v>1</v>
      </c>
      <c r="AL19" s="26">
        <v>0</v>
      </c>
      <c r="AM19" s="26">
        <v>0</v>
      </c>
      <c r="AN19" s="38">
        <v>0</v>
      </c>
      <c r="AO19" s="54" t="s">
        <v>110</v>
      </c>
      <c r="AP19" s="92" t="str">
        <f>VLOOKUP($AR19,Auswertung!$A$2:$B$17,2,FALSE)</f>
        <v>NMOS Z80 (Zilog Z80, Zilog Z08400 or similar NMOS CPU, Mosstek MK3880N, SGS/ST Z8400, Sharp LH0080A, KR1858VM1)</v>
      </c>
      <c r="AQ19" s="1" t="s">
        <v>125</v>
      </c>
      <c r="AR19" t="str">
        <f t="shared" si="1"/>
        <v>0111</v>
      </c>
    </row>
    <row r="20" spans="1:44" ht="18.75">
      <c r="AQ20" s="1" t="s">
        <v>125</v>
      </c>
      <c r="AR20" t="str">
        <f t="shared" si="1"/>
        <v/>
      </c>
    </row>
    <row r="21" spans="1:44" ht="19.5" thickBot="1">
      <c r="AQ21" s="1"/>
    </row>
    <row r="22" spans="1:44" ht="19.5" thickBot="1">
      <c r="A22" s="40"/>
      <c r="B22" s="160" t="s">
        <v>32</v>
      </c>
      <c r="C22" s="160"/>
      <c r="D22" s="41"/>
      <c r="E22" s="42"/>
      <c r="F22" s="42"/>
      <c r="G22" s="42"/>
      <c r="H22" s="153" t="s">
        <v>276</v>
      </c>
      <c r="I22" s="42"/>
      <c r="J22" s="43"/>
      <c r="K22" s="6"/>
      <c r="L22" s="7" t="s">
        <v>99</v>
      </c>
      <c r="M22" s="8" t="s">
        <v>100</v>
      </c>
      <c r="N22" s="8" t="s">
        <v>101</v>
      </c>
      <c r="O22" s="8" t="s">
        <v>101</v>
      </c>
      <c r="P22" s="8" t="s">
        <v>103</v>
      </c>
      <c r="Q22" s="8" t="s">
        <v>103</v>
      </c>
      <c r="R22" s="8" t="s">
        <v>103</v>
      </c>
      <c r="S22" s="9" t="s">
        <v>103</v>
      </c>
      <c r="T22" s="10"/>
      <c r="U22" s="168" t="s">
        <v>104</v>
      </c>
      <c r="V22" s="169"/>
      <c r="W22" s="169"/>
      <c r="X22" s="169"/>
      <c r="Y22" s="169"/>
      <c r="Z22" s="169"/>
      <c r="AA22" s="169"/>
      <c r="AB22" s="169"/>
      <c r="AC22" s="52"/>
      <c r="AD22" s="88" t="s">
        <v>123</v>
      </c>
      <c r="AE22" s="88" t="s">
        <v>122</v>
      </c>
      <c r="AF22" s="57"/>
      <c r="AG22" s="163" t="s">
        <v>109</v>
      </c>
      <c r="AH22" s="164"/>
      <c r="AI22" s="164"/>
      <c r="AJ22" s="164"/>
      <c r="AK22" s="164"/>
      <c r="AL22" s="164"/>
      <c r="AM22" s="164"/>
      <c r="AN22" s="164"/>
      <c r="AO22" s="58"/>
      <c r="AP22" s="89" t="s">
        <v>124</v>
      </c>
      <c r="AQ22" s="1" t="s">
        <v>125</v>
      </c>
      <c r="AR22" t="str">
        <f t="shared" si="1"/>
        <v>tttt</v>
      </c>
    </row>
    <row r="23" spans="1:44" ht="19.5" thickBot="1">
      <c r="A23" s="2"/>
      <c r="B23" s="3"/>
      <c r="C23" s="4"/>
      <c r="D23" s="4"/>
      <c r="E23" s="5"/>
      <c r="F23" s="5"/>
      <c r="G23" s="5"/>
      <c r="H23" s="5" t="s">
        <v>274</v>
      </c>
      <c r="I23" s="5" t="s">
        <v>275</v>
      </c>
      <c r="J23" s="5"/>
      <c r="K23" s="11" t="s">
        <v>102</v>
      </c>
      <c r="L23" s="8">
        <v>7</v>
      </c>
      <c r="M23" s="8">
        <v>6</v>
      </c>
      <c r="N23" s="8">
        <v>5</v>
      </c>
      <c r="O23" s="8">
        <v>4</v>
      </c>
      <c r="P23" s="8">
        <v>3</v>
      </c>
      <c r="Q23" s="8">
        <v>2</v>
      </c>
      <c r="R23" s="8">
        <v>1</v>
      </c>
      <c r="S23" s="9">
        <v>0</v>
      </c>
      <c r="T23" s="12" t="s">
        <v>102</v>
      </c>
      <c r="U23" s="13">
        <v>7</v>
      </c>
      <c r="V23" s="13">
        <v>6</v>
      </c>
      <c r="W23" s="13">
        <v>5</v>
      </c>
      <c r="X23" s="13">
        <v>4</v>
      </c>
      <c r="Y23" s="13">
        <v>3</v>
      </c>
      <c r="Z23" s="13">
        <v>2</v>
      </c>
      <c r="AA23" s="13">
        <v>1</v>
      </c>
      <c r="AB23" s="35">
        <v>0</v>
      </c>
      <c r="AC23" s="53" t="s">
        <v>105</v>
      </c>
      <c r="AD23" s="88" t="s">
        <v>105</v>
      </c>
      <c r="AE23" s="88" t="s">
        <v>105</v>
      </c>
      <c r="AF23" s="59" t="s">
        <v>102</v>
      </c>
      <c r="AG23" s="60">
        <v>7</v>
      </c>
      <c r="AH23" s="60">
        <v>6</v>
      </c>
      <c r="AI23" s="60">
        <v>5</v>
      </c>
      <c r="AJ23" s="60">
        <v>4</v>
      </c>
      <c r="AK23" s="60">
        <v>3</v>
      </c>
      <c r="AL23" s="60">
        <v>2</v>
      </c>
      <c r="AM23" s="60">
        <v>1</v>
      </c>
      <c r="AN23" s="61">
        <v>0</v>
      </c>
      <c r="AO23" s="62" t="s">
        <v>105</v>
      </c>
      <c r="AP23" s="90"/>
      <c r="AQ23" s="1" t="s">
        <v>125</v>
      </c>
      <c r="AR23" t="str">
        <f t="shared" si="1"/>
        <v>3210</v>
      </c>
    </row>
    <row r="24" spans="1:44" ht="18.75">
      <c r="A24" s="14">
        <v>1</v>
      </c>
      <c r="B24" s="23" t="s">
        <v>32</v>
      </c>
      <c r="C24" s="16" t="s">
        <v>12</v>
      </c>
      <c r="D24" s="17" t="s">
        <v>45</v>
      </c>
      <c r="E24" s="18" t="s">
        <v>13</v>
      </c>
      <c r="F24" s="18" t="s">
        <v>26</v>
      </c>
      <c r="G24" s="18">
        <v>1984</v>
      </c>
      <c r="H24" s="66" t="s">
        <v>239</v>
      </c>
      <c r="I24" s="66"/>
      <c r="J24" s="76" t="s">
        <v>6</v>
      </c>
      <c r="K24" s="19"/>
      <c r="L24" s="32">
        <v>1</v>
      </c>
      <c r="M24" s="18">
        <v>0</v>
      </c>
      <c r="N24" s="18" t="s">
        <v>101</v>
      </c>
      <c r="O24" s="18" t="s">
        <v>101</v>
      </c>
      <c r="P24" s="20">
        <v>1</v>
      </c>
      <c r="Q24" s="20">
        <v>1</v>
      </c>
      <c r="R24" s="26">
        <v>0</v>
      </c>
      <c r="S24" s="51">
        <v>0</v>
      </c>
      <c r="T24" s="19"/>
      <c r="U24" s="36">
        <v>0</v>
      </c>
      <c r="V24" s="37">
        <v>0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64">
        <v>1</v>
      </c>
      <c r="AC24" s="56" t="s">
        <v>112</v>
      </c>
      <c r="AD24" s="19"/>
      <c r="AE24" s="19"/>
      <c r="AF24" s="19"/>
      <c r="AG24" s="14">
        <v>0</v>
      </c>
      <c r="AH24" s="18">
        <v>0</v>
      </c>
      <c r="AI24" s="20">
        <v>1</v>
      </c>
      <c r="AJ24" s="18">
        <v>0</v>
      </c>
      <c r="AK24" s="20">
        <v>1</v>
      </c>
      <c r="AL24" s="18">
        <v>0</v>
      </c>
      <c r="AM24" s="18">
        <v>0</v>
      </c>
      <c r="AN24" s="66">
        <v>0</v>
      </c>
      <c r="AO24" s="56" t="s">
        <v>110</v>
      </c>
      <c r="AP24" s="92" t="str">
        <f>VLOOKUP($AR24,Auswertung!$A$2:$B$17,2,FALSE)</f>
        <v>Toshiba Z80 (Toshiba TMPZ84C00AP, ST Z84C00AB)</v>
      </c>
      <c r="AQ24" s="1" t="s">
        <v>125</v>
      </c>
      <c r="AR24" t="str">
        <f t="shared" si="1"/>
        <v>1100</v>
      </c>
    </row>
    <row r="25" spans="1:44" ht="18.75">
      <c r="A25" s="22">
        <f>A24+1</f>
        <v>2</v>
      </c>
      <c r="B25" s="23" t="s">
        <v>32</v>
      </c>
      <c r="C25" s="24" t="s">
        <v>44</v>
      </c>
      <c r="D25" s="25" t="s">
        <v>45</v>
      </c>
      <c r="E25" s="26" t="s">
        <v>13</v>
      </c>
      <c r="F25" s="26" t="s">
        <v>36</v>
      </c>
      <c r="G25" s="26">
        <v>1986</v>
      </c>
      <c r="H25" s="38" t="s">
        <v>239</v>
      </c>
      <c r="I25" s="38"/>
      <c r="J25" s="72" t="s">
        <v>6</v>
      </c>
      <c r="K25" s="28"/>
      <c r="L25" s="32">
        <v>1</v>
      </c>
      <c r="M25" s="26">
        <v>0</v>
      </c>
      <c r="N25" s="26" t="s">
        <v>101</v>
      </c>
      <c r="O25" s="26" t="s">
        <v>101</v>
      </c>
      <c r="P25" s="29">
        <v>1</v>
      </c>
      <c r="Q25" s="29">
        <v>1</v>
      </c>
      <c r="R25" s="26">
        <v>0</v>
      </c>
      <c r="S25" s="27">
        <v>0</v>
      </c>
      <c r="T25" s="28"/>
      <c r="U25" s="22">
        <v>0</v>
      </c>
      <c r="V25" s="26">
        <v>0</v>
      </c>
      <c r="W25" s="29">
        <v>1</v>
      </c>
      <c r="X25" s="29">
        <v>1</v>
      </c>
      <c r="Y25" s="29">
        <v>1</v>
      </c>
      <c r="Z25" s="29">
        <v>1</v>
      </c>
      <c r="AA25" s="29">
        <v>1</v>
      </c>
      <c r="AB25" s="31">
        <v>1</v>
      </c>
      <c r="AC25" s="54" t="s">
        <v>112</v>
      </c>
      <c r="AD25" s="28"/>
      <c r="AE25" s="28"/>
      <c r="AF25" s="28"/>
      <c r="AG25" s="22">
        <v>0</v>
      </c>
      <c r="AH25" s="26">
        <v>0</v>
      </c>
      <c r="AI25" s="29">
        <v>1</v>
      </c>
      <c r="AJ25" s="26">
        <v>0</v>
      </c>
      <c r="AK25" s="29">
        <v>1</v>
      </c>
      <c r="AL25" s="26">
        <v>0</v>
      </c>
      <c r="AM25" s="26">
        <v>0</v>
      </c>
      <c r="AN25" s="38">
        <v>0</v>
      </c>
      <c r="AO25" s="54" t="s">
        <v>110</v>
      </c>
      <c r="AP25" s="92" t="str">
        <f>VLOOKUP($AR25,Auswertung!$A$2:$B$17,2,FALSE)</f>
        <v>Toshiba Z80 (Toshiba TMPZ84C00AP, ST Z84C00AB)</v>
      </c>
      <c r="AQ25" s="1" t="s">
        <v>125</v>
      </c>
      <c r="AR25" t="str">
        <f t="shared" si="1"/>
        <v>1100</v>
      </c>
    </row>
    <row r="26" spans="1:44" ht="18.75">
      <c r="A26" s="39">
        <f t="shared" ref="A26:A31" si="3">A25+1</f>
        <v>3</v>
      </c>
      <c r="B26" s="23" t="s">
        <v>32</v>
      </c>
      <c r="C26" s="24" t="s">
        <v>44</v>
      </c>
      <c r="D26" s="69" t="s">
        <v>106</v>
      </c>
      <c r="E26" s="26" t="s">
        <v>13</v>
      </c>
      <c r="F26" s="26" t="s">
        <v>37</v>
      </c>
      <c r="G26" s="26">
        <v>1986</v>
      </c>
      <c r="H26" s="38" t="s">
        <v>239</v>
      </c>
      <c r="I26" s="38"/>
      <c r="J26" s="72" t="s">
        <v>6</v>
      </c>
      <c r="K26" s="28"/>
      <c r="L26" s="32">
        <v>1</v>
      </c>
      <c r="M26" s="26">
        <v>0</v>
      </c>
      <c r="N26" s="26" t="s">
        <v>101</v>
      </c>
      <c r="O26" s="26" t="s">
        <v>101</v>
      </c>
      <c r="P26" s="29">
        <v>1</v>
      </c>
      <c r="Q26" s="26">
        <v>0</v>
      </c>
      <c r="R26" s="29">
        <v>1</v>
      </c>
      <c r="S26" s="31">
        <v>1</v>
      </c>
      <c r="T26" s="28"/>
      <c r="U26" s="65">
        <v>1</v>
      </c>
      <c r="V26" s="29">
        <v>1</v>
      </c>
      <c r="W26" s="29">
        <v>1</v>
      </c>
      <c r="X26" s="29">
        <v>1</v>
      </c>
      <c r="Y26" s="29">
        <v>1</v>
      </c>
      <c r="Z26" s="29">
        <v>1</v>
      </c>
      <c r="AA26" s="29">
        <v>1</v>
      </c>
      <c r="AB26" s="31">
        <v>1</v>
      </c>
      <c r="AC26" s="67" t="s">
        <v>108</v>
      </c>
      <c r="AD26" s="28"/>
      <c r="AE26" s="28"/>
      <c r="AF26" s="28"/>
      <c r="AG26" s="22">
        <v>0</v>
      </c>
      <c r="AH26" s="26">
        <v>0</v>
      </c>
      <c r="AI26" s="29">
        <v>1</v>
      </c>
      <c r="AJ26" s="26">
        <v>0</v>
      </c>
      <c r="AK26" s="29">
        <v>1</v>
      </c>
      <c r="AL26" s="26">
        <v>0</v>
      </c>
      <c r="AM26" s="26">
        <v>0</v>
      </c>
      <c r="AN26" s="38">
        <v>0</v>
      </c>
      <c r="AO26" s="54" t="s">
        <v>110</v>
      </c>
      <c r="AP26" s="92" t="str">
        <f>VLOOKUP($AR26,Auswertung!$A$2:$B$17,2,FALSE)</f>
        <v>CMOS Z80 (Zilog Z84C00)</v>
      </c>
      <c r="AQ26" s="1" t="s">
        <v>125</v>
      </c>
      <c r="AR26" t="str">
        <f t="shared" si="1"/>
        <v>1011</v>
      </c>
    </row>
    <row r="27" spans="1:44" ht="18.75">
      <c r="A27" s="22">
        <f t="shared" si="3"/>
        <v>4</v>
      </c>
      <c r="B27" s="23" t="s">
        <v>32</v>
      </c>
      <c r="C27" s="24" t="s">
        <v>63</v>
      </c>
      <c r="D27" s="25" t="s">
        <v>106</v>
      </c>
      <c r="E27" s="26" t="s">
        <v>13</v>
      </c>
      <c r="F27" s="26" t="s">
        <v>64</v>
      </c>
      <c r="G27" s="26">
        <v>1991</v>
      </c>
      <c r="H27" s="38" t="s">
        <v>240</v>
      </c>
      <c r="I27" s="38"/>
      <c r="J27" s="72" t="s">
        <v>6</v>
      </c>
      <c r="K27" s="28"/>
      <c r="L27" s="32">
        <v>1</v>
      </c>
      <c r="M27" s="26">
        <v>0</v>
      </c>
      <c r="N27" s="26" t="s">
        <v>101</v>
      </c>
      <c r="O27" s="26" t="s">
        <v>101</v>
      </c>
      <c r="P27" s="29">
        <v>1</v>
      </c>
      <c r="Q27" s="29">
        <v>1</v>
      </c>
      <c r="R27" s="26">
        <v>0</v>
      </c>
      <c r="S27" s="27">
        <v>0</v>
      </c>
      <c r="T27" s="28"/>
      <c r="U27" s="22">
        <v>0</v>
      </c>
      <c r="V27" s="26">
        <v>0</v>
      </c>
      <c r="W27" s="29">
        <v>1</v>
      </c>
      <c r="X27" s="29">
        <v>1</v>
      </c>
      <c r="Y27" s="29">
        <v>1</v>
      </c>
      <c r="Z27" s="29">
        <v>1</v>
      </c>
      <c r="AA27" s="29">
        <v>1</v>
      </c>
      <c r="AB27" s="31">
        <v>1</v>
      </c>
      <c r="AC27" s="54" t="s">
        <v>112</v>
      </c>
      <c r="AD27" s="28"/>
      <c r="AE27" s="28"/>
      <c r="AF27" s="28"/>
      <c r="AG27" s="22">
        <v>0</v>
      </c>
      <c r="AH27" s="26">
        <v>0</v>
      </c>
      <c r="AI27" s="29">
        <v>1</v>
      </c>
      <c r="AJ27" s="26">
        <v>0</v>
      </c>
      <c r="AK27" s="29">
        <v>1</v>
      </c>
      <c r="AL27" s="26">
        <v>0</v>
      </c>
      <c r="AM27" s="26">
        <v>0</v>
      </c>
      <c r="AN27" s="38">
        <v>0</v>
      </c>
      <c r="AO27" s="54" t="s">
        <v>110</v>
      </c>
      <c r="AP27" s="92" t="str">
        <f>VLOOKUP($AR27,Auswertung!$A$2:$B$17,2,FALSE)</f>
        <v>Toshiba Z80 (Toshiba TMPZ84C00AP, ST Z84C00AB)</v>
      </c>
      <c r="AQ27" s="1" t="s">
        <v>125</v>
      </c>
      <c r="AR27" t="str">
        <f t="shared" si="1"/>
        <v>1100</v>
      </c>
    </row>
    <row r="28" spans="1:44" ht="18.75">
      <c r="A28" s="22">
        <f t="shared" si="3"/>
        <v>5</v>
      </c>
      <c r="B28" s="23" t="s">
        <v>32</v>
      </c>
      <c r="C28" s="24" t="s">
        <v>80</v>
      </c>
      <c r="D28" s="25" t="s">
        <v>106</v>
      </c>
      <c r="E28" s="26" t="s">
        <v>13</v>
      </c>
      <c r="F28" s="26" t="s">
        <v>81</v>
      </c>
      <c r="G28" s="26">
        <v>1993</v>
      </c>
      <c r="H28" s="75" t="s">
        <v>238</v>
      </c>
      <c r="I28" s="75"/>
      <c r="J28" s="72" t="s">
        <v>6</v>
      </c>
      <c r="K28" s="28"/>
      <c r="L28" s="32">
        <v>1</v>
      </c>
      <c r="M28" s="26">
        <v>0</v>
      </c>
      <c r="N28" s="26" t="s">
        <v>101</v>
      </c>
      <c r="O28" s="26" t="s">
        <v>101</v>
      </c>
      <c r="P28" s="29">
        <v>1</v>
      </c>
      <c r="Q28" s="29">
        <v>1</v>
      </c>
      <c r="R28" s="26">
        <v>0</v>
      </c>
      <c r="S28" s="27">
        <v>0</v>
      </c>
      <c r="T28" s="28"/>
      <c r="U28" s="22">
        <v>0</v>
      </c>
      <c r="V28" s="26">
        <v>0</v>
      </c>
      <c r="W28" s="29">
        <v>1</v>
      </c>
      <c r="X28" s="29">
        <v>1</v>
      </c>
      <c r="Y28" s="29">
        <v>1</v>
      </c>
      <c r="Z28" s="29">
        <v>1</v>
      </c>
      <c r="AA28" s="29">
        <v>1</v>
      </c>
      <c r="AB28" s="31">
        <v>1</v>
      </c>
      <c r="AC28" s="54" t="s">
        <v>112</v>
      </c>
      <c r="AD28" s="28"/>
      <c r="AE28" s="28"/>
      <c r="AF28" s="28"/>
      <c r="AG28" s="22">
        <v>0</v>
      </c>
      <c r="AH28" s="26">
        <v>0</v>
      </c>
      <c r="AI28" s="29">
        <v>1</v>
      </c>
      <c r="AJ28" s="26">
        <v>0</v>
      </c>
      <c r="AK28" s="29">
        <v>1</v>
      </c>
      <c r="AL28" s="26">
        <v>0</v>
      </c>
      <c r="AM28" s="26">
        <v>0</v>
      </c>
      <c r="AN28" s="38">
        <v>0</v>
      </c>
      <c r="AO28" s="54" t="s">
        <v>110</v>
      </c>
      <c r="AP28" s="92" t="str">
        <f>VLOOKUP($AR28,Auswertung!$A$2:$B$17,2,FALSE)</f>
        <v>Toshiba Z80 (Toshiba TMPZ84C00AP, ST Z84C00AB)</v>
      </c>
      <c r="AQ28" s="1" t="s">
        <v>125</v>
      </c>
      <c r="AR28" t="str">
        <f t="shared" si="1"/>
        <v>1100</v>
      </c>
    </row>
    <row r="29" spans="1:44" ht="18.75">
      <c r="A29" s="22">
        <f t="shared" si="3"/>
        <v>6</v>
      </c>
      <c r="B29" s="23" t="s">
        <v>32</v>
      </c>
      <c r="C29" s="24" t="s">
        <v>84</v>
      </c>
      <c r="D29" s="25" t="s">
        <v>106</v>
      </c>
      <c r="E29" s="33" t="s">
        <v>13</v>
      </c>
      <c r="F29" s="26" t="s">
        <v>94</v>
      </c>
      <c r="G29" s="26">
        <v>1996</v>
      </c>
      <c r="H29" s="75" t="s">
        <v>237</v>
      </c>
      <c r="I29" s="75"/>
      <c r="J29" s="72" t="s">
        <v>6</v>
      </c>
      <c r="K29" s="28"/>
      <c r="L29" s="32">
        <v>1</v>
      </c>
      <c r="M29" s="26">
        <v>0</v>
      </c>
      <c r="N29" s="26" t="s">
        <v>101</v>
      </c>
      <c r="O29" s="26" t="s">
        <v>101</v>
      </c>
      <c r="P29" s="29">
        <v>1</v>
      </c>
      <c r="Q29" s="29">
        <v>1</v>
      </c>
      <c r="R29" s="26">
        <v>0</v>
      </c>
      <c r="S29" s="27">
        <v>0</v>
      </c>
      <c r="T29" s="28"/>
      <c r="U29" s="22">
        <v>0</v>
      </c>
      <c r="V29" s="26">
        <v>0</v>
      </c>
      <c r="W29" s="29">
        <v>1</v>
      </c>
      <c r="X29" s="29">
        <v>1</v>
      </c>
      <c r="Y29" s="29">
        <v>1</v>
      </c>
      <c r="Z29" s="29">
        <v>1</v>
      </c>
      <c r="AA29" s="29">
        <v>1</v>
      </c>
      <c r="AB29" s="31">
        <v>1</v>
      </c>
      <c r="AC29" s="54" t="s">
        <v>112</v>
      </c>
      <c r="AD29" s="28"/>
      <c r="AE29" s="28"/>
      <c r="AF29" s="28"/>
      <c r="AG29" s="22">
        <v>0</v>
      </c>
      <c r="AH29" s="26">
        <v>0</v>
      </c>
      <c r="AI29" s="29">
        <v>1</v>
      </c>
      <c r="AJ29" s="26">
        <v>0</v>
      </c>
      <c r="AK29" s="29">
        <v>1</v>
      </c>
      <c r="AL29" s="26">
        <v>0</v>
      </c>
      <c r="AM29" s="26">
        <v>0</v>
      </c>
      <c r="AN29" s="38">
        <v>0</v>
      </c>
      <c r="AO29" s="54" t="s">
        <v>110</v>
      </c>
      <c r="AP29" s="92" t="str">
        <f>VLOOKUP($AR29,Auswertung!$A$2:$B$17,2,FALSE)</f>
        <v>Toshiba Z80 (Toshiba TMPZ84C00AP, ST Z84C00AB)</v>
      </c>
      <c r="AQ29" s="1" t="s">
        <v>125</v>
      </c>
      <c r="AR29" t="str">
        <f t="shared" si="1"/>
        <v>1100</v>
      </c>
    </row>
    <row r="30" spans="1:44" ht="18.75">
      <c r="A30" s="22">
        <f t="shared" si="3"/>
        <v>7</v>
      </c>
      <c r="B30" s="23" t="s">
        <v>32</v>
      </c>
      <c r="C30" s="24" t="s">
        <v>44</v>
      </c>
      <c r="D30" s="25"/>
      <c r="E30" s="33" t="s">
        <v>13</v>
      </c>
      <c r="F30" s="26" t="s">
        <v>128</v>
      </c>
      <c r="G30" s="26"/>
      <c r="H30" s="38" t="s">
        <v>239</v>
      </c>
      <c r="I30" s="38"/>
      <c r="J30" s="72" t="s">
        <v>6</v>
      </c>
      <c r="K30" s="28"/>
      <c r="L30" s="32">
        <v>1</v>
      </c>
      <c r="M30" s="26">
        <v>0</v>
      </c>
      <c r="N30" s="26" t="s">
        <v>101</v>
      </c>
      <c r="O30" s="26" t="s">
        <v>101</v>
      </c>
      <c r="P30" s="29">
        <v>1</v>
      </c>
      <c r="Q30" s="29">
        <v>1</v>
      </c>
      <c r="R30" s="26">
        <v>0</v>
      </c>
      <c r="S30" s="27">
        <v>0</v>
      </c>
      <c r="T30" s="28"/>
      <c r="U30" s="22">
        <v>0</v>
      </c>
      <c r="V30" s="26">
        <v>0</v>
      </c>
      <c r="W30" s="29">
        <v>1</v>
      </c>
      <c r="X30" s="29">
        <v>1</v>
      </c>
      <c r="Y30" s="29">
        <v>1</v>
      </c>
      <c r="Z30" s="29">
        <v>1</v>
      </c>
      <c r="AA30" s="29">
        <v>1</v>
      </c>
      <c r="AB30" s="31">
        <v>1</v>
      </c>
      <c r="AC30" s="54" t="s">
        <v>112</v>
      </c>
      <c r="AD30" s="28" t="s">
        <v>121</v>
      </c>
      <c r="AE30" s="28" t="s">
        <v>117</v>
      </c>
      <c r="AF30" s="28"/>
      <c r="AG30" s="22">
        <v>0</v>
      </c>
      <c r="AH30" s="26">
        <v>0</v>
      </c>
      <c r="AI30" s="29">
        <v>1</v>
      </c>
      <c r="AJ30" s="26">
        <v>0</v>
      </c>
      <c r="AK30" s="29">
        <v>1</v>
      </c>
      <c r="AL30" s="26">
        <v>0</v>
      </c>
      <c r="AM30" s="26">
        <v>0</v>
      </c>
      <c r="AN30" s="38">
        <v>0</v>
      </c>
      <c r="AO30" s="54" t="s">
        <v>110</v>
      </c>
      <c r="AP30" s="92" t="str">
        <f>VLOOKUP($AR30,Auswertung!$A$2:$B$17,2,FALSE)</f>
        <v>Toshiba Z80 (Toshiba TMPZ84C00AP, ST Z84C00AB)</v>
      </c>
      <c r="AQ30" s="1" t="s">
        <v>125</v>
      </c>
      <c r="AR30" t="str">
        <f t="shared" si="1"/>
        <v>1100</v>
      </c>
    </row>
    <row r="31" spans="1:44" ht="18.75">
      <c r="A31" s="22">
        <f t="shared" si="3"/>
        <v>8</v>
      </c>
      <c r="B31" s="23" t="s">
        <v>32</v>
      </c>
      <c r="C31" s="24" t="s">
        <v>80</v>
      </c>
      <c r="D31" s="25"/>
      <c r="E31" s="33" t="s">
        <v>13</v>
      </c>
      <c r="F31" s="26" t="s">
        <v>127</v>
      </c>
      <c r="G31" s="26"/>
      <c r="H31" s="75" t="s">
        <v>238</v>
      </c>
      <c r="I31" s="75"/>
      <c r="J31" s="72" t="s">
        <v>6</v>
      </c>
      <c r="K31" s="28"/>
      <c r="L31" s="32">
        <v>1</v>
      </c>
      <c r="M31" s="26">
        <v>0</v>
      </c>
      <c r="N31" s="26" t="s">
        <v>101</v>
      </c>
      <c r="O31" s="26" t="s">
        <v>101</v>
      </c>
      <c r="P31" s="29">
        <v>1</v>
      </c>
      <c r="Q31" s="29">
        <v>1</v>
      </c>
      <c r="R31" s="26">
        <v>0</v>
      </c>
      <c r="S31" s="27">
        <v>0</v>
      </c>
      <c r="T31" s="28"/>
      <c r="U31" s="22">
        <v>0</v>
      </c>
      <c r="V31" s="26">
        <v>0</v>
      </c>
      <c r="W31" s="29">
        <v>1</v>
      </c>
      <c r="X31" s="29">
        <v>1</v>
      </c>
      <c r="Y31" s="29">
        <v>1</v>
      </c>
      <c r="Z31" s="29">
        <v>1</v>
      </c>
      <c r="AA31" s="29">
        <v>1</v>
      </c>
      <c r="AB31" s="31">
        <v>1</v>
      </c>
      <c r="AC31" s="54" t="s">
        <v>112</v>
      </c>
      <c r="AD31" s="28" t="s">
        <v>121</v>
      </c>
      <c r="AE31" s="28" t="s">
        <v>117</v>
      </c>
      <c r="AF31" s="28"/>
      <c r="AG31" s="22">
        <v>0</v>
      </c>
      <c r="AH31" s="26">
        <v>0</v>
      </c>
      <c r="AI31" s="29">
        <v>1</v>
      </c>
      <c r="AJ31" s="26">
        <v>0</v>
      </c>
      <c r="AK31" s="29">
        <v>1</v>
      </c>
      <c r="AL31" s="26">
        <v>0</v>
      </c>
      <c r="AM31" s="26">
        <v>0</v>
      </c>
      <c r="AN31" s="38">
        <v>0</v>
      </c>
      <c r="AO31" s="54" t="s">
        <v>110</v>
      </c>
      <c r="AP31" s="92" t="str">
        <f>VLOOKUP($AR31,Auswertung!$A$2:$B$17,2,FALSE)</f>
        <v>Toshiba Z80 (Toshiba TMPZ84C00AP, ST Z84C00AB)</v>
      </c>
      <c r="AQ31" s="1" t="s">
        <v>125</v>
      </c>
      <c r="AR31" t="str">
        <f t="shared" si="1"/>
        <v>1100</v>
      </c>
    </row>
    <row r="32" spans="1:44" ht="18.75">
      <c r="A32" s="22">
        <f>A30+1</f>
        <v>8</v>
      </c>
      <c r="B32" s="23" t="s">
        <v>32</v>
      </c>
      <c r="C32" s="24" t="s">
        <v>84</v>
      </c>
      <c r="D32" s="25"/>
      <c r="E32" s="33" t="s">
        <v>13</v>
      </c>
      <c r="F32" s="26" t="s">
        <v>126</v>
      </c>
      <c r="G32" s="26"/>
      <c r="H32" s="75" t="s">
        <v>237</v>
      </c>
      <c r="I32" s="75"/>
      <c r="J32" s="72" t="s">
        <v>6</v>
      </c>
      <c r="K32" s="28"/>
      <c r="L32" s="32">
        <v>1</v>
      </c>
      <c r="M32" s="26">
        <v>0</v>
      </c>
      <c r="N32" s="26" t="s">
        <v>101</v>
      </c>
      <c r="O32" s="26" t="s">
        <v>101</v>
      </c>
      <c r="P32" s="29">
        <v>1</v>
      </c>
      <c r="Q32" s="29">
        <v>1</v>
      </c>
      <c r="R32" s="26">
        <v>0</v>
      </c>
      <c r="S32" s="27">
        <v>0</v>
      </c>
      <c r="T32" s="28"/>
      <c r="U32" s="22">
        <v>0</v>
      </c>
      <c r="V32" s="26">
        <v>0</v>
      </c>
      <c r="W32" s="29">
        <v>1</v>
      </c>
      <c r="X32" s="29">
        <v>1</v>
      </c>
      <c r="Y32" s="29">
        <v>1</v>
      </c>
      <c r="Z32" s="29">
        <v>1</v>
      </c>
      <c r="AA32" s="29">
        <v>1</v>
      </c>
      <c r="AB32" s="31">
        <v>1</v>
      </c>
      <c r="AC32" s="54" t="s">
        <v>112</v>
      </c>
      <c r="AD32" s="28" t="s">
        <v>121</v>
      </c>
      <c r="AE32" s="28" t="s">
        <v>117</v>
      </c>
      <c r="AF32" s="28"/>
      <c r="AG32" s="22">
        <v>0</v>
      </c>
      <c r="AH32" s="26">
        <v>0</v>
      </c>
      <c r="AI32" s="29">
        <v>1</v>
      </c>
      <c r="AJ32" s="26">
        <v>0</v>
      </c>
      <c r="AK32" s="29">
        <v>1</v>
      </c>
      <c r="AL32" s="26">
        <v>0</v>
      </c>
      <c r="AM32" s="26">
        <v>0</v>
      </c>
      <c r="AN32" s="38">
        <v>0</v>
      </c>
      <c r="AO32" s="54" t="s">
        <v>110</v>
      </c>
      <c r="AP32" s="92" t="str">
        <f>VLOOKUP($AR32,Auswertung!$A$2:$B$17,2,FALSE)</f>
        <v>Toshiba Z80 (Toshiba TMPZ84C00AP, ST Z84C00AB)</v>
      </c>
      <c r="AQ32" s="1" t="s">
        <v>125</v>
      </c>
      <c r="AR32" t="str">
        <f t="shared" ref="AR32" si="4">P32&amp;Q32&amp;R32&amp;S32</f>
        <v>1100</v>
      </c>
    </row>
    <row r="33" spans="1:44" ht="18.75">
      <c r="A33" s="22">
        <f>A31+1</f>
        <v>9</v>
      </c>
      <c r="B33" s="23" t="s">
        <v>32</v>
      </c>
      <c r="C33" s="24" t="s">
        <v>44</v>
      </c>
      <c r="D33" s="25"/>
      <c r="E33" s="33" t="s">
        <v>13</v>
      </c>
      <c r="F33" s="26" t="s">
        <v>284</v>
      </c>
      <c r="G33" s="26"/>
      <c r="H33" s="75" t="s">
        <v>239</v>
      </c>
      <c r="I33" s="75"/>
      <c r="J33" s="72" t="s">
        <v>6</v>
      </c>
      <c r="K33" s="28"/>
      <c r="L33" s="32">
        <v>1</v>
      </c>
      <c r="M33" s="26">
        <v>0</v>
      </c>
      <c r="N33" s="26" t="s">
        <v>101</v>
      </c>
      <c r="O33" s="26" t="s">
        <v>101</v>
      </c>
      <c r="P33" s="29">
        <v>1</v>
      </c>
      <c r="Q33" s="29">
        <v>1</v>
      </c>
      <c r="R33" s="26">
        <v>0</v>
      </c>
      <c r="S33" s="27">
        <v>0</v>
      </c>
      <c r="T33" s="28"/>
      <c r="U33" s="22">
        <v>0</v>
      </c>
      <c r="V33" s="26">
        <v>0</v>
      </c>
      <c r="W33" s="29">
        <v>1</v>
      </c>
      <c r="X33" s="29">
        <v>1</v>
      </c>
      <c r="Y33" s="29">
        <v>1</v>
      </c>
      <c r="Z33" s="29">
        <v>1</v>
      </c>
      <c r="AA33" s="29">
        <v>1</v>
      </c>
      <c r="AB33" s="31">
        <v>1</v>
      </c>
      <c r="AC33" s="54" t="s">
        <v>112</v>
      </c>
      <c r="AD33" s="28" t="s">
        <v>121</v>
      </c>
      <c r="AE33" s="28" t="s">
        <v>117</v>
      </c>
      <c r="AF33" s="28"/>
      <c r="AG33" s="22">
        <v>0</v>
      </c>
      <c r="AH33" s="26">
        <v>0</v>
      </c>
      <c r="AI33" s="29">
        <v>1</v>
      </c>
      <c r="AJ33" s="26">
        <v>0</v>
      </c>
      <c r="AK33" s="29">
        <v>1</v>
      </c>
      <c r="AL33" s="26">
        <v>0</v>
      </c>
      <c r="AM33" s="26">
        <v>0</v>
      </c>
      <c r="AN33" s="38">
        <v>0</v>
      </c>
      <c r="AO33" s="54" t="s">
        <v>110</v>
      </c>
      <c r="AP33" s="92" t="str">
        <f>VLOOKUP($AR33,Auswertung!$A$2:$B$17,2,FALSE)</f>
        <v>Toshiba Z80 (Toshiba TMPZ84C00AP, ST Z84C00AB)</v>
      </c>
      <c r="AQ33" s="1" t="s">
        <v>125</v>
      </c>
      <c r="AR33" t="str">
        <f t="shared" si="1"/>
        <v>1100</v>
      </c>
    </row>
    <row r="34" spans="1:44" ht="18.75">
      <c r="AQ34" s="1" t="s">
        <v>125</v>
      </c>
      <c r="AR34" t="str">
        <f t="shared" si="1"/>
        <v/>
      </c>
    </row>
    <row r="35" spans="1:44" ht="19.5" thickBot="1">
      <c r="AQ35" s="1"/>
    </row>
    <row r="36" spans="1:44" ht="19.5" thickBot="1">
      <c r="A36" s="40"/>
      <c r="B36" s="160" t="s">
        <v>19</v>
      </c>
      <c r="C36" s="160"/>
      <c r="D36" s="41"/>
      <c r="E36" s="42"/>
      <c r="F36" s="42"/>
      <c r="G36" s="42"/>
      <c r="H36" s="153" t="s">
        <v>276</v>
      </c>
      <c r="I36" s="42"/>
      <c r="J36" s="42"/>
      <c r="K36" s="46"/>
      <c r="L36" s="47" t="s">
        <v>99</v>
      </c>
      <c r="M36" s="48" t="s">
        <v>100</v>
      </c>
      <c r="N36" s="48" t="s">
        <v>101</v>
      </c>
      <c r="O36" s="48" t="s">
        <v>101</v>
      </c>
      <c r="P36" s="48" t="s">
        <v>103</v>
      </c>
      <c r="Q36" s="48" t="s">
        <v>103</v>
      </c>
      <c r="R36" s="48" t="s">
        <v>103</v>
      </c>
      <c r="S36" s="49" t="s">
        <v>103</v>
      </c>
      <c r="T36" s="50"/>
      <c r="U36" s="161" t="s">
        <v>104</v>
      </c>
      <c r="V36" s="162"/>
      <c r="W36" s="162"/>
      <c r="X36" s="162"/>
      <c r="Y36" s="162"/>
      <c r="Z36" s="162"/>
      <c r="AA36" s="162"/>
      <c r="AB36" s="162"/>
      <c r="AC36" s="55"/>
      <c r="AD36" s="88" t="s">
        <v>123</v>
      </c>
      <c r="AE36" s="88" t="s">
        <v>122</v>
      </c>
      <c r="AF36" s="57"/>
      <c r="AG36" s="163" t="s">
        <v>109</v>
      </c>
      <c r="AH36" s="164"/>
      <c r="AI36" s="164"/>
      <c r="AJ36" s="164"/>
      <c r="AK36" s="164"/>
      <c r="AL36" s="164"/>
      <c r="AM36" s="164"/>
      <c r="AN36" s="164"/>
      <c r="AO36" s="58"/>
      <c r="AP36" s="89" t="s">
        <v>124</v>
      </c>
      <c r="AQ36" s="1" t="s">
        <v>125</v>
      </c>
      <c r="AR36" t="str">
        <f t="shared" si="1"/>
        <v>tttt</v>
      </c>
    </row>
    <row r="37" spans="1:44" ht="19.5" thickBot="1">
      <c r="A37" s="2"/>
      <c r="B37" s="3"/>
      <c r="C37" s="4"/>
      <c r="D37" s="4"/>
      <c r="E37" s="5"/>
      <c r="F37" s="5"/>
      <c r="G37" s="5"/>
      <c r="H37" s="5" t="s">
        <v>274</v>
      </c>
      <c r="I37" s="5" t="s">
        <v>275</v>
      </c>
      <c r="J37" s="5"/>
      <c r="K37" s="11" t="s">
        <v>102</v>
      </c>
      <c r="L37" s="8">
        <v>7</v>
      </c>
      <c r="M37" s="8">
        <v>6</v>
      </c>
      <c r="N37" s="8">
        <v>5</v>
      </c>
      <c r="O37" s="8">
        <v>4</v>
      </c>
      <c r="P37" s="8">
        <v>3</v>
      </c>
      <c r="Q37" s="8">
        <v>2</v>
      </c>
      <c r="R37" s="8">
        <v>1</v>
      </c>
      <c r="S37" s="9">
        <v>0</v>
      </c>
      <c r="T37" s="12" t="s">
        <v>102</v>
      </c>
      <c r="U37" s="13">
        <v>7</v>
      </c>
      <c r="V37" s="13">
        <v>6</v>
      </c>
      <c r="W37" s="13">
        <v>5</v>
      </c>
      <c r="X37" s="13">
        <v>4</v>
      </c>
      <c r="Y37" s="13">
        <v>3</v>
      </c>
      <c r="Z37" s="13">
        <v>2</v>
      </c>
      <c r="AA37" s="13">
        <v>1</v>
      </c>
      <c r="AB37" s="35">
        <v>0</v>
      </c>
      <c r="AC37" s="52" t="s">
        <v>105</v>
      </c>
      <c r="AD37" s="88" t="s">
        <v>105</v>
      </c>
      <c r="AE37" s="88" t="s">
        <v>105</v>
      </c>
      <c r="AF37" s="59" t="s">
        <v>102</v>
      </c>
      <c r="AG37" s="60">
        <v>7</v>
      </c>
      <c r="AH37" s="60">
        <v>6</v>
      </c>
      <c r="AI37" s="60">
        <v>5</v>
      </c>
      <c r="AJ37" s="60">
        <v>4</v>
      </c>
      <c r="AK37" s="60">
        <v>3</v>
      </c>
      <c r="AL37" s="60">
        <v>2</v>
      </c>
      <c r="AM37" s="60">
        <v>1</v>
      </c>
      <c r="AN37" s="61">
        <v>0</v>
      </c>
      <c r="AO37" s="62" t="s">
        <v>105</v>
      </c>
      <c r="AP37" s="90"/>
      <c r="AQ37" s="1" t="s">
        <v>125</v>
      </c>
      <c r="AR37" t="str">
        <f t="shared" si="1"/>
        <v>3210</v>
      </c>
    </row>
    <row r="38" spans="1:44" ht="18.75">
      <c r="A38" s="14">
        <v>1</v>
      </c>
      <c r="B38" s="15" t="s">
        <v>19</v>
      </c>
      <c r="C38" s="16" t="s">
        <v>35</v>
      </c>
      <c r="D38" s="17" t="s">
        <v>132</v>
      </c>
      <c r="E38" s="18" t="s">
        <v>30</v>
      </c>
      <c r="F38" s="18">
        <v>8620</v>
      </c>
      <c r="G38" s="18">
        <v>1986</v>
      </c>
      <c r="H38" s="66" t="s">
        <v>240</v>
      </c>
      <c r="I38" s="66"/>
      <c r="J38" s="70" t="s">
        <v>5</v>
      </c>
      <c r="K38" s="19"/>
      <c r="L38" s="14">
        <v>0</v>
      </c>
      <c r="M38" s="18">
        <v>0</v>
      </c>
      <c r="N38" s="18" t="s">
        <v>101</v>
      </c>
      <c r="O38" s="18" t="s">
        <v>101</v>
      </c>
      <c r="P38" s="18">
        <v>0</v>
      </c>
      <c r="Q38" s="20">
        <v>1</v>
      </c>
      <c r="R38" s="20">
        <v>1</v>
      </c>
      <c r="S38" s="21">
        <v>1</v>
      </c>
      <c r="T38" s="19"/>
      <c r="U38" s="63">
        <v>1</v>
      </c>
      <c r="V38" s="20">
        <v>1</v>
      </c>
      <c r="W38" s="20">
        <v>1</v>
      </c>
      <c r="X38" s="20">
        <v>1</v>
      </c>
      <c r="Y38" s="20">
        <v>1</v>
      </c>
      <c r="Z38" s="20">
        <v>1</v>
      </c>
      <c r="AA38" s="20">
        <v>1</v>
      </c>
      <c r="AB38" s="64">
        <v>1</v>
      </c>
      <c r="AC38" s="87" t="s">
        <v>108</v>
      </c>
      <c r="AD38" s="19" t="s">
        <v>117</v>
      </c>
      <c r="AE38" s="19" t="s">
        <v>117</v>
      </c>
      <c r="AF38" s="19"/>
      <c r="AG38" s="14">
        <v>0</v>
      </c>
      <c r="AH38" s="18">
        <v>0</v>
      </c>
      <c r="AI38" s="20">
        <v>1</v>
      </c>
      <c r="AJ38" s="18">
        <v>0</v>
      </c>
      <c r="AK38" s="20">
        <v>1</v>
      </c>
      <c r="AL38" s="18">
        <v>0</v>
      </c>
      <c r="AM38" s="18">
        <v>0</v>
      </c>
      <c r="AN38" s="66">
        <v>0</v>
      </c>
      <c r="AO38" s="87" t="s">
        <v>110</v>
      </c>
      <c r="AP38" s="93" t="str">
        <f>VLOOKUP($AR38,Auswertung!$A$2:$B$17,2,FALSE)</f>
        <v>NMOS Z80 (Zilog Z80, Zilog Z08400 or similar NMOS CPU, Mosstek MK3880N, SGS/ST Z8400, Sharp LH0080A, KR1858VM1)</v>
      </c>
      <c r="AQ38" s="1" t="s">
        <v>125</v>
      </c>
      <c r="AR38" t="str">
        <f t="shared" si="1"/>
        <v>0111</v>
      </c>
    </row>
    <row r="39" spans="1:44" ht="18.75">
      <c r="A39" s="39">
        <f>A38+1</f>
        <v>2</v>
      </c>
      <c r="B39" s="23" t="s">
        <v>19</v>
      </c>
      <c r="C39" s="24" t="s">
        <v>18</v>
      </c>
      <c r="D39" s="25" t="s">
        <v>132</v>
      </c>
      <c r="E39" s="26" t="s">
        <v>30</v>
      </c>
      <c r="F39" s="26">
        <v>8647</v>
      </c>
      <c r="G39" s="26">
        <v>1986</v>
      </c>
      <c r="H39" s="38" t="s">
        <v>239</v>
      </c>
      <c r="I39" s="38"/>
      <c r="J39" s="71" t="s">
        <v>5</v>
      </c>
      <c r="K39" s="28"/>
      <c r="L39" s="22">
        <v>0</v>
      </c>
      <c r="M39" s="26">
        <v>0</v>
      </c>
      <c r="N39" s="26" t="s">
        <v>101</v>
      </c>
      <c r="O39" s="26" t="s">
        <v>101</v>
      </c>
      <c r="P39" s="29">
        <v>1</v>
      </c>
      <c r="Q39" s="29">
        <v>1</v>
      </c>
      <c r="R39" s="29">
        <v>1</v>
      </c>
      <c r="S39" s="31">
        <v>1</v>
      </c>
      <c r="T39" s="28"/>
      <c r="U39" s="65">
        <v>1</v>
      </c>
      <c r="V39" s="29">
        <v>1</v>
      </c>
      <c r="W39" s="29">
        <v>1</v>
      </c>
      <c r="X39" s="29">
        <v>1</v>
      </c>
      <c r="Y39" s="26">
        <v>0</v>
      </c>
      <c r="Z39" s="29">
        <v>1</v>
      </c>
      <c r="AA39" s="26">
        <v>0</v>
      </c>
      <c r="AB39" s="29">
        <v>1</v>
      </c>
      <c r="AC39" s="54" t="s">
        <v>277</v>
      </c>
      <c r="AD39" s="28"/>
      <c r="AE39" s="28"/>
      <c r="AF39" s="28"/>
      <c r="AG39" s="22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38">
        <v>0</v>
      </c>
      <c r="AO39" s="54" t="s">
        <v>107</v>
      </c>
      <c r="AP39" s="92" t="str">
        <f>VLOOKUP($AR39,Auswertung!$A$2:$B$17,2,FALSE)</f>
        <v>NEC Z80 Clone (NMOS)</v>
      </c>
      <c r="AQ39" s="1" t="s">
        <v>125</v>
      </c>
      <c r="AR39" t="str">
        <f t="shared" si="1"/>
        <v>1111</v>
      </c>
    </row>
    <row r="40" spans="1:44" ht="18.75">
      <c r="A40" s="22">
        <f t="shared" ref="A40:A47" si="5">A39+1</f>
        <v>3</v>
      </c>
      <c r="B40" s="23" t="s">
        <v>19</v>
      </c>
      <c r="C40" s="77" t="s">
        <v>85</v>
      </c>
      <c r="D40" s="25" t="s">
        <v>132</v>
      </c>
      <c r="E40" s="26"/>
      <c r="F40" s="26">
        <v>9012</v>
      </c>
      <c r="G40" s="26">
        <v>1990</v>
      </c>
      <c r="H40" s="38" t="s">
        <v>239</v>
      </c>
      <c r="I40" s="38"/>
      <c r="J40" s="74" t="s">
        <v>5</v>
      </c>
      <c r="K40" s="28"/>
      <c r="L40" s="100">
        <v>0</v>
      </c>
      <c r="M40" s="104">
        <v>0</v>
      </c>
      <c r="N40" s="104" t="s">
        <v>101</v>
      </c>
      <c r="O40" s="104" t="s">
        <v>101</v>
      </c>
      <c r="P40" s="104">
        <v>0</v>
      </c>
      <c r="Q40" s="115">
        <v>1</v>
      </c>
      <c r="R40" s="115">
        <v>1</v>
      </c>
      <c r="S40" s="157">
        <v>1</v>
      </c>
      <c r="T40" s="107"/>
      <c r="U40" s="116">
        <v>1</v>
      </c>
      <c r="V40" s="115">
        <v>1</v>
      </c>
      <c r="W40" s="115">
        <v>1</v>
      </c>
      <c r="X40" s="115">
        <v>1</v>
      </c>
      <c r="Y40" s="115">
        <v>1</v>
      </c>
      <c r="Z40" s="115">
        <v>1</v>
      </c>
      <c r="AA40" s="115">
        <v>1</v>
      </c>
      <c r="AB40" s="117">
        <v>1</v>
      </c>
      <c r="AC40" s="108" t="s">
        <v>108</v>
      </c>
      <c r="AD40" s="107" t="s">
        <v>117</v>
      </c>
      <c r="AE40" s="107" t="s">
        <v>117</v>
      </c>
      <c r="AF40" s="107"/>
      <c r="AG40" s="100">
        <v>0</v>
      </c>
      <c r="AH40" s="104">
        <v>0</v>
      </c>
      <c r="AI40" s="115">
        <v>1</v>
      </c>
      <c r="AJ40" s="104">
        <v>0</v>
      </c>
      <c r="AK40" s="115">
        <v>1</v>
      </c>
      <c r="AL40" s="104">
        <v>0</v>
      </c>
      <c r="AM40" s="104">
        <v>0</v>
      </c>
      <c r="AN40" s="105">
        <v>0</v>
      </c>
      <c r="AO40" s="108" t="s">
        <v>110</v>
      </c>
      <c r="AP40" s="92" t="str">
        <f>VLOOKUP($AR40,Auswertung!$A$2:$B$17,2,FALSE)</f>
        <v>NMOS Z80 (Zilog Z80, Zilog Z08400 or similar NMOS CPU, Mosstek MK3880N, SGS/ST Z8400, Sharp LH0080A, KR1858VM1)</v>
      </c>
      <c r="AQ40" s="1" t="s">
        <v>125</v>
      </c>
      <c r="AR40" t="str">
        <f t="shared" si="1"/>
        <v>0111</v>
      </c>
    </row>
    <row r="41" spans="1:44" ht="18.75">
      <c r="A41" s="22">
        <f t="shared" si="5"/>
        <v>4</v>
      </c>
      <c r="B41" s="23" t="s">
        <v>19</v>
      </c>
      <c r="C41" s="24" t="s">
        <v>35</v>
      </c>
      <c r="D41" s="25" t="s">
        <v>278</v>
      </c>
      <c r="E41" s="26" t="s">
        <v>30</v>
      </c>
      <c r="F41" s="26">
        <v>9018</v>
      </c>
      <c r="G41" s="26">
        <v>1990</v>
      </c>
      <c r="H41" s="38" t="s">
        <v>240</v>
      </c>
      <c r="I41" s="38"/>
      <c r="J41" s="74" t="s">
        <v>5</v>
      </c>
      <c r="K41" s="28"/>
      <c r="L41" s="100">
        <v>0</v>
      </c>
      <c r="M41" s="104">
        <v>0</v>
      </c>
      <c r="N41" s="104" t="s">
        <v>101</v>
      </c>
      <c r="O41" s="104" t="s">
        <v>101</v>
      </c>
      <c r="P41" s="104">
        <v>0</v>
      </c>
      <c r="Q41" s="115">
        <v>1</v>
      </c>
      <c r="R41" s="115">
        <v>1</v>
      </c>
      <c r="S41" s="157">
        <v>1</v>
      </c>
      <c r="T41" s="107"/>
      <c r="U41" s="116">
        <v>1</v>
      </c>
      <c r="V41" s="115">
        <v>1</v>
      </c>
      <c r="W41" s="115">
        <v>1</v>
      </c>
      <c r="X41" s="115">
        <v>1</v>
      </c>
      <c r="Y41" s="115">
        <v>1</v>
      </c>
      <c r="Z41" s="115">
        <v>1</v>
      </c>
      <c r="AA41" s="115">
        <v>1</v>
      </c>
      <c r="AB41" s="117">
        <v>1</v>
      </c>
      <c r="AC41" s="108" t="s">
        <v>108</v>
      </c>
      <c r="AD41" s="107" t="s">
        <v>117</v>
      </c>
      <c r="AE41" s="107" t="s">
        <v>117</v>
      </c>
      <c r="AF41" s="107"/>
      <c r="AG41" s="100">
        <v>0</v>
      </c>
      <c r="AH41" s="104">
        <v>0</v>
      </c>
      <c r="AI41" s="115">
        <v>1</v>
      </c>
      <c r="AJ41" s="104">
        <v>0</v>
      </c>
      <c r="AK41" s="115">
        <v>1</v>
      </c>
      <c r="AL41" s="104">
        <v>0</v>
      </c>
      <c r="AM41" s="104">
        <v>0</v>
      </c>
      <c r="AN41" s="105">
        <v>0</v>
      </c>
      <c r="AO41" s="108" t="s">
        <v>110</v>
      </c>
      <c r="AP41" s="92" t="str">
        <f>VLOOKUP($AR41,Auswertung!$A$2:$B$17,2,FALSE)</f>
        <v>NMOS Z80 (Zilog Z80, Zilog Z08400 or similar NMOS CPU, Mosstek MK3880N, SGS/ST Z8400, Sharp LH0080A, KR1858VM1)</v>
      </c>
      <c r="AQ41" s="1" t="s">
        <v>125</v>
      </c>
      <c r="AR41" t="str">
        <f t="shared" si="1"/>
        <v>0111</v>
      </c>
    </row>
    <row r="42" spans="1:44" ht="18.75">
      <c r="A42" s="22">
        <f t="shared" si="5"/>
        <v>5</v>
      </c>
      <c r="B42" s="23" t="s">
        <v>19</v>
      </c>
      <c r="C42" s="24" t="s">
        <v>29</v>
      </c>
      <c r="D42" s="25" t="s">
        <v>279</v>
      </c>
      <c r="E42" s="26" t="s">
        <v>30</v>
      </c>
      <c r="F42" s="26">
        <v>9032</v>
      </c>
      <c r="G42" s="26">
        <v>1990</v>
      </c>
      <c r="H42" s="38" t="s">
        <v>239</v>
      </c>
      <c r="I42" s="38"/>
      <c r="J42" s="74" t="s">
        <v>5</v>
      </c>
      <c r="K42" s="28"/>
      <c r="L42" s="100">
        <v>0</v>
      </c>
      <c r="M42" s="104">
        <v>0</v>
      </c>
      <c r="N42" s="104" t="s">
        <v>101</v>
      </c>
      <c r="O42" s="104" t="s">
        <v>101</v>
      </c>
      <c r="P42" s="104">
        <v>0</v>
      </c>
      <c r="Q42" s="115">
        <v>1</v>
      </c>
      <c r="R42" s="115">
        <v>1</v>
      </c>
      <c r="S42" s="157">
        <v>1</v>
      </c>
      <c r="T42" s="107"/>
      <c r="U42" s="116">
        <v>1</v>
      </c>
      <c r="V42" s="115">
        <v>1</v>
      </c>
      <c r="W42" s="115">
        <v>1</v>
      </c>
      <c r="X42" s="115">
        <v>1</v>
      </c>
      <c r="Y42" s="115">
        <v>1</v>
      </c>
      <c r="Z42" s="115">
        <v>1</v>
      </c>
      <c r="AA42" s="115">
        <v>1</v>
      </c>
      <c r="AB42" s="117">
        <v>1</v>
      </c>
      <c r="AC42" s="108" t="s">
        <v>108</v>
      </c>
      <c r="AD42" s="107" t="s">
        <v>117</v>
      </c>
      <c r="AE42" s="107" t="s">
        <v>117</v>
      </c>
      <c r="AF42" s="107"/>
      <c r="AG42" s="100">
        <v>0</v>
      </c>
      <c r="AH42" s="104">
        <v>0</v>
      </c>
      <c r="AI42" s="115">
        <v>1</v>
      </c>
      <c r="AJ42" s="104">
        <v>0</v>
      </c>
      <c r="AK42" s="115">
        <v>1</v>
      </c>
      <c r="AL42" s="104">
        <v>0</v>
      </c>
      <c r="AM42" s="104">
        <v>0</v>
      </c>
      <c r="AN42" s="105">
        <v>0</v>
      </c>
      <c r="AO42" s="108" t="s">
        <v>110</v>
      </c>
      <c r="AP42" s="92" t="str">
        <f>VLOOKUP($AR42,Auswertung!$A$2:$B$17,2,FALSE)</f>
        <v>NMOS Z80 (Zilog Z80, Zilog Z08400 or similar NMOS CPU, Mosstek MK3880N, SGS/ST Z8400, Sharp LH0080A, KR1858VM1)</v>
      </c>
      <c r="AQ42" s="1" t="s">
        <v>125</v>
      </c>
      <c r="AR42" t="str">
        <f t="shared" si="1"/>
        <v>0111</v>
      </c>
    </row>
    <row r="43" spans="1:44" ht="18.75">
      <c r="A43" s="22">
        <f t="shared" si="5"/>
        <v>6</v>
      </c>
      <c r="B43" s="23" t="s">
        <v>19</v>
      </c>
      <c r="C43" s="24" t="s">
        <v>29</v>
      </c>
      <c r="D43" s="25" t="s">
        <v>278</v>
      </c>
      <c r="E43" s="26" t="s">
        <v>30</v>
      </c>
      <c r="F43" s="26">
        <v>9305</v>
      </c>
      <c r="G43" s="26">
        <v>1993</v>
      </c>
      <c r="H43" s="38" t="s">
        <v>239</v>
      </c>
      <c r="I43" s="38"/>
      <c r="J43" s="74" t="s">
        <v>5</v>
      </c>
      <c r="K43" s="28"/>
      <c r="L43" s="100">
        <v>0</v>
      </c>
      <c r="M43" s="104">
        <v>0</v>
      </c>
      <c r="N43" s="104" t="s">
        <v>101</v>
      </c>
      <c r="O43" s="104" t="s">
        <v>101</v>
      </c>
      <c r="P43" s="104">
        <v>0</v>
      </c>
      <c r="Q43" s="115">
        <v>1</v>
      </c>
      <c r="R43" s="115">
        <v>1</v>
      </c>
      <c r="S43" s="157">
        <v>1</v>
      </c>
      <c r="T43" s="107"/>
      <c r="U43" s="116">
        <v>1</v>
      </c>
      <c r="V43" s="115">
        <v>1</v>
      </c>
      <c r="W43" s="115">
        <v>1</v>
      </c>
      <c r="X43" s="115">
        <v>1</v>
      </c>
      <c r="Y43" s="115">
        <v>1</v>
      </c>
      <c r="Z43" s="115">
        <v>1</v>
      </c>
      <c r="AA43" s="115">
        <v>1</v>
      </c>
      <c r="AB43" s="117">
        <v>1</v>
      </c>
      <c r="AC43" s="108" t="s">
        <v>108</v>
      </c>
      <c r="AD43" s="107" t="s">
        <v>117</v>
      </c>
      <c r="AE43" s="107" t="s">
        <v>117</v>
      </c>
      <c r="AF43" s="107"/>
      <c r="AG43" s="100">
        <v>0</v>
      </c>
      <c r="AH43" s="104">
        <v>0</v>
      </c>
      <c r="AI43" s="115">
        <v>1</v>
      </c>
      <c r="AJ43" s="104">
        <v>0</v>
      </c>
      <c r="AK43" s="115">
        <v>1</v>
      </c>
      <c r="AL43" s="104">
        <v>0</v>
      </c>
      <c r="AM43" s="104">
        <v>0</v>
      </c>
      <c r="AN43" s="105">
        <v>0</v>
      </c>
      <c r="AO43" s="108" t="s">
        <v>110</v>
      </c>
      <c r="AP43" s="92" t="str">
        <f>VLOOKUP($AR43,Auswertung!$A$2:$B$17,2,FALSE)</f>
        <v>NMOS Z80 (Zilog Z80, Zilog Z08400 or similar NMOS CPU, Mosstek MK3880N, SGS/ST Z8400, Sharp LH0080A, KR1858VM1)</v>
      </c>
      <c r="AQ43" s="1" t="s">
        <v>125</v>
      </c>
      <c r="AR43" t="str">
        <f t="shared" si="1"/>
        <v>0111</v>
      </c>
    </row>
    <row r="44" spans="1:44" ht="18.75">
      <c r="A44" s="39">
        <f t="shared" si="5"/>
        <v>7</v>
      </c>
      <c r="B44" s="23" t="s">
        <v>19</v>
      </c>
      <c r="C44" s="158" t="s">
        <v>29</v>
      </c>
      <c r="D44" s="25" t="s">
        <v>278</v>
      </c>
      <c r="E44" s="26" t="s">
        <v>30</v>
      </c>
      <c r="F44" s="26">
        <v>9341</v>
      </c>
      <c r="G44" s="26">
        <v>1993</v>
      </c>
      <c r="H44" s="38" t="s">
        <v>239</v>
      </c>
      <c r="I44" s="38"/>
      <c r="J44" s="74" t="s">
        <v>5</v>
      </c>
      <c r="K44" s="28"/>
      <c r="L44" s="22">
        <v>0</v>
      </c>
      <c r="M44" s="26">
        <v>0</v>
      </c>
      <c r="N44" s="26" t="s">
        <v>101</v>
      </c>
      <c r="O44" s="26" t="s">
        <v>101</v>
      </c>
      <c r="P44" s="29">
        <v>1</v>
      </c>
      <c r="Q44" s="26">
        <v>0</v>
      </c>
      <c r="R44" s="26">
        <v>0</v>
      </c>
      <c r="S44" s="26">
        <v>0</v>
      </c>
      <c r="T44" s="28"/>
      <c r="U44" s="65">
        <v>1</v>
      </c>
      <c r="V44" s="29">
        <v>1</v>
      </c>
      <c r="W44" s="29">
        <v>1</v>
      </c>
      <c r="X44" s="29">
        <v>1</v>
      </c>
      <c r="Y44" s="29">
        <v>1</v>
      </c>
      <c r="Z44" s="29">
        <v>1</v>
      </c>
      <c r="AA44" s="26">
        <v>0</v>
      </c>
      <c r="AB44" s="31">
        <v>1</v>
      </c>
      <c r="AC44" s="54" t="s">
        <v>131</v>
      </c>
      <c r="AD44" s="107"/>
      <c r="AE44" s="107"/>
      <c r="AF44" s="107"/>
      <c r="AG44" s="22">
        <v>0</v>
      </c>
      <c r="AH44" s="26">
        <v>0</v>
      </c>
      <c r="AI44" s="115">
        <v>1</v>
      </c>
      <c r="AJ44" s="26">
        <v>0</v>
      </c>
      <c r="AK44" s="26">
        <v>0</v>
      </c>
      <c r="AL44" s="26">
        <v>0</v>
      </c>
      <c r="AM44" s="26">
        <v>0</v>
      </c>
      <c r="AN44" s="38">
        <v>0</v>
      </c>
      <c r="AO44" s="108" t="s">
        <v>205</v>
      </c>
      <c r="AP44" s="92" t="str">
        <f>VLOOKUP($AR44,Auswertung!$A$2:$B$17,2,FALSE)</f>
        <v>NEC D780C (NEC D780C, GoldStar Z8400, possibly KR1858VM1)</v>
      </c>
      <c r="AQ44" s="1"/>
      <c r="AR44" t="str">
        <f t="shared" si="1"/>
        <v>1000</v>
      </c>
    </row>
    <row r="45" spans="1:44" ht="18.75">
      <c r="A45" s="22">
        <f t="shared" si="5"/>
        <v>8</v>
      </c>
      <c r="B45" s="23" t="s">
        <v>19</v>
      </c>
      <c r="C45" s="83" t="s">
        <v>35</v>
      </c>
      <c r="D45" s="25" t="s">
        <v>113</v>
      </c>
      <c r="E45" s="26" t="s">
        <v>30</v>
      </c>
      <c r="F45" s="26">
        <v>9641</v>
      </c>
      <c r="G45" s="26">
        <v>1996</v>
      </c>
      <c r="H45" s="38" t="s">
        <v>240</v>
      </c>
      <c r="I45" s="38"/>
      <c r="J45" s="74" t="s">
        <v>5</v>
      </c>
      <c r="K45" s="28"/>
      <c r="L45" s="100">
        <v>0</v>
      </c>
      <c r="M45" s="104">
        <v>0</v>
      </c>
      <c r="N45" s="104" t="s">
        <v>101</v>
      </c>
      <c r="O45" s="104" t="s">
        <v>101</v>
      </c>
      <c r="P45" s="104">
        <v>0</v>
      </c>
      <c r="Q45" s="115">
        <v>1</v>
      </c>
      <c r="R45" s="115">
        <v>1</v>
      </c>
      <c r="S45" s="157">
        <v>1</v>
      </c>
      <c r="T45" s="107"/>
      <c r="U45" s="116">
        <v>1</v>
      </c>
      <c r="V45" s="115">
        <v>1</v>
      </c>
      <c r="W45" s="115">
        <v>1</v>
      </c>
      <c r="X45" s="115">
        <v>1</v>
      </c>
      <c r="Y45" s="115">
        <v>1</v>
      </c>
      <c r="Z45" s="115">
        <v>1</v>
      </c>
      <c r="AA45" s="115">
        <v>1</v>
      </c>
      <c r="AB45" s="117">
        <v>1</v>
      </c>
      <c r="AC45" s="108" t="s">
        <v>108</v>
      </c>
      <c r="AD45" s="107" t="s">
        <v>117</v>
      </c>
      <c r="AE45" s="107" t="s">
        <v>117</v>
      </c>
      <c r="AF45" s="107"/>
      <c r="AG45" s="100">
        <v>0</v>
      </c>
      <c r="AH45" s="104">
        <v>0</v>
      </c>
      <c r="AI45" s="115">
        <v>1</v>
      </c>
      <c r="AJ45" s="104">
        <v>0</v>
      </c>
      <c r="AK45" s="115">
        <v>1</v>
      </c>
      <c r="AL45" s="104">
        <v>0</v>
      </c>
      <c r="AM45" s="104">
        <v>0</v>
      </c>
      <c r="AN45" s="105">
        <v>0</v>
      </c>
      <c r="AO45" s="108" t="s">
        <v>110</v>
      </c>
      <c r="AP45" s="92" t="str">
        <f>VLOOKUP($AR45,Auswertung!$A$2:$B$17,2,FALSE)</f>
        <v>NMOS Z80 (Zilog Z80, Zilog Z08400 or similar NMOS CPU, Mosstek MK3880N, SGS/ST Z8400, Sharp LH0080A, KR1858VM1)</v>
      </c>
      <c r="AQ45" s="1" t="s">
        <v>125</v>
      </c>
      <c r="AR45" t="str">
        <f t="shared" si="1"/>
        <v>0111</v>
      </c>
    </row>
    <row r="46" spans="1:44" ht="18.75">
      <c r="A46" s="22">
        <f t="shared" si="5"/>
        <v>9</v>
      </c>
      <c r="B46" s="23" t="s">
        <v>19</v>
      </c>
      <c r="C46" s="83" t="s">
        <v>35</v>
      </c>
      <c r="D46" s="25" t="s">
        <v>132</v>
      </c>
      <c r="E46" s="26"/>
      <c r="F46" s="26">
        <v>9006</v>
      </c>
      <c r="G46" s="26">
        <v>1990</v>
      </c>
      <c r="H46" s="38" t="s">
        <v>240</v>
      </c>
      <c r="I46" s="38"/>
      <c r="J46" s="74" t="s">
        <v>5</v>
      </c>
      <c r="K46" s="28"/>
      <c r="L46" s="22">
        <v>0</v>
      </c>
      <c r="M46" s="26">
        <v>0</v>
      </c>
      <c r="N46" s="26" t="s">
        <v>101</v>
      </c>
      <c r="O46" s="26" t="s">
        <v>101</v>
      </c>
      <c r="P46" s="26">
        <v>0</v>
      </c>
      <c r="Q46" s="29">
        <v>1</v>
      </c>
      <c r="R46" s="29">
        <v>1</v>
      </c>
      <c r="S46" s="31">
        <v>1</v>
      </c>
      <c r="T46" s="28"/>
      <c r="U46" s="65">
        <v>1</v>
      </c>
      <c r="V46" s="29">
        <v>1</v>
      </c>
      <c r="W46" s="29">
        <v>1</v>
      </c>
      <c r="X46" s="29">
        <v>1</v>
      </c>
      <c r="Y46" s="29">
        <v>1</v>
      </c>
      <c r="Z46" s="29">
        <v>1</v>
      </c>
      <c r="AA46" s="29">
        <v>1</v>
      </c>
      <c r="AB46" s="31">
        <v>1</v>
      </c>
      <c r="AC46" s="54" t="s">
        <v>108</v>
      </c>
      <c r="AD46" s="28" t="s">
        <v>117</v>
      </c>
      <c r="AE46" s="28" t="s">
        <v>118</v>
      </c>
      <c r="AF46" s="28"/>
      <c r="AG46" s="22"/>
      <c r="AH46" s="26"/>
      <c r="AI46" s="26"/>
      <c r="AJ46" s="26"/>
      <c r="AK46" s="26"/>
      <c r="AL46" s="26"/>
      <c r="AM46" s="26"/>
      <c r="AN46" s="38"/>
      <c r="AO46" s="54"/>
      <c r="AP46" s="92" t="str">
        <f>VLOOKUP($AR46,Auswertung!$A$2:$B$17,2,FALSE)</f>
        <v>NMOS Z80 (Zilog Z80, Zilog Z08400 or similar NMOS CPU, Mosstek MK3880N, SGS/ST Z8400, Sharp LH0080A, KR1858VM1)</v>
      </c>
      <c r="AQ46" s="1" t="s">
        <v>125</v>
      </c>
      <c r="AR46" t="str">
        <f t="shared" si="1"/>
        <v>0111</v>
      </c>
    </row>
    <row r="47" spans="1:44" ht="18.75">
      <c r="A47" s="39">
        <f t="shared" si="5"/>
        <v>10</v>
      </c>
      <c r="B47" s="23" t="s">
        <v>19</v>
      </c>
      <c r="C47" s="83" t="s">
        <v>29</v>
      </c>
      <c r="D47" s="25"/>
      <c r="E47" s="26"/>
      <c r="F47" s="26">
        <v>8640</v>
      </c>
      <c r="G47" s="26">
        <v>1986</v>
      </c>
      <c r="H47" s="38" t="s">
        <v>239</v>
      </c>
      <c r="I47" s="38"/>
      <c r="J47" s="74" t="s">
        <v>5</v>
      </c>
      <c r="K47" s="28"/>
      <c r="L47" s="22">
        <v>0</v>
      </c>
      <c r="M47" s="26">
        <v>0</v>
      </c>
      <c r="N47" s="26" t="s">
        <v>101</v>
      </c>
      <c r="O47" s="26" t="s">
        <v>101</v>
      </c>
      <c r="P47" s="29">
        <v>1</v>
      </c>
      <c r="Q47" s="26">
        <v>0</v>
      </c>
      <c r="R47" s="26">
        <v>0</v>
      </c>
      <c r="S47" s="26">
        <v>0</v>
      </c>
      <c r="T47" s="28"/>
      <c r="U47" s="65">
        <v>1</v>
      </c>
      <c r="V47" s="29">
        <v>1</v>
      </c>
      <c r="W47" s="29">
        <v>1</v>
      </c>
      <c r="X47" s="29">
        <v>1</v>
      </c>
      <c r="Y47" s="29">
        <v>1</v>
      </c>
      <c r="Z47" s="29">
        <v>1</v>
      </c>
      <c r="AA47" s="26">
        <v>0</v>
      </c>
      <c r="AB47" s="31">
        <v>1</v>
      </c>
      <c r="AC47" s="54" t="s">
        <v>131</v>
      </c>
      <c r="AD47" s="28" t="s">
        <v>130</v>
      </c>
      <c r="AE47" s="28" t="s">
        <v>129</v>
      </c>
      <c r="AF47" s="28"/>
      <c r="AG47" s="22"/>
      <c r="AH47" s="26"/>
      <c r="AI47" s="26"/>
      <c r="AJ47" s="26"/>
      <c r="AK47" s="26"/>
      <c r="AL47" s="26"/>
      <c r="AM47" s="26"/>
      <c r="AN47" s="38"/>
      <c r="AO47" s="54"/>
      <c r="AP47" s="92" t="str">
        <f>VLOOKUP($AR47,Auswertung!$A$2:$B$17,2,FALSE)</f>
        <v>NEC D780C (NEC D780C, GoldStar Z8400, possibly KR1858VM1)</v>
      </c>
      <c r="AQ47" s="1" t="s">
        <v>125</v>
      </c>
      <c r="AR47" t="str">
        <f t="shared" si="1"/>
        <v>1000</v>
      </c>
    </row>
    <row r="48" spans="1:44" ht="18.75">
      <c r="AQ48" s="1" t="s">
        <v>125</v>
      </c>
      <c r="AR48" t="str">
        <f t="shared" si="1"/>
        <v/>
      </c>
    </row>
    <row r="49" spans="1:44" ht="19.5" thickBot="1">
      <c r="AQ49" s="1"/>
    </row>
    <row r="50" spans="1:44" ht="19.5" thickBot="1">
      <c r="A50" s="40"/>
      <c r="B50" s="160" t="s">
        <v>114</v>
      </c>
      <c r="C50" s="160"/>
      <c r="D50" s="41"/>
      <c r="E50" s="42"/>
      <c r="F50" s="42"/>
      <c r="G50" s="42"/>
      <c r="H50" s="153" t="s">
        <v>276</v>
      </c>
      <c r="I50" s="42"/>
      <c r="J50" s="42"/>
      <c r="K50" s="46"/>
      <c r="L50" s="47" t="s">
        <v>99</v>
      </c>
      <c r="M50" s="48" t="s">
        <v>100</v>
      </c>
      <c r="N50" s="48" t="s">
        <v>101</v>
      </c>
      <c r="O50" s="48" t="s">
        <v>101</v>
      </c>
      <c r="P50" s="48" t="s">
        <v>103</v>
      </c>
      <c r="Q50" s="48" t="s">
        <v>103</v>
      </c>
      <c r="R50" s="48" t="s">
        <v>103</v>
      </c>
      <c r="S50" s="49" t="s">
        <v>103</v>
      </c>
      <c r="T50" s="50"/>
      <c r="U50" s="161" t="s">
        <v>104</v>
      </c>
      <c r="V50" s="162"/>
      <c r="W50" s="162"/>
      <c r="X50" s="162"/>
      <c r="Y50" s="162"/>
      <c r="Z50" s="162"/>
      <c r="AA50" s="162"/>
      <c r="AB50" s="162"/>
      <c r="AC50" s="55"/>
      <c r="AD50" s="88" t="s">
        <v>123</v>
      </c>
      <c r="AE50" s="88" t="s">
        <v>122</v>
      </c>
      <c r="AF50" s="57"/>
      <c r="AG50" s="163" t="s">
        <v>109</v>
      </c>
      <c r="AH50" s="164"/>
      <c r="AI50" s="164"/>
      <c r="AJ50" s="164"/>
      <c r="AK50" s="164"/>
      <c r="AL50" s="164"/>
      <c r="AM50" s="164"/>
      <c r="AN50" s="164"/>
      <c r="AO50" s="58"/>
      <c r="AP50" s="89" t="s">
        <v>124</v>
      </c>
      <c r="AQ50" s="1" t="s">
        <v>125</v>
      </c>
      <c r="AR50" t="str">
        <f t="shared" si="1"/>
        <v>tttt</v>
      </c>
    </row>
    <row r="51" spans="1:44" ht="19.5" thickBot="1">
      <c r="A51" s="2"/>
      <c r="B51" s="3"/>
      <c r="C51" s="4"/>
      <c r="D51" s="4"/>
      <c r="E51" s="5"/>
      <c r="F51" s="5"/>
      <c r="G51" s="5"/>
      <c r="H51" s="5" t="s">
        <v>274</v>
      </c>
      <c r="I51" s="5" t="s">
        <v>275</v>
      </c>
      <c r="J51" s="5"/>
      <c r="K51" s="11" t="s">
        <v>102</v>
      </c>
      <c r="L51" s="8">
        <v>7</v>
      </c>
      <c r="M51" s="8">
        <v>6</v>
      </c>
      <c r="N51" s="8">
        <v>5</v>
      </c>
      <c r="O51" s="8">
        <v>4</v>
      </c>
      <c r="P51" s="8">
        <v>3</v>
      </c>
      <c r="Q51" s="8">
        <v>2</v>
      </c>
      <c r="R51" s="8">
        <v>1</v>
      </c>
      <c r="S51" s="9">
        <v>0</v>
      </c>
      <c r="T51" s="12" t="s">
        <v>102</v>
      </c>
      <c r="U51" s="13">
        <v>7</v>
      </c>
      <c r="V51" s="13">
        <v>6</v>
      </c>
      <c r="W51" s="13">
        <v>5</v>
      </c>
      <c r="X51" s="13">
        <v>4</v>
      </c>
      <c r="Y51" s="13">
        <v>3</v>
      </c>
      <c r="Z51" s="13">
        <v>2</v>
      </c>
      <c r="AA51" s="13">
        <v>1</v>
      </c>
      <c r="AB51" s="35">
        <v>0</v>
      </c>
      <c r="AC51" s="52" t="s">
        <v>105</v>
      </c>
      <c r="AD51" s="88" t="s">
        <v>105</v>
      </c>
      <c r="AE51" s="88" t="s">
        <v>105</v>
      </c>
      <c r="AF51" s="59" t="s">
        <v>102</v>
      </c>
      <c r="AG51" s="60">
        <v>7</v>
      </c>
      <c r="AH51" s="60">
        <v>6</v>
      </c>
      <c r="AI51" s="60">
        <v>5</v>
      </c>
      <c r="AJ51" s="60">
        <v>4</v>
      </c>
      <c r="AK51" s="60">
        <v>3</v>
      </c>
      <c r="AL51" s="60">
        <v>2</v>
      </c>
      <c r="AM51" s="60">
        <v>1</v>
      </c>
      <c r="AN51" s="61">
        <v>0</v>
      </c>
      <c r="AO51" s="62" t="s">
        <v>105</v>
      </c>
      <c r="AP51" s="90"/>
      <c r="AQ51" s="1" t="s">
        <v>125</v>
      </c>
      <c r="AR51" t="str">
        <f t="shared" si="1"/>
        <v>3210</v>
      </c>
    </row>
    <row r="52" spans="1:44" ht="18.75">
      <c r="A52" s="14">
        <v>1</v>
      </c>
      <c r="B52" s="78" t="s">
        <v>23</v>
      </c>
      <c r="C52" s="82" t="s">
        <v>55</v>
      </c>
      <c r="D52" s="80" t="s">
        <v>3</v>
      </c>
      <c r="E52" s="18" t="s">
        <v>38</v>
      </c>
      <c r="F52" s="18" t="s">
        <v>56</v>
      </c>
      <c r="G52" s="18">
        <v>1978</v>
      </c>
      <c r="H52" s="66" t="s">
        <v>4</v>
      </c>
      <c r="I52" s="66"/>
      <c r="J52" s="70" t="s">
        <v>5</v>
      </c>
      <c r="K52" s="19"/>
      <c r="L52" s="14">
        <v>0</v>
      </c>
      <c r="M52" s="18">
        <v>0</v>
      </c>
      <c r="N52" s="18" t="s">
        <v>101</v>
      </c>
      <c r="O52" s="18" t="s">
        <v>101</v>
      </c>
      <c r="P52" s="18">
        <v>0</v>
      </c>
      <c r="Q52" s="18">
        <v>0</v>
      </c>
      <c r="R52" s="18">
        <v>0</v>
      </c>
      <c r="S52" s="18">
        <v>0</v>
      </c>
      <c r="T52" s="19"/>
      <c r="U52" s="14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87"/>
      <c r="AD52" s="19"/>
      <c r="AE52" s="19"/>
      <c r="AF52" s="19"/>
      <c r="AG52" s="14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66">
        <v>0</v>
      </c>
      <c r="AO52" s="87"/>
      <c r="AP52" s="93" t="str">
        <f>VLOOKUP($AR52,Auswertung!$A$2:$B$17,2,FALSE)</f>
        <v>-</v>
      </c>
      <c r="AQ52" s="1" t="s">
        <v>125</v>
      </c>
      <c r="AR52" t="str">
        <f t="shared" si="1"/>
        <v>0000</v>
      </c>
    </row>
    <row r="53" spans="1:44" ht="18.75">
      <c r="A53" s="22">
        <f>A52+1</f>
        <v>2</v>
      </c>
      <c r="B53" s="79" t="s">
        <v>23</v>
      </c>
      <c r="C53" s="83" t="s">
        <v>52</v>
      </c>
      <c r="D53" s="81" t="s">
        <v>3</v>
      </c>
      <c r="E53" s="26" t="s">
        <v>38</v>
      </c>
      <c r="F53" s="26" t="s">
        <v>57</v>
      </c>
      <c r="G53" s="26">
        <v>1979</v>
      </c>
      <c r="H53" s="38" t="s">
        <v>239</v>
      </c>
      <c r="I53" s="38"/>
      <c r="J53" s="71" t="s">
        <v>5</v>
      </c>
      <c r="K53" s="28"/>
      <c r="L53" s="22">
        <v>0</v>
      </c>
      <c r="M53" s="26">
        <v>0</v>
      </c>
      <c r="N53" s="26" t="s">
        <v>101</v>
      </c>
      <c r="O53" s="26" t="s">
        <v>101</v>
      </c>
      <c r="P53" s="26">
        <v>0</v>
      </c>
      <c r="Q53" s="26">
        <v>0</v>
      </c>
      <c r="R53" s="26">
        <v>0</v>
      </c>
      <c r="S53" s="26">
        <v>0</v>
      </c>
      <c r="T53" s="28"/>
      <c r="U53" s="22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54"/>
      <c r="AD53" s="28"/>
      <c r="AE53" s="28"/>
      <c r="AF53" s="28"/>
      <c r="AG53" s="22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38">
        <v>0</v>
      </c>
      <c r="AO53" s="54"/>
      <c r="AP53" s="92" t="str">
        <f>VLOOKUP($AR53,Auswertung!$A$2:$B$17,2,FALSE)</f>
        <v>-</v>
      </c>
      <c r="AQ53" s="1" t="s">
        <v>125</v>
      </c>
      <c r="AR53" t="str">
        <f t="shared" si="1"/>
        <v>0000</v>
      </c>
    </row>
    <row r="54" spans="1:44" ht="18.75">
      <c r="A54" s="22">
        <f t="shared" ref="A54:A71" si="6">A53+1</f>
        <v>3</v>
      </c>
      <c r="B54" s="79" t="s">
        <v>23</v>
      </c>
      <c r="C54" s="83" t="s">
        <v>58</v>
      </c>
      <c r="D54" s="81" t="s">
        <v>3</v>
      </c>
      <c r="E54" s="26" t="s">
        <v>38</v>
      </c>
      <c r="F54" s="26" t="s">
        <v>61</v>
      </c>
      <c r="G54" s="26">
        <v>1979</v>
      </c>
      <c r="H54" s="38" t="s">
        <v>34</v>
      </c>
      <c r="I54" s="38"/>
      <c r="J54" s="74" t="s">
        <v>5</v>
      </c>
      <c r="K54" s="28"/>
      <c r="L54" s="22">
        <v>0</v>
      </c>
      <c r="M54" s="26">
        <v>0</v>
      </c>
      <c r="N54" s="26" t="s">
        <v>101</v>
      </c>
      <c r="O54" s="26" t="s">
        <v>101</v>
      </c>
      <c r="P54" s="26">
        <v>0</v>
      </c>
      <c r="Q54" s="26">
        <v>0</v>
      </c>
      <c r="R54" s="26">
        <v>0</v>
      </c>
      <c r="S54" s="27">
        <v>0</v>
      </c>
      <c r="T54" s="28"/>
      <c r="U54" s="22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54"/>
      <c r="AD54" s="28"/>
      <c r="AE54" s="28"/>
      <c r="AF54" s="28"/>
      <c r="AG54" s="22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38">
        <v>0</v>
      </c>
      <c r="AO54" s="54"/>
      <c r="AP54" s="92" t="str">
        <f>VLOOKUP($AR54,Auswertung!$A$2:$B$17,2,FALSE)</f>
        <v>-</v>
      </c>
      <c r="AQ54" s="1" t="s">
        <v>125</v>
      </c>
      <c r="AR54" t="str">
        <f t="shared" si="1"/>
        <v>0000</v>
      </c>
    </row>
    <row r="55" spans="1:44" ht="18.75">
      <c r="A55" s="22">
        <f t="shared" si="6"/>
        <v>4</v>
      </c>
      <c r="B55" s="79" t="s">
        <v>23</v>
      </c>
      <c r="C55" s="83" t="s">
        <v>58</v>
      </c>
      <c r="D55" s="81" t="s">
        <v>3</v>
      </c>
      <c r="E55" s="26" t="s">
        <v>38</v>
      </c>
      <c r="F55" s="26" t="s">
        <v>59</v>
      </c>
      <c r="G55" s="26">
        <v>1980</v>
      </c>
      <c r="H55" s="38" t="s">
        <v>4</v>
      </c>
      <c r="I55" s="38"/>
      <c r="J55" s="74" t="s">
        <v>5</v>
      </c>
      <c r="K55" s="28"/>
      <c r="L55" s="22">
        <v>0</v>
      </c>
      <c r="M55" s="26">
        <v>0</v>
      </c>
      <c r="N55" s="26" t="s">
        <v>101</v>
      </c>
      <c r="O55" s="26" t="s">
        <v>101</v>
      </c>
      <c r="P55" s="26">
        <v>0</v>
      </c>
      <c r="Q55" s="26">
        <v>0</v>
      </c>
      <c r="R55" s="26">
        <v>0</v>
      </c>
      <c r="S55" s="27">
        <v>0</v>
      </c>
      <c r="T55" s="28"/>
      <c r="U55" s="22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54"/>
      <c r="AD55" s="28"/>
      <c r="AE55" s="28"/>
      <c r="AF55" s="28"/>
      <c r="AG55" s="22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38">
        <v>0</v>
      </c>
      <c r="AO55" s="54"/>
      <c r="AP55" s="92" t="str">
        <f>VLOOKUP($AR55,Auswertung!$A$2:$B$17,2,FALSE)</f>
        <v>-</v>
      </c>
      <c r="AQ55" s="1" t="s">
        <v>125</v>
      </c>
      <c r="AR55" t="str">
        <f t="shared" si="1"/>
        <v>0000</v>
      </c>
    </row>
    <row r="56" spans="1:44" ht="18.75">
      <c r="A56" s="22">
        <f t="shared" si="6"/>
        <v>5</v>
      </c>
      <c r="B56" s="79" t="s">
        <v>23</v>
      </c>
      <c r="C56" s="94" t="s">
        <v>67</v>
      </c>
      <c r="D56" s="81" t="s">
        <v>9</v>
      </c>
      <c r="E56" s="26" t="s">
        <v>38</v>
      </c>
      <c r="F56" s="26" t="s">
        <v>54</v>
      </c>
      <c r="G56" s="26">
        <v>1980</v>
      </c>
      <c r="H56" s="38" t="s">
        <v>239</v>
      </c>
      <c r="I56" s="38"/>
      <c r="J56" s="74" t="s">
        <v>5</v>
      </c>
      <c r="K56" s="28"/>
      <c r="L56" s="22">
        <v>0</v>
      </c>
      <c r="M56" s="26">
        <v>0</v>
      </c>
      <c r="N56" s="26" t="s">
        <v>101</v>
      </c>
      <c r="O56" s="26" t="s">
        <v>101</v>
      </c>
      <c r="P56" s="26">
        <v>0</v>
      </c>
      <c r="Q56" s="26">
        <v>0</v>
      </c>
      <c r="R56" s="26">
        <v>0</v>
      </c>
      <c r="S56" s="27">
        <v>0</v>
      </c>
      <c r="T56" s="28"/>
      <c r="U56" s="22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54"/>
      <c r="AD56" s="28"/>
      <c r="AE56" s="28"/>
      <c r="AF56" s="28"/>
      <c r="AG56" s="22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38">
        <v>0</v>
      </c>
      <c r="AO56" s="54"/>
      <c r="AP56" s="92" t="str">
        <f>VLOOKUP($AR56,Auswertung!$A$2:$B$17,2,FALSE)</f>
        <v>-</v>
      </c>
      <c r="AQ56" s="1" t="s">
        <v>125</v>
      </c>
      <c r="AR56" t="str">
        <f t="shared" si="1"/>
        <v>0000</v>
      </c>
    </row>
    <row r="57" spans="1:44" ht="18.75">
      <c r="A57" s="22">
        <f t="shared" si="6"/>
        <v>6</v>
      </c>
      <c r="B57" s="79" t="s">
        <v>23</v>
      </c>
      <c r="C57" s="83" t="s">
        <v>65</v>
      </c>
      <c r="D57" s="81" t="s">
        <v>3</v>
      </c>
      <c r="E57" s="26" t="s">
        <v>38</v>
      </c>
      <c r="F57" s="26" t="s">
        <v>66</v>
      </c>
      <c r="G57" s="26">
        <v>1980</v>
      </c>
      <c r="H57" s="38" t="s">
        <v>239</v>
      </c>
      <c r="I57" s="38"/>
      <c r="J57" s="74" t="s">
        <v>5</v>
      </c>
      <c r="K57" s="28"/>
      <c r="L57" s="22">
        <v>0</v>
      </c>
      <c r="M57" s="26">
        <v>0</v>
      </c>
      <c r="N57" s="26" t="s">
        <v>101</v>
      </c>
      <c r="O57" s="26" t="s">
        <v>101</v>
      </c>
      <c r="P57" s="26">
        <v>0</v>
      </c>
      <c r="Q57" s="26">
        <v>0</v>
      </c>
      <c r="R57" s="26">
        <v>0</v>
      </c>
      <c r="S57" s="26">
        <v>0</v>
      </c>
      <c r="T57" s="28"/>
      <c r="U57" s="22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54"/>
      <c r="AD57" s="28"/>
      <c r="AE57" s="28"/>
      <c r="AF57" s="28"/>
      <c r="AG57" s="22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38">
        <v>0</v>
      </c>
      <c r="AO57" s="54"/>
      <c r="AP57" s="92" t="str">
        <f>VLOOKUP($AR57,Auswertung!$A$2:$B$17,2,FALSE)</f>
        <v>-</v>
      </c>
      <c r="AQ57" s="1" t="s">
        <v>125</v>
      </c>
      <c r="AR57" t="str">
        <f t="shared" si="1"/>
        <v>0000</v>
      </c>
    </row>
    <row r="58" spans="1:44" ht="18.75">
      <c r="A58" s="22">
        <f t="shared" si="6"/>
        <v>7</v>
      </c>
      <c r="B58" s="79" t="s">
        <v>23</v>
      </c>
      <c r="C58" s="83" t="s">
        <v>58</v>
      </c>
      <c r="D58" s="84" t="s">
        <v>3</v>
      </c>
      <c r="E58" s="26" t="s">
        <v>38</v>
      </c>
      <c r="F58" s="26">
        <v>102</v>
      </c>
      <c r="G58" s="26">
        <v>1981</v>
      </c>
      <c r="H58" s="38" t="s">
        <v>4</v>
      </c>
      <c r="I58" s="38"/>
      <c r="J58" s="74" t="s">
        <v>5</v>
      </c>
      <c r="K58" s="28"/>
      <c r="L58" s="22">
        <v>0</v>
      </c>
      <c r="M58" s="26">
        <v>0</v>
      </c>
      <c r="N58" s="26" t="s">
        <v>101</v>
      </c>
      <c r="O58" s="26" t="s">
        <v>101</v>
      </c>
      <c r="P58" s="26">
        <v>0</v>
      </c>
      <c r="Q58" s="26">
        <v>0</v>
      </c>
      <c r="R58" s="26">
        <v>0</v>
      </c>
      <c r="S58" s="26">
        <v>0</v>
      </c>
      <c r="T58" s="28"/>
      <c r="U58" s="22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7">
        <v>0</v>
      </c>
      <c r="AC58" s="54"/>
      <c r="AD58" s="28"/>
      <c r="AE58" s="28"/>
      <c r="AF58" s="28"/>
      <c r="AG58" s="22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38">
        <v>0</v>
      </c>
      <c r="AO58" s="54"/>
      <c r="AP58" s="92" t="str">
        <f>VLOOKUP($AR58,Auswertung!$A$2:$B$17,2,FALSE)</f>
        <v>-</v>
      </c>
      <c r="AQ58" s="1" t="s">
        <v>125</v>
      </c>
      <c r="AR58" t="str">
        <f t="shared" si="1"/>
        <v>0000</v>
      </c>
    </row>
    <row r="59" spans="1:44" ht="18.75">
      <c r="A59" s="22">
        <f t="shared" si="6"/>
        <v>8</v>
      </c>
      <c r="B59" s="79" t="s">
        <v>50</v>
      </c>
      <c r="C59" s="83" t="s">
        <v>65</v>
      </c>
      <c r="D59" s="81" t="s">
        <v>3</v>
      </c>
      <c r="E59" s="26" t="s">
        <v>38</v>
      </c>
      <c r="F59" s="26">
        <v>124</v>
      </c>
      <c r="G59" s="26">
        <v>1981</v>
      </c>
      <c r="H59" s="38" t="s">
        <v>239</v>
      </c>
      <c r="I59" s="38"/>
      <c r="J59" s="74" t="s">
        <v>5</v>
      </c>
      <c r="K59" s="28"/>
      <c r="L59" s="22">
        <v>0</v>
      </c>
      <c r="M59" s="26">
        <v>0</v>
      </c>
      <c r="N59" s="26" t="s">
        <v>101</v>
      </c>
      <c r="O59" s="26" t="s">
        <v>101</v>
      </c>
      <c r="P59" s="26">
        <v>0</v>
      </c>
      <c r="Q59" s="26">
        <v>0</v>
      </c>
      <c r="R59" s="26">
        <v>0</v>
      </c>
      <c r="S59" s="27">
        <v>0</v>
      </c>
      <c r="T59" s="28"/>
      <c r="U59" s="22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54"/>
      <c r="AD59" s="28"/>
      <c r="AE59" s="28"/>
      <c r="AF59" s="28"/>
      <c r="AG59" s="22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38">
        <v>0</v>
      </c>
      <c r="AO59" s="54"/>
      <c r="AP59" s="92" t="str">
        <f>VLOOKUP($AR59,Auswertung!$A$2:$B$17,2,FALSE)</f>
        <v>-</v>
      </c>
      <c r="AQ59" s="1" t="s">
        <v>125</v>
      </c>
      <c r="AR59" t="str">
        <f t="shared" si="1"/>
        <v>0000</v>
      </c>
    </row>
    <row r="60" spans="1:44" ht="18.75">
      <c r="A60" s="22">
        <f t="shared" si="6"/>
        <v>9</v>
      </c>
      <c r="B60" s="79" t="s">
        <v>50</v>
      </c>
      <c r="C60" s="83" t="s">
        <v>58</v>
      </c>
      <c r="D60" s="81" t="s">
        <v>3</v>
      </c>
      <c r="E60" s="26" t="s">
        <v>38</v>
      </c>
      <c r="F60" s="26">
        <v>129</v>
      </c>
      <c r="G60" s="26">
        <v>1981</v>
      </c>
      <c r="H60" s="38" t="s">
        <v>4</v>
      </c>
      <c r="I60" s="38"/>
      <c r="J60" s="74" t="s">
        <v>5</v>
      </c>
      <c r="K60" s="28"/>
      <c r="L60" s="22">
        <v>0</v>
      </c>
      <c r="M60" s="26">
        <v>0</v>
      </c>
      <c r="N60" s="26" t="s">
        <v>101</v>
      </c>
      <c r="O60" s="26" t="s">
        <v>101</v>
      </c>
      <c r="P60" s="26">
        <v>0</v>
      </c>
      <c r="Q60" s="26">
        <v>0</v>
      </c>
      <c r="R60" s="26">
        <v>0</v>
      </c>
      <c r="S60" s="27">
        <v>0</v>
      </c>
      <c r="T60" s="28"/>
      <c r="U60" s="22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54"/>
      <c r="AD60" s="28"/>
      <c r="AE60" s="28"/>
      <c r="AF60" s="28"/>
      <c r="AG60" s="22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38">
        <v>0</v>
      </c>
      <c r="AO60" s="54"/>
      <c r="AP60" s="92" t="str">
        <f>VLOOKUP($AR60,Auswertung!$A$2:$B$17,2,FALSE)</f>
        <v>-</v>
      </c>
      <c r="AQ60" s="1" t="s">
        <v>125</v>
      </c>
      <c r="AR60" t="str">
        <f t="shared" si="1"/>
        <v>0000</v>
      </c>
    </row>
    <row r="61" spans="1:44" ht="18.75">
      <c r="A61" s="22">
        <f t="shared" si="6"/>
        <v>10</v>
      </c>
      <c r="B61" s="79" t="s">
        <v>50</v>
      </c>
      <c r="C61" s="83" t="s">
        <v>10</v>
      </c>
      <c r="D61" s="81" t="s">
        <v>11</v>
      </c>
      <c r="E61" s="26" t="s">
        <v>38</v>
      </c>
      <c r="F61" s="26">
        <v>133</v>
      </c>
      <c r="G61" s="26">
        <v>1981</v>
      </c>
      <c r="H61" s="38" t="s">
        <v>4</v>
      </c>
      <c r="I61" s="38"/>
      <c r="J61" s="74" t="s">
        <v>5</v>
      </c>
      <c r="K61" s="28"/>
      <c r="L61" s="22">
        <v>0</v>
      </c>
      <c r="M61" s="26">
        <v>0</v>
      </c>
      <c r="N61" s="26" t="s">
        <v>101</v>
      </c>
      <c r="O61" s="26" t="s">
        <v>101</v>
      </c>
      <c r="P61" s="26">
        <v>0</v>
      </c>
      <c r="Q61" s="26">
        <v>0</v>
      </c>
      <c r="R61" s="26">
        <v>0</v>
      </c>
      <c r="S61" s="27">
        <v>0</v>
      </c>
      <c r="T61" s="28"/>
      <c r="U61" s="22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54"/>
      <c r="AD61" s="28"/>
      <c r="AE61" s="28"/>
      <c r="AF61" s="28"/>
      <c r="AG61" s="22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38">
        <v>0</v>
      </c>
      <c r="AO61" s="54"/>
      <c r="AP61" s="92" t="str">
        <f>VLOOKUP($AR61,Auswertung!$A$2:$B$17,2,FALSE)</f>
        <v>-</v>
      </c>
      <c r="AQ61" s="1" t="s">
        <v>125</v>
      </c>
      <c r="AR61" t="str">
        <f t="shared" si="1"/>
        <v>0000</v>
      </c>
    </row>
    <row r="62" spans="1:44" ht="18.75">
      <c r="A62" s="22">
        <f t="shared" si="6"/>
        <v>11</v>
      </c>
      <c r="B62" s="79" t="s">
        <v>50</v>
      </c>
      <c r="C62" s="94" t="s">
        <v>51</v>
      </c>
      <c r="D62" s="81" t="s">
        <v>1</v>
      </c>
      <c r="E62" s="26" t="s">
        <v>38</v>
      </c>
      <c r="F62" s="26">
        <v>18236</v>
      </c>
      <c r="G62" s="26">
        <v>1982</v>
      </c>
      <c r="H62" s="38" t="s">
        <v>239</v>
      </c>
      <c r="I62" s="38"/>
      <c r="J62" s="74" t="s">
        <v>5</v>
      </c>
      <c r="K62" s="28"/>
      <c r="L62" s="22">
        <v>0</v>
      </c>
      <c r="M62" s="26">
        <v>0</v>
      </c>
      <c r="N62" s="26" t="s">
        <v>101</v>
      </c>
      <c r="O62" s="26" t="s">
        <v>101</v>
      </c>
      <c r="P62" s="26">
        <v>0</v>
      </c>
      <c r="Q62" s="26">
        <v>0</v>
      </c>
      <c r="R62" s="26">
        <v>0</v>
      </c>
      <c r="S62" s="26">
        <v>0</v>
      </c>
      <c r="T62" s="28"/>
      <c r="U62" s="22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54"/>
      <c r="AD62" s="28"/>
      <c r="AE62" s="28"/>
      <c r="AF62" s="28"/>
      <c r="AG62" s="22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38">
        <v>0</v>
      </c>
      <c r="AO62" s="54"/>
      <c r="AP62" s="92" t="str">
        <f>VLOOKUP($AR62,Auswertung!$A$2:$B$17,2,FALSE)</f>
        <v>-</v>
      </c>
      <c r="AQ62" s="1" t="s">
        <v>125</v>
      </c>
      <c r="AR62" t="str">
        <f t="shared" si="1"/>
        <v>0000</v>
      </c>
    </row>
    <row r="63" spans="1:44" ht="18.75">
      <c r="A63" s="22">
        <f t="shared" si="6"/>
        <v>12</v>
      </c>
      <c r="B63" s="79" t="s">
        <v>50</v>
      </c>
      <c r="C63" s="83" t="s">
        <v>25</v>
      </c>
      <c r="D63" s="81" t="s">
        <v>9</v>
      </c>
      <c r="E63" s="26" t="s">
        <v>38</v>
      </c>
      <c r="F63" s="26">
        <v>28313</v>
      </c>
      <c r="G63" s="26">
        <v>1983</v>
      </c>
      <c r="H63" s="38" t="s">
        <v>4</v>
      </c>
      <c r="I63" s="38"/>
      <c r="J63" s="74" t="s">
        <v>5</v>
      </c>
      <c r="K63" s="28"/>
      <c r="L63" s="22">
        <v>0</v>
      </c>
      <c r="M63" s="26">
        <v>0</v>
      </c>
      <c r="N63" s="26" t="s">
        <v>101</v>
      </c>
      <c r="O63" s="26" t="s">
        <v>101</v>
      </c>
      <c r="P63" s="26">
        <v>0</v>
      </c>
      <c r="Q63" s="26">
        <v>0</v>
      </c>
      <c r="R63" s="26">
        <v>0</v>
      </c>
      <c r="S63" s="27">
        <v>0</v>
      </c>
      <c r="T63" s="28"/>
      <c r="U63" s="22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54"/>
      <c r="AD63" s="28"/>
      <c r="AE63" s="28"/>
      <c r="AF63" s="28"/>
      <c r="AG63" s="22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38">
        <v>0</v>
      </c>
      <c r="AO63" s="54"/>
      <c r="AP63" s="92" t="str">
        <f>VLOOKUP($AR63,Auswertung!$A$2:$B$17,2,FALSE)</f>
        <v>-</v>
      </c>
      <c r="AQ63" s="1" t="s">
        <v>125</v>
      </c>
      <c r="AR63" t="str">
        <f t="shared" si="1"/>
        <v>0000</v>
      </c>
    </row>
    <row r="64" spans="1:44" ht="18.75">
      <c r="A64" s="22">
        <f t="shared" si="6"/>
        <v>13</v>
      </c>
      <c r="B64" s="79" t="s">
        <v>50</v>
      </c>
      <c r="C64" s="83" t="s">
        <v>60</v>
      </c>
      <c r="D64" s="81" t="s">
        <v>11</v>
      </c>
      <c r="E64" s="26" t="s">
        <v>38</v>
      </c>
      <c r="F64" s="26">
        <v>88328</v>
      </c>
      <c r="G64" s="26">
        <v>1983</v>
      </c>
      <c r="H64" s="38" t="s">
        <v>241</v>
      </c>
      <c r="I64" s="38"/>
      <c r="J64" s="74" t="s">
        <v>5</v>
      </c>
      <c r="K64" s="28"/>
      <c r="L64" s="22">
        <v>0</v>
      </c>
      <c r="M64" s="26">
        <v>0</v>
      </c>
      <c r="N64" s="26" t="s">
        <v>101</v>
      </c>
      <c r="O64" s="26" t="s">
        <v>101</v>
      </c>
      <c r="P64" s="26">
        <v>0</v>
      </c>
      <c r="Q64" s="26">
        <v>0</v>
      </c>
      <c r="R64" s="26">
        <v>0</v>
      </c>
      <c r="S64" s="26">
        <v>0</v>
      </c>
      <c r="T64" s="28"/>
      <c r="U64" s="22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54"/>
      <c r="AD64" s="28"/>
      <c r="AE64" s="28"/>
      <c r="AF64" s="28"/>
      <c r="AG64" s="22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38">
        <v>0</v>
      </c>
      <c r="AO64" s="54"/>
      <c r="AP64" s="92" t="str">
        <f>VLOOKUP($AR64,Auswertung!$A$2:$B$17,2,FALSE)</f>
        <v>-</v>
      </c>
      <c r="AQ64" s="1" t="s">
        <v>125</v>
      </c>
      <c r="AR64" t="str">
        <f t="shared" si="1"/>
        <v>0000</v>
      </c>
    </row>
    <row r="65" spans="1:44" ht="18.75">
      <c r="A65" s="22">
        <f t="shared" si="6"/>
        <v>14</v>
      </c>
      <c r="B65" s="79" t="s">
        <v>50</v>
      </c>
      <c r="C65" s="83" t="s">
        <v>73</v>
      </c>
      <c r="D65" s="84" t="s">
        <v>71</v>
      </c>
      <c r="E65" s="26" t="s">
        <v>38</v>
      </c>
      <c r="F65" s="26">
        <v>18404</v>
      </c>
      <c r="G65" s="26">
        <v>1984</v>
      </c>
      <c r="H65" s="38" t="s">
        <v>240</v>
      </c>
      <c r="I65" s="38"/>
      <c r="J65" s="74" t="s">
        <v>5</v>
      </c>
      <c r="K65" s="28"/>
      <c r="L65" s="22">
        <v>0</v>
      </c>
      <c r="M65" s="26">
        <v>0</v>
      </c>
      <c r="N65" s="26" t="s">
        <v>101</v>
      </c>
      <c r="O65" s="26" t="s">
        <v>101</v>
      </c>
      <c r="P65" s="26">
        <v>0</v>
      </c>
      <c r="Q65" s="26">
        <v>0</v>
      </c>
      <c r="R65" s="26">
        <v>0</v>
      </c>
      <c r="S65" s="26">
        <v>0</v>
      </c>
      <c r="T65" s="28"/>
      <c r="U65" s="22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7">
        <v>0</v>
      </c>
      <c r="AC65" s="54"/>
      <c r="AD65" s="28"/>
      <c r="AE65" s="28"/>
      <c r="AF65" s="28"/>
      <c r="AG65" s="22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38">
        <v>0</v>
      </c>
      <c r="AO65" s="54"/>
      <c r="AP65" s="92" t="str">
        <f>VLOOKUP($AR65,Auswertung!$A$2:$B$17,2,FALSE)</f>
        <v>-</v>
      </c>
      <c r="AQ65" s="1" t="s">
        <v>125</v>
      </c>
      <c r="AR65" t="str">
        <f t="shared" si="1"/>
        <v>0000</v>
      </c>
    </row>
    <row r="66" spans="1:44" ht="18.75">
      <c r="A66" s="22">
        <f t="shared" si="6"/>
        <v>15</v>
      </c>
      <c r="B66" s="79" t="s">
        <v>50</v>
      </c>
      <c r="C66" s="83" t="s">
        <v>8</v>
      </c>
      <c r="D66" s="81" t="s">
        <v>9</v>
      </c>
      <c r="E66" s="26"/>
      <c r="F66" s="26">
        <v>28544</v>
      </c>
      <c r="G66" s="26">
        <v>1985</v>
      </c>
      <c r="H66" s="38" t="s">
        <v>239</v>
      </c>
      <c r="I66" s="38"/>
      <c r="J66" s="72" t="s">
        <v>6</v>
      </c>
      <c r="K66" s="28"/>
      <c r="L66" s="22">
        <v>0</v>
      </c>
      <c r="M66" s="26">
        <v>0</v>
      </c>
      <c r="N66" s="26" t="s">
        <v>101</v>
      </c>
      <c r="O66" s="26" t="s">
        <v>101</v>
      </c>
      <c r="P66" s="26">
        <v>0</v>
      </c>
      <c r="Q66" s="26">
        <v>0</v>
      </c>
      <c r="R66" s="26">
        <v>0</v>
      </c>
      <c r="S66" s="27">
        <v>0</v>
      </c>
      <c r="T66" s="28"/>
      <c r="U66" s="22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54"/>
      <c r="AD66" s="28"/>
      <c r="AE66" s="28"/>
      <c r="AF66" s="28"/>
      <c r="AG66" s="22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38">
        <v>0</v>
      </c>
      <c r="AO66" s="54"/>
      <c r="AP66" s="92" t="str">
        <f>VLOOKUP($AR66,Auswertung!$A$2:$B$17,2,FALSE)</f>
        <v>-</v>
      </c>
      <c r="AQ66" s="1" t="s">
        <v>125</v>
      </c>
      <c r="AR66" t="str">
        <f t="shared" si="1"/>
        <v>0000</v>
      </c>
    </row>
    <row r="67" spans="1:44" ht="18.75">
      <c r="A67" s="22">
        <f t="shared" si="6"/>
        <v>16</v>
      </c>
      <c r="B67" s="79" t="s">
        <v>50</v>
      </c>
      <c r="C67" s="83" t="s">
        <v>73</v>
      </c>
      <c r="D67" s="81" t="s">
        <v>71</v>
      </c>
      <c r="E67" s="26"/>
      <c r="F67" s="26">
        <v>28719</v>
      </c>
      <c r="G67" s="26">
        <v>1987</v>
      </c>
      <c r="H67" s="38" t="s">
        <v>240</v>
      </c>
      <c r="I67" s="38"/>
      <c r="J67" s="74" t="s">
        <v>5</v>
      </c>
      <c r="K67" s="28"/>
      <c r="L67" s="22">
        <v>0</v>
      </c>
      <c r="M67" s="26">
        <v>0</v>
      </c>
      <c r="N67" s="26" t="s">
        <v>101</v>
      </c>
      <c r="O67" s="26" t="s">
        <v>101</v>
      </c>
      <c r="P67" s="26">
        <v>0</v>
      </c>
      <c r="Q67" s="26">
        <v>0</v>
      </c>
      <c r="R67" s="26">
        <v>0</v>
      </c>
      <c r="S67" s="27">
        <v>0</v>
      </c>
      <c r="T67" s="28"/>
      <c r="U67" s="22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54"/>
      <c r="AD67" s="28"/>
      <c r="AE67" s="28"/>
      <c r="AF67" s="28"/>
      <c r="AG67" s="22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38">
        <v>0</v>
      </c>
      <c r="AO67" s="54"/>
      <c r="AP67" s="92" t="str">
        <f>VLOOKUP($AR67,Auswertung!$A$2:$B$17,2,FALSE)</f>
        <v>-</v>
      </c>
      <c r="AQ67" s="1" t="s">
        <v>125</v>
      </c>
      <c r="AR67" t="str">
        <f t="shared" si="1"/>
        <v>0000</v>
      </c>
    </row>
    <row r="68" spans="1:44" ht="18.75">
      <c r="A68" s="22">
        <f t="shared" si="6"/>
        <v>17</v>
      </c>
      <c r="B68" s="79" t="s">
        <v>50</v>
      </c>
      <c r="C68" s="83" t="s">
        <v>27</v>
      </c>
      <c r="D68" s="81" t="s">
        <v>28</v>
      </c>
      <c r="E68" s="26"/>
      <c r="F68" s="26">
        <v>28741</v>
      </c>
      <c r="G68" s="26">
        <v>1987</v>
      </c>
      <c r="H68" s="38" t="s">
        <v>238</v>
      </c>
      <c r="I68" s="38"/>
      <c r="J68" s="74" t="s">
        <v>5</v>
      </c>
      <c r="K68" s="28"/>
      <c r="L68" s="22">
        <v>0</v>
      </c>
      <c r="M68" s="26">
        <v>0</v>
      </c>
      <c r="N68" s="26" t="s">
        <v>101</v>
      </c>
      <c r="O68" s="26" t="s">
        <v>101</v>
      </c>
      <c r="P68" s="26">
        <v>0</v>
      </c>
      <c r="Q68" s="26">
        <v>0</v>
      </c>
      <c r="R68" s="26">
        <v>0</v>
      </c>
      <c r="S68" s="27">
        <v>0</v>
      </c>
      <c r="T68" s="28"/>
      <c r="U68" s="22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54"/>
      <c r="AD68" s="28"/>
      <c r="AE68" s="28"/>
      <c r="AF68" s="28"/>
      <c r="AG68" s="22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6">
        <v>0</v>
      </c>
      <c r="AN68" s="38">
        <v>0</v>
      </c>
      <c r="AO68" s="54"/>
      <c r="AP68" s="92" t="str">
        <f>VLOOKUP($AR68,Auswertung!$A$2:$B$17,2,FALSE)</f>
        <v>-</v>
      </c>
      <c r="AQ68" s="1" t="s">
        <v>125</v>
      </c>
      <c r="AR68" t="str">
        <f t="shared" si="1"/>
        <v>0000</v>
      </c>
    </row>
    <row r="69" spans="1:44" ht="18.75">
      <c r="A69" s="22">
        <f t="shared" si="6"/>
        <v>18</v>
      </c>
      <c r="B69" s="79" t="s">
        <v>50</v>
      </c>
      <c r="C69" s="83" t="s">
        <v>25</v>
      </c>
      <c r="D69" s="81" t="s">
        <v>9</v>
      </c>
      <c r="E69" s="26"/>
      <c r="F69" s="26" t="s">
        <v>133</v>
      </c>
      <c r="G69" s="26"/>
      <c r="H69" s="38" t="s">
        <v>239</v>
      </c>
      <c r="I69" s="38"/>
      <c r="J69" s="74" t="s">
        <v>5</v>
      </c>
      <c r="K69" s="28"/>
      <c r="L69" s="22">
        <v>0</v>
      </c>
      <c r="M69" s="26">
        <v>0</v>
      </c>
      <c r="N69" s="26" t="s">
        <v>101</v>
      </c>
      <c r="O69" s="26" t="s">
        <v>101</v>
      </c>
      <c r="P69" s="26">
        <v>0</v>
      </c>
      <c r="Q69" s="29">
        <v>1</v>
      </c>
      <c r="R69" s="29">
        <v>1</v>
      </c>
      <c r="S69" s="31">
        <v>1</v>
      </c>
      <c r="T69" s="28"/>
      <c r="U69" s="65">
        <v>1</v>
      </c>
      <c r="V69" s="29">
        <v>1</v>
      </c>
      <c r="W69" s="29">
        <v>1</v>
      </c>
      <c r="X69" s="29">
        <v>1</v>
      </c>
      <c r="Y69" s="29">
        <v>1</v>
      </c>
      <c r="Z69" s="29">
        <v>1</v>
      </c>
      <c r="AA69" s="29">
        <v>1</v>
      </c>
      <c r="AB69" s="31">
        <v>1</v>
      </c>
      <c r="AC69" s="54" t="s">
        <v>108</v>
      </c>
      <c r="AD69" s="28" t="s">
        <v>117</v>
      </c>
      <c r="AE69" s="28" t="s">
        <v>117</v>
      </c>
      <c r="AF69" s="28"/>
      <c r="AG69" s="22">
        <v>0</v>
      </c>
      <c r="AH69" s="26">
        <v>0</v>
      </c>
      <c r="AI69" s="29">
        <v>1</v>
      </c>
      <c r="AJ69" s="26">
        <v>0</v>
      </c>
      <c r="AK69" s="29">
        <v>1</v>
      </c>
      <c r="AL69" s="26">
        <v>0</v>
      </c>
      <c r="AM69" s="26">
        <v>0</v>
      </c>
      <c r="AN69" s="38">
        <v>0</v>
      </c>
      <c r="AO69" s="54" t="s">
        <v>110</v>
      </c>
      <c r="AP69" s="92" t="str">
        <f>VLOOKUP($AR69,Auswertung!$A$2:$B$17,2,FALSE)</f>
        <v>NMOS Z80 (Zilog Z80, Zilog Z08400 or similar NMOS CPU, Mosstek MK3880N, SGS/ST Z8400, Sharp LH0080A, KR1858VM1)</v>
      </c>
      <c r="AQ69" s="1" t="s">
        <v>125</v>
      </c>
      <c r="AR69" t="str">
        <f t="shared" ref="AR69:AR70" si="7">P69&amp;Q69&amp;R69&amp;S69</f>
        <v>0111</v>
      </c>
    </row>
    <row r="70" spans="1:44" ht="18.75">
      <c r="A70" s="22">
        <f t="shared" si="6"/>
        <v>19</v>
      </c>
      <c r="B70" s="79" t="s">
        <v>50</v>
      </c>
      <c r="C70" s="83" t="s">
        <v>25</v>
      </c>
      <c r="D70" s="81" t="s">
        <v>9</v>
      </c>
      <c r="E70" s="26"/>
      <c r="F70" s="26" t="s">
        <v>242</v>
      </c>
      <c r="G70" s="26"/>
      <c r="H70" s="38" t="s">
        <v>239</v>
      </c>
      <c r="I70" s="38" t="s">
        <v>237</v>
      </c>
      <c r="J70" s="74" t="s">
        <v>5</v>
      </c>
      <c r="K70" s="28"/>
      <c r="L70" s="22">
        <v>0</v>
      </c>
      <c r="M70" s="26">
        <v>0</v>
      </c>
      <c r="N70" s="26" t="s">
        <v>101</v>
      </c>
      <c r="O70" s="26" t="s">
        <v>101</v>
      </c>
      <c r="P70" s="26">
        <v>0</v>
      </c>
      <c r="Q70" s="29">
        <v>1</v>
      </c>
      <c r="R70" s="29">
        <v>1</v>
      </c>
      <c r="S70" s="31">
        <v>1</v>
      </c>
      <c r="T70" s="28"/>
      <c r="U70" s="65">
        <v>1</v>
      </c>
      <c r="V70" s="29">
        <v>1</v>
      </c>
      <c r="W70" s="29">
        <v>1</v>
      </c>
      <c r="X70" s="29">
        <v>1</v>
      </c>
      <c r="Y70" s="29">
        <v>1</v>
      </c>
      <c r="Z70" s="29">
        <v>1</v>
      </c>
      <c r="AA70" s="29">
        <v>1</v>
      </c>
      <c r="AB70" s="31">
        <v>1</v>
      </c>
      <c r="AC70" s="54" t="s">
        <v>108</v>
      </c>
      <c r="AD70" s="28" t="s">
        <v>117</v>
      </c>
      <c r="AE70" s="28" t="s">
        <v>117</v>
      </c>
      <c r="AF70" s="28"/>
      <c r="AG70" s="22">
        <v>0</v>
      </c>
      <c r="AH70" s="26">
        <v>0</v>
      </c>
      <c r="AI70" s="29">
        <v>1</v>
      </c>
      <c r="AJ70" s="26">
        <v>0</v>
      </c>
      <c r="AK70" s="29">
        <v>1</v>
      </c>
      <c r="AL70" s="26">
        <v>0</v>
      </c>
      <c r="AM70" s="26">
        <v>0</v>
      </c>
      <c r="AN70" s="38">
        <v>0</v>
      </c>
      <c r="AO70" s="54" t="s">
        <v>110</v>
      </c>
      <c r="AP70" s="92" t="str">
        <f>VLOOKUP($AR70,Auswertung!$A$2:$B$17,2,FALSE)</f>
        <v>NMOS Z80 (Zilog Z80, Zilog Z08400 or similar NMOS CPU, Mosstek MK3880N, SGS/ST Z8400, Sharp LH0080A, KR1858VM1)</v>
      </c>
      <c r="AQ70" s="1" t="s">
        <v>125</v>
      </c>
      <c r="AR70" t="str">
        <f t="shared" si="7"/>
        <v>0111</v>
      </c>
    </row>
    <row r="71" spans="1:44" ht="18.75">
      <c r="A71" s="22">
        <f t="shared" si="6"/>
        <v>20</v>
      </c>
      <c r="B71" s="79" t="s">
        <v>50</v>
      </c>
      <c r="C71" s="83" t="s">
        <v>25</v>
      </c>
      <c r="D71" s="81" t="s">
        <v>9</v>
      </c>
      <c r="E71" s="26" t="s">
        <v>38</v>
      </c>
      <c r="F71" s="26">
        <v>88438</v>
      </c>
      <c r="G71" s="26">
        <v>1988</v>
      </c>
      <c r="H71" s="38" t="s">
        <v>239</v>
      </c>
      <c r="I71" s="38" t="s">
        <v>237</v>
      </c>
      <c r="J71" s="74" t="s">
        <v>5</v>
      </c>
      <c r="K71" s="28"/>
      <c r="L71" s="22">
        <v>0</v>
      </c>
      <c r="M71" s="26">
        <v>0</v>
      </c>
      <c r="N71" s="26" t="s">
        <v>101</v>
      </c>
      <c r="O71" s="26" t="s">
        <v>101</v>
      </c>
      <c r="P71" s="26">
        <v>0</v>
      </c>
      <c r="Q71" s="29">
        <v>1</v>
      </c>
      <c r="R71" s="29">
        <v>1</v>
      </c>
      <c r="S71" s="31">
        <v>1</v>
      </c>
      <c r="T71" s="28"/>
      <c r="U71" s="65">
        <v>1</v>
      </c>
      <c r="V71" s="29">
        <v>1</v>
      </c>
      <c r="W71" s="29">
        <v>1</v>
      </c>
      <c r="X71" s="29">
        <v>1</v>
      </c>
      <c r="Y71" s="29">
        <v>1</v>
      </c>
      <c r="Z71" s="29">
        <v>1</v>
      </c>
      <c r="AA71" s="29">
        <v>1</v>
      </c>
      <c r="AB71" s="31">
        <v>1</v>
      </c>
      <c r="AC71" s="54" t="s">
        <v>108</v>
      </c>
      <c r="AD71" s="28" t="s">
        <v>117</v>
      </c>
      <c r="AE71" s="28" t="s">
        <v>117</v>
      </c>
      <c r="AF71" s="28"/>
      <c r="AG71" s="22">
        <v>0</v>
      </c>
      <c r="AH71" s="26">
        <v>0</v>
      </c>
      <c r="AI71" s="29">
        <v>1</v>
      </c>
      <c r="AJ71" s="26">
        <v>0</v>
      </c>
      <c r="AK71" s="29">
        <v>1</v>
      </c>
      <c r="AL71" s="26">
        <v>0</v>
      </c>
      <c r="AM71" s="26">
        <v>0</v>
      </c>
      <c r="AN71" s="38">
        <v>0</v>
      </c>
      <c r="AO71" s="54" t="s">
        <v>110</v>
      </c>
      <c r="AP71" s="92" t="str">
        <f>VLOOKUP($AR71,Auswertung!$A$2:$B$17,2,FALSE)</f>
        <v>NMOS Z80 (Zilog Z80, Zilog Z08400 or similar NMOS CPU, Mosstek MK3880N, SGS/ST Z8400, Sharp LH0080A, KR1858VM1)</v>
      </c>
      <c r="AQ71" s="1" t="s">
        <v>125</v>
      </c>
      <c r="AR71" t="str">
        <f t="shared" si="1"/>
        <v>0111</v>
      </c>
    </row>
    <row r="72" spans="1:44" ht="18.75">
      <c r="AQ72" s="1" t="s">
        <v>125</v>
      </c>
      <c r="AR72" t="str">
        <f t="shared" si="1"/>
        <v/>
      </c>
    </row>
    <row r="73" spans="1:44" ht="19.5" thickBot="1">
      <c r="AQ73" s="1"/>
    </row>
    <row r="74" spans="1:44" ht="19.5" thickBot="1">
      <c r="A74" s="40"/>
      <c r="B74" s="160" t="s">
        <v>53</v>
      </c>
      <c r="C74" s="160"/>
      <c r="D74" s="160"/>
      <c r="E74" s="42"/>
      <c r="F74" s="42"/>
      <c r="G74" s="42"/>
      <c r="H74" s="153" t="s">
        <v>276</v>
      </c>
      <c r="I74" s="42"/>
      <c r="J74" s="42"/>
      <c r="K74" s="46"/>
      <c r="L74" s="47" t="s">
        <v>99</v>
      </c>
      <c r="M74" s="48" t="s">
        <v>100</v>
      </c>
      <c r="N74" s="48" t="s">
        <v>101</v>
      </c>
      <c r="O74" s="48" t="s">
        <v>101</v>
      </c>
      <c r="P74" s="48" t="s">
        <v>103</v>
      </c>
      <c r="Q74" s="48" t="s">
        <v>103</v>
      </c>
      <c r="R74" s="48" t="s">
        <v>103</v>
      </c>
      <c r="S74" s="49" t="s">
        <v>103</v>
      </c>
      <c r="T74" s="50"/>
      <c r="U74" s="161" t="s">
        <v>104</v>
      </c>
      <c r="V74" s="162"/>
      <c r="W74" s="162"/>
      <c r="X74" s="162"/>
      <c r="Y74" s="162"/>
      <c r="Z74" s="162"/>
      <c r="AA74" s="162"/>
      <c r="AB74" s="162"/>
      <c r="AC74" s="55"/>
      <c r="AD74" s="88" t="s">
        <v>123</v>
      </c>
      <c r="AE74" s="88" t="s">
        <v>122</v>
      </c>
      <c r="AF74" s="57"/>
      <c r="AG74" s="163" t="s">
        <v>109</v>
      </c>
      <c r="AH74" s="164"/>
      <c r="AI74" s="164"/>
      <c r="AJ74" s="164"/>
      <c r="AK74" s="164"/>
      <c r="AL74" s="164"/>
      <c r="AM74" s="164"/>
      <c r="AN74" s="164"/>
      <c r="AO74" s="58"/>
      <c r="AP74" s="89" t="s">
        <v>124</v>
      </c>
      <c r="AQ74" s="1" t="s">
        <v>125</v>
      </c>
      <c r="AR74" t="str">
        <f t="shared" si="1"/>
        <v>tttt</v>
      </c>
    </row>
    <row r="75" spans="1:44" ht="19.5" thickBot="1">
      <c r="A75" s="2"/>
      <c r="B75" s="3"/>
      <c r="C75" s="4"/>
      <c r="D75" s="4"/>
      <c r="E75" s="5"/>
      <c r="F75" s="5"/>
      <c r="G75" s="5"/>
      <c r="H75" s="5" t="s">
        <v>274</v>
      </c>
      <c r="I75" s="5" t="s">
        <v>275</v>
      </c>
      <c r="J75" s="5"/>
      <c r="K75" s="11" t="s">
        <v>102</v>
      </c>
      <c r="L75" s="8">
        <v>7</v>
      </c>
      <c r="M75" s="8">
        <v>6</v>
      </c>
      <c r="N75" s="8">
        <v>5</v>
      </c>
      <c r="O75" s="8">
        <v>4</v>
      </c>
      <c r="P75" s="8">
        <v>3</v>
      </c>
      <c r="Q75" s="8">
        <v>2</v>
      </c>
      <c r="R75" s="8">
        <v>1</v>
      </c>
      <c r="S75" s="9">
        <v>0</v>
      </c>
      <c r="T75" s="12" t="s">
        <v>102</v>
      </c>
      <c r="U75" s="13">
        <v>7</v>
      </c>
      <c r="V75" s="13">
        <v>6</v>
      </c>
      <c r="W75" s="13">
        <v>5</v>
      </c>
      <c r="X75" s="13">
        <v>4</v>
      </c>
      <c r="Y75" s="13">
        <v>3</v>
      </c>
      <c r="Z75" s="13">
        <v>2</v>
      </c>
      <c r="AA75" s="13">
        <v>1</v>
      </c>
      <c r="AB75" s="35">
        <v>0</v>
      </c>
      <c r="AC75" s="52" t="s">
        <v>105</v>
      </c>
      <c r="AD75" s="88" t="s">
        <v>105</v>
      </c>
      <c r="AE75" s="88" t="s">
        <v>105</v>
      </c>
      <c r="AF75" s="59" t="s">
        <v>102</v>
      </c>
      <c r="AG75" s="60">
        <v>7</v>
      </c>
      <c r="AH75" s="60">
        <v>6</v>
      </c>
      <c r="AI75" s="60">
        <v>5</v>
      </c>
      <c r="AJ75" s="60">
        <v>4</v>
      </c>
      <c r="AK75" s="60">
        <v>3</v>
      </c>
      <c r="AL75" s="60">
        <v>2</v>
      </c>
      <c r="AM75" s="60">
        <v>1</v>
      </c>
      <c r="AN75" s="61">
        <v>0</v>
      </c>
      <c r="AO75" s="62" t="s">
        <v>105</v>
      </c>
      <c r="AP75" s="90"/>
      <c r="AQ75" s="1" t="s">
        <v>125</v>
      </c>
      <c r="AR75" t="str">
        <f t="shared" si="1"/>
        <v>3210</v>
      </c>
    </row>
    <row r="76" spans="1:44" ht="18.75">
      <c r="A76" s="14">
        <v>1</v>
      </c>
      <c r="B76" s="85" t="s">
        <v>115</v>
      </c>
      <c r="C76" s="82" t="s">
        <v>21</v>
      </c>
      <c r="D76" s="80" t="s">
        <v>9</v>
      </c>
      <c r="E76" s="18"/>
      <c r="F76" s="18">
        <v>28909</v>
      </c>
      <c r="G76" s="18">
        <v>1989</v>
      </c>
      <c r="H76" s="66" t="s">
        <v>239</v>
      </c>
      <c r="I76" s="66"/>
      <c r="J76" s="76" t="s">
        <v>6</v>
      </c>
      <c r="K76" s="19"/>
      <c r="L76" s="14">
        <v>0</v>
      </c>
      <c r="M76" s="18">
        <v>0</v>
      </c>
      <c r="N76" s="18" t="s">
        <v>101</v>
      </c>
      <c r="O76" s="18" t="s">
        <v>101</v>
      </c>
      <c r="P76" s="18">
        <v>0</v>
      </c>
      <c r="Q76" s="18">
        <v>0</v>
      </c>
      <c r="R76" s="18">
        <v>0</v>
      </c>
      <c r="S76" s="18">
        <v>0</v>
      </c>
      <c r="T76" s="19"/>
      <c r="U76" s="14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44">
        <v>0</v>
      </c>
      <c r="AC76" s="87"/>
      <c r="AD76" s="19"/>
      <c r="AE76" s="19"/>
      <c r="AF76" s="19"/>
      <c r="AG76" s="14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66">
        <v>0</v>
      </c>
      <c r="AO76" s="87"/>
      <c r="AP76" s="93" t="str">
        <f>VLOOKUP($AR76,Auswertung!$A$2:$B$17,2,FALSE)</f>
        <v>-</v>
      </c>
      <c r="AQ76" s="1" t="s">
        <v>125</v>
      </c>
      <c r="AR76" t="str">
        <f t="shared" si="1"/>
        <v>0000</v>
      </c>
    </row>
    <row r="77" spans="1:44" ht="18.75">
      <c r="A77" s="22">
        <f>A76+1</f>
        <v>2</v>
      </c>
      <c r="B77" s="86" t="s">
        <v>115</v>
      </c>
      <c r="C77" s="83" t="s">
        <v>25</v>
      </c>
      <c r="D77" s="81" t="s">
        <v>9</v>
      </c>
      <c r="E77" s="26"/>
      <c r="F77" s="26">
        <v>28926</v>
      </c>
      <c r="G77" s="26">
        <v>1989</v>
      </c>
      <c r="H77" s="38" t="s">
        <v>239</v>
      </c>
      <c r="I77" s="38"/>
      <c r="J77" s="71" t="s">
        <v>5</v>
      </c>
      <c r="K77" s="28"/>
      <c r="L77" s="22">
        <v>0</v>
      </c>
      <c r="M77" s="26">
        <v>0</v>
      </c>
      <c r="N77" s="26" t="s">
        <v>101</v>
      </c>
      <c r="O77" s="26" t="s">
        <v>101</v>
      </c>
      <c r="P77" s="26">
        <v>0</v>
      </c>
      <c r="Q77" s="26">
        <v>0</v>
      </c>
      <c r="R77" s="26">
        <v>0</v>
      </c>
      <c r="S77" s="26">
        <v>0</v>
      </c>
      <c r="T77" s="28"/>
      <c r="U77" s="22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7">
        <v>0</v>
      </c>
      <c r="AC77" s="54"/>
      <c r="AD77" s="28"/>
      <c r="AE77" s="28"/>
      <c r="AF77" s="28"/>
      <c r="AG77" s="22">
        <v>0</v>
      </c>
      <c r="AH77" s="26">
        <v>0</v>
      </c>
      <c r="AI77" s="26">
        <v>0</v>
      </c>
      <c r="AJ77" s="26">
        <v>0</v>
      </c>
      <c r="AK77" s="26">
        <v>0</v>
      </c>
      <c r="AL77" s="26">
        <v>0</v>
      </c>
      <c r="AM77" s="26">
        <v>0</v>
      </c>
      <c r="AN77" s="38">
        <v>0</v>
      </c>
      <c r="AO77" s="54"/>
      <c r="AP77" s="92" t="str">
        <f>VLOOKUP($AR77,Auswertung!$A$2:$B$17,2,FALSE)</f>
        <v>-</v>
      </c>
      <c r="AQ77" s="1" t="s">
        <v>125</v>
      </c>
      <c r="AR77" t="str">
        <f t="shared" si="1"/>
        <v>0000</v>
      </c>
    </row>
    <row r="78" spans="1:44" ht="18.75">
      <c r="A78" s="22">
        <f t="shared" ref="A78:A87" si="8">A77+1</f>
        <v>3</v>
      </c>
      <c r="B78" s="86" t="s">
        <v>115</v>
      </c>
      <c r="C78" s="83" t="s">
        <v>73</v>
      </c>
      <c r="D78" s="81" t="s">
        <v>71</v>
      </c>
      <c r="E78" s="26"/>
      <c r="F78" s="26">
        <v>28923</v>
      </c>
      <c r="G78" s="26">
        <v>1989</v>
      </c>
      <c r="H78" s="38" t="s">
        <v>240</v>
      </c>
      <c r="I78" s="38"/>
      <c r="J78" s="74" t="s">
        <v>5</v>
      </c>
      <c r="K78" s="28"/>
      <c r="L78" s="22">
        <v>0</v>
      </c>
      <c r="M78" s="26">
        <v>0</v>
      </c>
      <c r="N78" s="26" t="s">
        <v>101</v>
      </c>
      <c r="O78" s="26" t="s">
        <v>101</v>
      </c>
      <c r="P78" s="26">
        <v>0</v>
      </c>
      <c r="Q78" s="26">
        <v>0</v>
      </c>
      <c r="R78" s="26">
        <v>0</v>
      </c>
      <c r="S78" s="27">
        <v>0</v>
      </c>
      <c r="T78" s="28"/>
      <c r="U78" s="22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7">
        <v>0</v>
      </c>
      <c r="AC78" s="54"/>
      <c r="AD78" s="28"/>
      <c r="AE78" s="28"/>
      <c r="AF78" s="28"/>
      <c r="AG78" s="22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38">
        <v>0</v>
      </c>
      <c r="AO78" s="54"/>
      <c r="AP78" s="92" t="str">
        <f>VLOOKUP($AR78,Auswertung!$A$2:$B$17,2,FALSE)</f>
        <v>-</v>
      </c>
      <c r="AQ78" s="1" t="s">
        <v>125</v>
      </c>
      <c r="AR78" t="str">
        <f t="shared" si="1"/>
        <v>0000</v>
      </c>
    </row>
    <row r="79" spans="1:44" ht="18.75">
      <c r="A79" s="22">
        <f t="shared" si="8"/>
        <v>4</v>
      </c>
      <c r="B79" s="86" t="s">
        <v>115</v>
      </c>
      <c r="C79" s="94" t="s">
        <v>22</v>
      </c>
      <c r="D79" s="81" t="s">
        <v>9</v>
      </c>
      <c r="E79" s="26"/>
      <c r="F79" s="26">
        <v>18927</v>
      </c>
      <c r="G79" s="26">
        <v>1989</v>
      </c>
      <c r="H79" s="38" t="s">
        <v>239</v>
      </c>
      <c r="I79" s="38"/>
      <c r="J79" s="74" t="s">
        <v>5</v>
      </c>
      <c r="K79" s="28"/>
      <c r="L79" s="22">
        <v>0</v>
      </c>
      <c r="M79" s="26">
        <v>0</v>
      </c>
      <c r="N79" s="26" t="s">
        <v>101</v>
      </c>
      <c r="O79" s="26" t="s">
        <v>101</v>
      </c>
      <c r="P79" s="26">
        <v>0</v>
      </c>
      <c r="Q79" s="26">
        <v>0</v>
      </c>
      <c r="R79" s="26">
        <v>0</v>
      </c>
      <c r="S79" s="27">
        <v>0</v>
      </c>
      <c r="T79" s="28"/>
      <c r="U79" s="22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7">
        <v>0</v>
      </c>
      <c r="AC79" s="54"/>
      <c r="AD79" s="28"/>
      <c r="AE79" s="28"/>
      <c r="AF79" s="28"/>
      <c r="AG79" s="22">
        <v>0</v>
      </c>
      <c r="AH79" s="26">
        <v>0</v>
      </c>
      <c r="AI79" s="26">
        <v>0</v>
      </c>
      <c r="AJ79" s="26">
        <v>0</v>
      </c>
      <c r="AK79" s="26">
        <v>0</v>
      </c>
      <c r="AL79" s="26">
        <v>0</v>
      </c>
      <c r="AM79" s="26">
        <v>0</v>
      </c>
      <c r="AN79" s="38">
        <v>0</v>
      </c>
      <c r="AO79" s="54"/>
      <c r="AP79" s="92" t="str">
        <f>VLOOKUP($AR79,Auswertung!$A$2:$B$17,2,FALSE)</f>
        <v>-</v>
      </c>
      <c r="AQ79" s="1" t="s">
        <v>125</v>
      </c>
      <c r="AR79" t="str">
        <f t="shared" ref="AR79:AR175" si="9">P79&amp;Q79&amp;R79&amp;S79</f>
        <v>0000</v>
      </c>
    </row>
    <row r="80" spans="1:44" ht="18.75">
      <c r="A80" s="22">
        <f t="shared" si="8"/>
        <v>5</v>
      </c>
      <c r="B80" s="86" t="s">
        <v>115</v>
      </c>
      <c r="C80" s="83" t="s">
        <v>21</v>
      </c>
      <c r="D80" s="81" t="s">
        <v>9</v>
      </c>
      <c r="E80" s="26"/>
      <c r="F80" s="26" t="s">
        <v>24</v>
      </c>
      <c r="G80" s="26">
        <v>1990</v>
      </c>
      <c r="H80" s="38" t="s">
        <v>239</v>
      </c>
      <c r="I80" s="38"/>
      <c r="J80" s="72" t="s">
        <v>6</v>
      </c>
      <c r="K80" s="28"/>
      <c r="L80" s="22">
        <v>0</v>
      </c>
      <c r="M80" s="26">
        <v>0</v>
      </c>
      <c r="N80" s="26" t="s">
        <v>101</v>
      </c>
      <c r="O80" s="26" t="s">
        <v>101</v>
      </c>
      <c r="P80" s="26">
        <v>0</v>
      </c>
      <c r="Q80" s="26">
        <v>0</v>
      </c>
      <c r="R80" s="26">
        <v>0</v>
      </c>
      <c r="S80" s="27">
        <v>0</v>
      </c>
      <c r="T80" s="28"/>
      <c r="U80" s="22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7">
        <v>0</v>
      </c>
      <c r="AC80" s="54"/>
      <c r="AD80" s="28"/>
      <c r="AE80" s="28"/>
      <c r="AF80" s="28"/>
      <c r="AG80" s="22">
        <v>0</v>
      </c>
      <c r="AH80" s="26">
        <v>0</v>
      </c>
      <c r="AI80" s="26">
        <v>0</v>
      </c>
      <c r="AJ80" s="26">
        <v>0</v>
      </c>
      <c r="AK80" s="26">
        <v>0</v>
      </c>
      <c r="AL80" s="26">
        <v>0</v>
      </c>
      <c r="AM80" s="26">
        <v>0</v>
      </c>
      <c r="AN80" s="38">
        <v>0</v>
      </c>
      <c r="AO80" s="54"/>
      <c r="AP80" s="92" t="str">
        <f>VLOOKUP($AR80,Auswertung!$A$2:$B$17,2,FALSE)</f>
        <v>-</v>
      </c>
      <c r="AQ80" s="1" t="s">
        <v>125</v>
      </c>
      <c r="AR80" t="str">
        <f t="shared" si="9"/>
        <v>0000</v>
      </c>
    </row>
    <row r="81" spans="1:44" ht="18.75">
      <c r="A81" s="22">
        <f t="shared" si="8"/>
        <v>6</v>
      </c>
      <c r="B81" s="86" t="s">
        <v>115</v>
      </c>
      <c r="C81" s="83" t="s">
        <v>75</v>
      </c>
      <c r="D81" s="81" t="s">
        <v>71</v>
      </c>
      <c r="E81" s="26"/>
      <c r="F81" s="26" t="s">
        <v>77</v>
      </c>
      <c r="G81" s="26">
        <v>1990</v>
      </c>
      <c r="H81" s="38" t="s">
        <v>240</v>
      </c>
      <c r="I81" s="38"/>
      <c r="J81" s="72" t="s">
        <v>6</v>
      </c>
      <c r="K81" s="28"/>
      <c r="L81" s="22">
        <v>0</v>
      </c>
      <c r="M81" s="26">
        <v>0</v>
      </c>
      <c r="N81" s="26" t="s">
        <v>101</v>
      </c>
      <c r="O81" s="26" t="s">
        <v>101</v>
      </c>
      <c r="P81" s="26">
        <v>0</v>
      </c>
      <c r="Q81" s="26">
        <v>0</v>
      </c>
      <c r="R81" s="26">
        <v>0</v>
      </c>
      <c r="S81" s="26">
        <v>0</v>
      </c>
      <c r="T81" s="28"/>
      <c r="U81" s="22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7">
        <v>0</v>
      </c>
      <c r="AC81" s="54"/>
      <c r="AD81" s="28"/>
      <c r="AE81" s="28"/>
      <c r="AF81" s="28"/>
      <c r="AG81" s="22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38">
        <v>0</v>
      </c>
      <c r="AO81" s="54"/>
      <c r="AP81" s="92" t="str">
        <f>VLOOKUP($AR81,Auswertung!$A$2:$B$17,2,FALSE)</f>
        <v>-</v>
      </c>
      <c r="AQ81" s="1" t="s">
        <v>125</v>
      </c>
      <c r="AR81" t="str">
        <f t="shared" si="9"/>
        <v>0000</v>
      </c>
    </row>
    <row r="82" spans="1:44" ht="18.75">
      <c r="A82" s="22">
        <f t="shared" si="8"/>
        <v>7</v>
      </c>
      <c r="B82" s="86" t="s">
        <v>115</v>
      </c>
      <c r="C82" s="83" t="s">
        <v>70</v>
      </c>
      <c r="D82" s="84" t="s">
        <v>71</v>
      </c>
      <c r="E82" s="26"/>
      <c r="F82" s="26">
        <v>29121</v>
      </c>
      <c r="G82" s="26">
        <v>1991</v>
      </c>
      <c r="H82" s="38" t="s">
        <v>240</v>
      </c>
      <c r="I82" s="38"/>
      <c r="J82" s="72" t="s">
        <v>6</v>
      </c>
      <c r="K82" s="28"/>
      <c r="L82" s="22">
        <v>0</v>
      </c>
      <c r="M82" s="26">
        <v>0</v>
      </c>
      <c r="N82" s="26" t="s">
        <v>101</v>
      </c>
      <c r="O82" s="26" t="s">
        <v>101</v>
      </c>
      <c r="P82" s="26">
        <v>0</v>
      </c>
      <c r="Q82" s="26">
        <v>0</v>
      </c>
      <c r="R82" s="26">
        <v>0</v>
      </c>
      <c r="S82" s="26">
        <v>0</v>
      </c>
      <c r="T82" s="28"/>
      <c r="U82" s="22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7">
        <v>0</v>
      </c>
      <c r="AC82" s="54"/>
      <c r="AD82" s="28"/>
      <c r="AE82" s="28"/>
      <c r="AF82" s="28"/>
      <c r="AG82" s="22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26">
        <v>0</v>
      </c>
      <c r="AN82" s="38">
        <v>0</v>
      </c>
      <c r="AO82" s="54"/>
      <c r="AP82" s="92" t="str">
        <f>VLOOKUP($AR82,Auswertung!$A$2:$B$17,2,FALSE)</f>
        <v>-</v>
      </c>
      <c r="AQ82" s="1" t="s">
        <v>125</v>
      </c>
      <c r="AR82" t="str">
        <f t="shared" si="9"/>
        <v>0000</v>
      </c>
    </row>
    <row r="83" spans="1:44" ht="18.75">
      <c r="A83" s="22">
        <f t="shared" si="8"/>
        <v>8</v>
      </c>
      <c r="B83" s="86" t="s">
        <v>115</v>
      </c>
      <c r="C83" s="83" t="s">
        <v>72</v>
      </c>
      <c r="D83" s="81" t="s">
        <v>49</v>
      </c>
      <c r="E83" s="26" t="s">
        <v>39</v>
      </c>
      <c r="F83" s="26" t="s">
        <v>74</v>
      </c>
      <c r="G83" s="26">
        <v>1993</v>
      </c>
      <c r="H83" s="38" t="s">
        <v>238</v>
      </c>
      <c r="I83" s="38"/>
      <c r="J83" s="72" t="s">
        <v>6</v>
      </c>
      <c r="K83" s="28"/>
      <c r="L83" s="22">
        <v>0</v>
      </c>
      <c r="M83" s="26">
        <v>0</v>
      </c>
      <c r="N83" s="26" t="s">
        <v>101</v>
      </c>
      <c r="O83" s="26" t="s">
        <v>101</v>
      </c>
      <c r="P83" s="26">
        <v>0</v>
      </c>
      <c r="Q83" s="26">
        <v>0</v>
      </c>
      <c r="R83" s="26">
        <v>0</v>
      </c>
      <c r="S83" s="27">
        <v>0</v>
      </c>
      <c r="T83" s="28"/>
      <c r="U83" s="22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7">
        <v>0</v>
      </c>
      <c r="AC83" s="54"/>
      <c r="AD83" s="28"/>
      <c r="AE83" s="28"/>
      <c r="AF83" s="28"/>
      <c r="AG83" s="22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38">
        <v>0</v>
      </c>
      <c r="AO83" s="54"/>
      <c r="AP83" s="92" t="str">
        <f>VLOOKUP($AR83,Auswertung!$A$2:$B$17,2,FALSE)</f>
        <v>-</v>
      </c>
      <c r="AQ83" s="1" t="s">
        <v>125</v>
      </c>
      <c r="AR83" t="str">
        <f t="shared" si="9"/>
        <v>0000</v>
      </c>
    </row>
    <row r="84" spans="1:44" ht="18.75">
      <c r="A84" s="22">
        <f t="shared" si="8"/>
        <v>9</v>
      </c>
      <c r="B84" s="79" t="s">
        <v>115</v>
      </c>
      <c r="C84" s="83" t="s">
        <v>21</v>
      </c>
      <c r="D84" s="81" t="s">
        <v>1</v>
      </c>
      <c r="E84" s="26" t="s">
        <v>39</v>
      </c>
      <c r="F84" s="26" t="s">
        <v>40</v>
      </c>
      <c r="G84" s="26">
        <v>1995</v>
      </c>
      <c r="H84" s="38" t="s">
        <v>239</v>
      </c>
      <c r="I84" s="38"/>
      <c r="J84" s="72" t="s">
        <v>6</v>
      </c>
      <c r="K84" s="28"/>
      <c r="L84" s="22">
        <v>0</v>
      </c>
      <c r="M84" s="26">
        <v>0</v>
      </c>
      <c r="N84" s="26" t="s">
        <v>101</v>
      </c>
      <c r="O84" s="26" t="s">
        <v>101</v>
      </c>
      <c r="P84" s="26">
        <v>0</v>
      </c>
      <c r="Q84" s="26">
        <v>0</v>
      </c>
      <c r="R84" s="26">
        <v>0</v>
      </c>
      <c r="S84" s="27">
        <v>0</v>
      </c>
      <c r="T84" s="28"/>
      <c r="U84" s="22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7">
        <v>0</v>
      </c>
      <c r="AC84" s="54"/>
      <c r="AD84" s="28"/>
      <c r="AE84" s="28"/>
      <c r="AF84" s="28"/>
      <c r="AG84" s="22">
        <v>0</v>
      </c>
      <c r="AH84" s="26">
        <v>0</v>
      </c>
      <c r="AI84" s="26">
        <v>0</v>
      </c>
      <c r="AJ84" s="26">
        <v>0</v>
      </c>
      <c r="AK84" s="26">
        <v>0</v>
      </c>
      <c r="AL84" s="26">
        <v>0</v>
      </c>
      <c r="AM84" s="26">
        <v>0</v>
      </c>
      <c r="AN84" s="38">
        <v>0</v>
      </c>
      <c r="AO84" s="54"/>
      <c r="AP84" s="92" t="str">
        <f>VLOOKUP($AR84,Auswertung!$A$2:$B$17,2,FALSE)</f>
        <v>-</v>
      </c>
      <c r="AQ84" s="1" t="s">
        <v>125</v>
      </c>
      <c r="AR84" t="str">
        <f t="shared" ref="AR84" si="10">P84&amp;Q84&amp;R84&amp;S84</f>
        <v>0000</v>
      </c>
    </row>
    <row r="85" spans="1:44" ht="18.75">
      <c r="A85" s="39">
        <f t="shared" si="8"/>
        <v>10</v>
      </c>
      <c r="B85" s="79" t="s">
        <v>115</v>
      </c>
      <c r="C85" s="83" t="s">
        <v>21</v>
      </c>
      <c r="D85" s="81" t="s">
        <v>9</v>
      </c>
      <c r="E85" s="26"/>
      <c r="F85" s="26">
        <v>29124</v>
      </c>
      <c r="G85" s="26"/>
      <c r="H85" s="38" t="s">
        <v>239</v>
      </c>
      <c r="I85" s="38"/>
      <c r="J85" s="72" t="s">
        <v>6</v>
      </c>
      <c r="K85" s="28"/>
      <c r="L85" s="32">
        <v>1</v>
      </c>
      <c r="M85" s="26">
        <v>0</v>
      </c>
      <c r="N85" s="26" t="s">
        <v>101</v>
      </c>
      <c r="O85" s="26" t="s">
        <v>101</v>
      </c>
      <c r="P85" s="29">
        <v>1</v>
      </c>
      <c r="Q85" s="29">
        <v>1</v>
      </c>
      <c r="R85" s="26">
        <v>0</v>
      </c>
      <c r="S85" s="27">
        <v>0</v>
      </c>
      <c r="T85" s="28"/>
      <c r="U85" s="22">
        <v>0</v>
      </c>
      <c r="V85" s="26">
        <v>0</v>
      </c>
      <c r="W85" s="29">
        <v>1</v>
      </c>
      <c r="X85" s="29">
        <v>1</v>
      </c>
      <c r="Y85" s="29">
        <v>1</v>
      </c>
      <c r="Z85" s="29">
        <v>1</v>
      </c>
      <c r="AA85" s="29">
        <v>1</v>
      </c>
      <c r="AB85" s="31">
        <v>1</v>
      </c>
      <c r="AC85" s="67" t="s">
        <v>112</v>
      </c>
      <c r="AD85" s="28" t="s">
        <v>121</v>
      </c>
      <c r="AE85" s="28" t="s">
        <v>117</v>
      </c>
      <c r="AF85" s="28"/>
      <c r="AG85" s="22">
        <v>0</v>
      </c>
      <c r="AH85" s="26">
        <v>0</v>
      </c>
      <c r="AI85" s="29">
        <v>1</v>
      </c>
      <c r="AJ85" s="26">
        <v>0</v>
      </c>
      <c r="AK85" s="29">
        <v>1</v>
      </c>
      <c r="AL85" s="26">
        <v>0</v>
      </c>
      <c r="AM85" s="26">
        <v>0</v>
      </c>
      <c r="AN85" s="38">
        <v>0</v>
      </c>
      <c r="AO85" s="54" t="s">
        <v>110</v>
      </c>
      <c r="AP85" s="92" t="str">
        <f>VLOOKUP($AR85,Auswertung!$A$2:$B$17,2,FALSE)</f>
        <v>Toshiba Z80 (Toshiba TMPZ84C00AP, ST Z84C00AB)</v>
      </c>
      <c r="AQ85" s="1" t="s">
        <v>125</v>
      </c>
      <c r="AR85" t="str">
        <f t="shared" si="9"/>
        <v>1100</v>
      </c>
    </row>
    <row r="86" spans="1:44" ht="18.75">
      <c r="A86" s="22">
        <f t="shared" si="8"/>
        <v>11</v>
      </c>
      <c r="B86" s="79" t="s">
        <v>115</v>
      </c>
      <c r="C86" s="83" t="s">
        <v>25</v>
      </c>
      <c r="D86" s="81" t="s">
        <v>1</v>
      </c>
      <c r="E86" s="26"/>
      <c r="F86" s="26">
        <v>28923</v>
      </c>
      <c r="G86" s="26"/>
      <c r="H86" s="38" t="s">
        <v>239</v>
      </c>
      <c r="I86" s="38"/>
      <c r="J86" s="74" t="s">
        <v>5</v>
      </c>
      <c r="K86" s="28"/>
      <c r="L86" s="22">
        <v>0</v>
      </c>
      <c r="M86" s="26">
        <v>0</v>
      </c>
      <c r="N86" s="26" t="s">
        <v>101</v>
      </c>
      <c r="O86" s="26" t="s">
        <v>101</v>
      </c>
      <c r="P86" s="26">
        <v>0</v>
      </c>
      <c r="Q86" s="29">
        <v>1</v>
      </c>
      <c r="R86" s="29">
        <v>1</v>
      </c>
      <c r="S86" s="31">
        <v>1</v>
      </c>
      <c r="T86" s="28"/>
      <c r="U86" s="65">
        <v>1</v>
      </c>
      <c r="V86" s="29">
        <v>1</v>
      </c>
      <c r="W86" s="29">
        <v>1</v>
      </c>
      <c r="X86" s="29">
        <v>1</v>
      </c>
      <c r="Y86" s="29">
        <v>1</v>
      </c>
      <c r="Z86" s="29">
        <v>1</v>
      </c>
      <c r="AA86" s="29">
        <v>1</v>
      </c>
      <c r="AB86" s="31">
        <v>1</v>
      </c>
      <c r="AC86" s="54" t="s">
        <v>108</v>
      </c>
      <c r="AD86" s="28" t="s">
        <v>117</v>
      </c>
      <c r="AE86" s="28" t="s">
        <v>117</v>
      </c>
      <c r="AF86" s="28"/>
      <c r="AG86" s="22">
        <v>0</v>
      </c>
      <c r="AH86" s="26">
        <v>0</v>
      </c>
      <c r="AI86" s="29">
        <v>1</v>
      </c>
      <c r="AJ86" s="26">
        <v>0</v>
      </c>
      <c r="AK86" s="29">
        <v>1</v>
      </c>
      <c r="AL86" s="26">
        <v>0</v>
      </c>
      <c r="AM86" s="26">
        <v>0</v>
      </c>
      <c r="AN86" s="38">
        <v>0</v>
      </c>
      <c r="AO86" s="54" t="s">
        <v>110</v>
      </c>
      <c r="AP86" s="92" t="str">
        <f>VLOOKUP($AR86,Auswertung!$A$2:$B$17,2,FALSE)</f>
        <v>NMOS Z80 (Zilog Z80, Zilog Z08400 or similar NMOS CPU, Mosstek MK3880N, SGS/ST Z8400, Sharp LH0080A, KR1858VM1)</v>
      </c>
      <c r="AQ86" s="1" t="s">
        <v>125</v>
      </c>
      <c r="AR86" t="str">
        <f t="shared" si="9"/>
        <v>0111</v>
      </c>
    </row>
    <row r="87" spans="1:44" ht="18.75">
      <c r="A87" s="22">
        <f t="shared" si="8"/>
        <v>12</v>
      </c>
      <c r="B87" s="79" t="s">
        <v>115</v>
      </c>
      <c r="C87" s="83" t="s">
        <v>73</v>
      </c>
      <c r="D87" s="81" t="s">
        <v>2</v>
      </c>
      <c r="E87" s="26"/>
      <c r="F87" s="26">
        <v>29049</v>
      </c>
      <c r="G87" s="26"/>
      <c r="H87" s="38" t="s">
        <v>240</v>
      </c>
      <c r="I87" s="38" t="s">
        <v>238</v>
      </c>
      <c r="J87" s="74" t="s">
        <v>5</v>
      </c>
      <c r="K87" s="28"/>
      <c r="L87" s="26">
        <v>0</v>
      </c>
      <c r="M87" s="26">
        <v>0</v>
      </c>
      <c r="N87" s="26" t="s">
        <v>101</v>
      </c>
      <c r="O87" s="26" t="s">
        <v>101</v>
      </c>
      <c r="P87" s="26">
        <v>0</v>
      </c>
      <c r="Q87" s="29">
        <v>1</v>
      </c>
      <c r="R87" s="29">
        <v>1</v>
      </c>
      <c r="S87" s="29">
        <v>1</v>
      </c>
      <c r="T87" s="28"/>
      <c r="U87" s="65">
        <v>1</v>
      </c>
      <c r="V87" s="29">
        <v>1</v>
      </c>
      <c r="W87" s="29">
        <v>1</v>
      </c>
      <c r="X87" s="29">
        <v>1</v>
      </c>
      <c r="Y87" s="29">
        <v>1</v>
      </c>
      <c r="Z87" s="29">
        <v>1</v>
      </c>
      <c r="AA87" s="29">
        <v>1</v>
      </c>
      <c r="AB87" s="31">
        <v>1</v>
      </c>
      <c r="AC87" s="54" t="s">
        <v>108</v>
      </c>
      <c r="AD87" s="28" t="s">
        <v>117</v>
      </c>
      <c r="AE87" s="28" t="s">
        <v>117</v>
      </c>
      <c r="AF87" s="28"/>
      <c r="AG87" s="22">
        <v>0</v>
      </c>
      <c r="AH87" s="26">
        <v>0</v>
      </c>
      <c r="AI87" s="29">
        <v>1</v>
      </c>
      <c r="AJ87" s="26">
        <v>0</v>
      </c>
      <c r="AK87" s="29">
        <v>1</v>
      </c>
      <c r="AL87" s="26">
        <v>0</v>
      </c>
      <c r="AM87" s="26">
        <v>0</v>
      </c>
      <c r="AN87" s="38">
        <v>0</v>
      </c>
      <c r="AO87" s="54" t="s">
        <v>110</v>
      </c>
      <c r="AP87" s="92" t="str">
        <f>VLOOKUP($AR87,Auswertung!$A$2:$B$17,2,FALSE)</f>
        <v>NMOS Z80 (Zilog Z80, Zilog Z08400 or similar NMOS CPU, Mosstek MK3880N, SGS/ST Z8400, Sharp LH0080A, KR1858VM1)</v>
      </c>
      <c r="AQ87" s="1" t="s">
        <v>125</v>
      </c>
      <c r="AR87" t="str">
        <f>P87&amp;Q87&amp;R87&amp;S87</f>
        <v>0111</v>
      </c>
    </row>
    <row r="88" spans="1:44" ht="18.75">
      <c r="AQ88" s="1" t="s">
        <v>125</v>
      </c>
      <c r="AR88" t="str">
        <f t="shared" si="9"/>
        <v/>
      </c>
    </row>
    <row r="89" spans="1:44" ht="19.5" thickBot="1">
      <c r="AQ89" s="1"/>
    </row>
    <row r="90" spans="1:44" ht="19.5" thickBot="1">
      <c r="A90" s="40"/>
      <c r="B90" s="160" t="s">
        <v>0</v>
      </c>
      <c r="C90" s="160"/>
      <c r="D90" s="160"/>
      <c r="E90" s="42"/>
      <c r="F90" s="42"/>
      <c r="G90" s="42"/>
      <c r="H90" s="153" t="s">
        <v>276</v>
      </c>
      <c r="I90" s="42"/>
      <c r="J90" s="42"/>
      <c r="K90" s="46"/>
      <c r="L90" s="47" t="s">
        <v>99</v>
      </c>
      <c r="M90" s="48" t="s">
        <v>100</v>
      </c>
      <c r="N90" s="48" t="s">
        <v>101</v>
      </c>
      <c r="O90" s="48" t="s">
        <v>101</v>
      </c>
      <c r="P90" s="48" t="s">
        <v>103</v>
      </c>
      <c r="Q90" s="48" t="s">
        <v>103</v>
      </c>
      <c r="R90" s="48" t="s">
        <v>103</v>
      </c>
      <c r="S90" s="49" t="s">
        <v>103</v>
      </c>
      <c r="T90" s="50"/>
      <c r="U90" s="161" t="s">
        <v>104</v>
      </c>
      <c r="V90" s="162"/>
      <c r="W90" s="162"/>
      <c r="X90" s="162"/>
      <c r="Y90" s="162"/>
      <c r="Z90" s="162"/>
      <c r="AA90" s="162"/>
      <c r="AB90" s="162"/>
      <c r="AC90" s="55"/>
      <c r="AD90" s="88" t="s">
        <v>123</v>
      </c>
      <c r="AE90" s="88" t="s">
        <v>122</v>
      </c>
      <c r="AF90" s="57"/>
      <c r="AG90" s="163" t="s">
        <v>109</v>
      </c>
      <c r="AH90" s="164"/>
      <c r="AI90" s="164"/>
      <c r="AJ90" s="164"/>
      <c r="AK90" s="164"/>
      <c r="AL90" s="164"/>
      <c r="AM90" s="164"/>
      <c r="AN90" s="164"/>
      <c r="AO90" s="58"/>
      <c r="AP90" s="89" t="s">
        <v>124</v>
      </c>
      <c r="AQ90" s="1" t="s">
        <v>125</v>
      </c>
      <c r="AR90" t="str">
        <f t="shared" si="9"/>
        <v>tttt</v>
      </c>
    </row>
    <row r="91" spans="1:44" ht="19.5" thickBot="1">
      <c r="A91" s="2"/>
      <c r="B91" s="3"/>
      <c r="C91" s="4"/>
      <c r="D91" s="4"/>
      <c r="E91" s="5"/>
      <c r="F91" s="5"/>
      <c r="G91" s="5"/>
      <c r="H91" s="5" t="s">
        <v>274</v>
      </c>
      <c r="I91" s="5" t="s">
        <v>275</v>
      </c>
      <c r="J91" s="5"/>
      <c r="K91" s="11" t="s">
        <v>102</v>
      </c>
      <c r="L91" s="8">
        <v>7</v>
      </c>
      <c r="M91" s="8">
        <v>6</v>
      </c>
      <c r="N91" s="8">
        <v>5</v>
      </c>
      <c r="O91" s="8">
        <v>4</v>
      </c>
      <c r="P91" s="8">
        <v>3</v>
      </c>
      <c r="Q91" s="8">
        <v>2</v>
      </c>
      <c r="R91" s="8">
        <v>1</v>
      </c>
      <c r="S91" s="9">
        <v>0</v>
      </c>
      <c r="T91" s="12" t="s">
        <v>102</v>
      </c>
      <c r="U91" s="13">
        <v>7</v>
      </c>
      <c r="V91" s="13">
        <v>6</v>
      </c>
      <c r="W91" s="13">
        <v>5</v>
      </c>
      <c r="X91" s="13">
        <v>4</v>
      </c>
      <c r="Y91" s="13">
        <v>3</v>
      </c>
      <c r="Z91" s="13">
        <v>2</v>
      </c>
      <c r="AA91" s="13">
        <v>1</v>
      </c>
      <c r="AB91" s="35">
        <v>0</v>
      </c>
      <c r="AC91" s="52" t="s">
        <v>105</v>
      </c>
      <c r="AD91" s="88" t="s">
        <v>105</v>
      </c>
      <c r="AE91" s="88" t="s">
        <v>105</v>
      </c>
      <c r="AF91" s="59" t="s">
        <v>102</v>
      </c>
      <c r="AG91" s="60">
        <v>7</v>
      </c>
      <c r="AH91" s="60">
        <v>6</v>
      </c>
      <c r="AI91" s="60">
        <v>5</v>
      </c>
      <c r="AJ91" s="60">
        <v>4</v>
      </c>
      <c r="AK91" s="60">
        <v>3</v>
      </c>
      <c r="AL91" s="60">
        <v>2</v>
      </c>
      <c r="AM91" s="60">
        <v>1</v>
      </c>
      <c r="AN91" s="61">
        <v>0</v>
      </c>
      <c r="AO91" s="62" t="s">
        <v>105</v>
      </c>
      <c r="AP91" s="90"/>
      <c r="AQ91" s="1" t="s">
        <v>125</v>
      </c>
      <c r="AR91" t="str">
        <f t="shared" si="9"/>
        <v>3210</v>
      </c>
    </row>
    <row r="92" spans="1:44" ht="18.75">
      <c r="A92" s="14">
        <v>1</v>
      </c>
      <c r="B92" s="85"/>
      <c r="C92" s="82"/>
      <c r="D92" s="80"/>
      <c r="E92" s="18"/>
      <c r="F92" s="18"/>
      <c r="G92" s="18"/>
      <c r="H92" s="66"/>
      <c r="I92" s="66"/>
      <c r="J92" s="70" t="s">
        <v>5</v>
      </c>
      <c r="K92" s="19"/>
      <c r="L92" s="14">
        <v>0</v>
      </c>
      <c r="M92" s="18">
        <v>0</v>
      </c>
      <c r="N92" s="18" t="s">
        <v>101</v>
      </c>
      <c r="O92" s="18" t="s">
        <v>101</v>
      </c>
      <c r="P92" s="18">
        <v>0</v>
      </c>
      <c r="Q92" s="18">
        <v>0</v>
      </c>
      <c r="R92" s="18">
        <v>0</v>
      </c>
      <c r="S92" s="18">
        <v>0</v>
      </c>
      <c r="T92" s="19"/>
      <c r="U92" s="14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87"/>
      <c r="AD92" s="19"/>
      <c r="AE92" s="19"/>
      <c r="AF92" s="19"/>
      <c r="AG92" s="14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66">
        <v>0</v>
      </c>
      <c r="AO92" s="87"/>
      <c r="AP92" s="93" t="str">
        <f>VLOOKUP($AR92,Auswertung!$A$2:$B$17,2,FALSE)</f>
        <v>-</v>
      </c>
      <c r="AQ92" s="1" t="s">
        <v>125</v>
      </c>
      <c r="AR92" t="str">
        <f t="shared" si="9"/>
        <v>0000</v>
      </c>
    </row>
    <row r="93" spans="1:44" ht="18.75">
      <c r="A93" s="22">
        <f>A92+1</f>
        <v>2</v>
      </c>
      <c r="B93" s="86" t="s">
        <v>170</v>
      </c>
      <c r="C93" s="83" t="s">
        <v>171</v>
      </c>
      <c r="D93" s="81"/>
      <c r="E93" s="26" t="s">
        <v>165</v>
      </c>
      <c r="F93" s="81" t="s">
        <v>169</v>
      </c>
      <c r="G93" s="26" t="s">
        <v>125</v>
      </c>
      <c r="H93" s="38" t="s">
        <v>238</v>
      </c>
      <c r="I93" s="38"/>
      <c r="J93" s="72" t="s">
        <v>6</v>
      </c>
      <c r="K93" s="28"/>
      <c r="L93" s="32">
        <v>1</v>
      </c>
      <c r="M93" s="26">
        <v>0</v>
      </c>
      <c r="N93" s="26" t="s">
        <v>101</v>
      </c>
      <c r="O93" s="26" t="s">
        <v>101</v>
      </c>
      <c r="P93" s="29">
        <v>1</v>
      </c>
      <c r="Q93" s="26">
        <v>0</v>
      </c>
      <c r="R93" s="29">
        <v>1</v>
      </c>
      <c r="S93" s="29">
        <v>1</v>
      </c>
      <c r="T93" s="28"/>
      <c r="U93" s="65">
        <v>1</v>
      </c>
      <c r="V93" s="29">
        <v>1</v>
      </c>
      <c r="W93" s="29">
        <v>1</v>
      </c>
      <c r="X93" s="29">
        <v>1</v>
      </c>
      <c r="Y93" s="29">
        <v>1</v>
      </c>
      <c r="Z93" s="29">
        <v>1</v>
      </c>
      <c r="AA93" s="29">
        <v>1</v>
      </c>
      <c r="AB93" s="31">
        <v>1</v>
      </c>
      <c r="AC93" s="54" t="s">
        <v>108</v>
      </c>
      <c r="AD93" s="28" t="s">
        <v>117</v>
      </c>
      <c r="AE93" s="28" t="s">
        <v>117</v>
      </c>
      <c r="AF93" s="28"/>
      <c r="AG93" s="22">
        <v>0</v>
      </c>
      <c r="AH93" s="26">
        <v>0</v>
      </c>
      <c r="AI93" s="29">
        <v>1</v>
      </c>
      <c r="AJ93" s="26">
        <v>0</v>
      </c>
      <c r="AK93" s="29">
        <v>1</v>
      </c>
      <c r="AL93" s="26">
        <v>0</v>
      </c>
      <c r="AM93" s="26">
        <v>0</v>
      </c>
      <c r="AN93" s="38">
        <v>0</v>
      </c>
      <c r="AO93" s="54" t="s">
        <v>110</v>
      </c>
      <c r="AP93" s="92" t="str">
        <f>VLOOKUP($AR93,Auswertung!$A$2:$B$17,2,FALSE)</f>
        <v>CMOS Z80 (Zilog Z84C00)</v>
      </c>
      <c r="AQ93" s="1" t="s">
        <v>125</v>
      </c>
      <c r="AR93" t="str">
        <f t="shared" ref="AR93:AR94" si="11">P93&amp;Q93&amp;R93&amp;S93</f>
        <v>1011</v>
      </c>
    </row>
    <row r="94" spans="1:44" ht="18.75">
      <c r="A94" s="22">
        <f t="shared" ref="A94:A101" si="12">A93+1</f>
        <v>3</v>
      </c>
      <c r="B94" s="86" t="s">
        <v>170</v>
      </c>
      <c r="C94" s="83" t="s">
        <v>172</v>
      </c>
      <c r="D94" s="81"/>
      <c r="E94" s="26" t="s">
        <v>167</v>
      </c>
      <c r="F94" s="81" t="s">
        <v>168</v>
      </c>
      <c r="G94" s="26" t="s">
        <v>125</v>
      </c>
      <c r="H94" s="38" t="s">
        <v>237</v>
      </c>
      <c r="I94" s="38"/>
      <c r="J94" s="72" t="s">
        <v>6</v>
      </c>
      <c r="K94" s="28"/>
      <c r="L94" s="32">
        <v>1</v>
      </c>
      <c r="M94" s="26">
        <v>0</v>
      </c>
      <c r="N94" s="26" t="s">
        <v>101</v>
      </c>
      <c r="O94" s="26" t="s">
        <v>101</v>
      </c>
      <c r="P94" s="29">
        <v>1</v>
      </c>
      <c r="Q94" s="26">
        <v>0</v>
      </c>
      <c r="R94" s="29">
        <v>1</v>
      </c>
      <c r="S94" s="29">
        <v>1</v>
      </c>
      <c r="T94" s="28"/>
      <c r="U94" s="65">
        <v>1</v>
      </c>
      <c r="V94" s="29">
        <v>1</v>
      </c>
      <c r="W94" s="29">
        <v>1</v>
      </c>
      <c r="X94" s="29">
        <v>1</v>
      </c>
      <c r="Y94" s="29">
        <v>1</v>
      </c>
      <c r="Z94" s="29">
        <v>1</v>
      </c>
      <c r="AA94" s="29">
        <v>1</v>
      </c>
      <c r="AB94" s="31">
        <v>1</v>
      </c>
      <c r="AC94" s="54" t="s">
        <v>108</v>
      </c>
      <c r="AD94" s="28" t="s">
        <v>117</v>
      </c>
      <c r="AE94" s="28" t="s">
        <v>117</v>
      </c>
      <c r="AF94" s="28"/>
      <c r="AG94" s="22">
        <v>0</v>
      </c>
      <c r="AH94" s="26">
        <v>0</v>
      </c>
      <c r="AI94" s="29">
        <v>1</v>
      </c>
      <c r="AJ94" s="26">
        <v>0</v>
      </c>
      <c r="AK94" s="29">
        <v>1</v>
      </c>
      <c r="AL94" s="26">
        <v>0</v>
      </c>
      <c r="AM94" s="26">
        <v>0</v>
      </c>
      <c r="AN94" s="38">
        <v>0</v>
      </c>
      <c r="AO94" s="54" t="s">
        <v>110</v>
      </c>
      <c r="AP94" s="92" t="str">
        <f>VLOOKUP($AR94,Auswertung!$A$2:$B$17,2,FALSE)</f>
        <v>CMOS Z80 (Zilog Z84C00)</v>
      </c>
      <c r="AQ94" s="1" t="s">
        <v>125</v>
      </c>
      <c r="AR94" t="str">
        <f t="shared" si="11"/>
        <v>1011</v>
      </c>
    </row>
    <row r="95" spans="1:44" ht="18.75">
      <c r="A95" s="22">
        <f t="shared" si="12"/>
        <v>4</v>
      </c>
      <c r="B95" s="86" t="s">
        <v>170</v>
      </c>
      <c r="C95" s="83" t="s">
        <v>173</v>
      </c>
      <c r="D95" s="81"/>
      <c r="E95" s="26"/>
      <c r="F95" s="81" t="s">
        <v>176</v>
      </c>
      <c r="G95" s="26" t="s">
        <v>125</v>
      </c>
      <c r="H95" s="38" t="s">
        <v>239</v>
      </c>
      <c r="I95" s="38"/>
      <c r="J95" s="71" t="s">
        <v>5</v>
      </c>
      <c r="K95" s="28"/>
      <c r="L95" s="22">
        <v>0</v>
      </c>
      <c r="M95" s="26">
        <v>0</v>
      </c>
      <c r="N95" s="26" t="s">
        <v>101</v>
      </c>
      <c r="O95" s="26" t="s">
        <v>101</v>
      </c>
      <c r="P95" s="26">
        <v>0</v>
      </c>
      <c r="Q95" s="29">
        <v>1</v>
      </c>
      <c r="R95" s="29">
        <v>1</v>
      </c>
      <c r="S95" s="31">
        <v>1</v>
      </c>
      <c r="T95" s="28"/>
      <c r="U95" s="65">
        <v>1</v>
      </c>
      <c r="V95" s="29">
        <v>1</v>
      </c>
      <c r="W95" s="29">
        <v>1</v>
      </c>
      <c r="X95" s="29">
        <v>1</v>
      </c>
      <c r="Y95" s="29">
        <v>1</v>
      </c>
      <c r="Z95" s="29">
        <v>1</v>
      </c>
      <c r="AA95" s="29">
        <v>1</v>
      </c>
      <c r="AB95" s="31">
        <v>1</v>
      </c>
      <c r="AC95" s="54" t="s">
        <v>108</v>
      </c>
      <c r="AD95" s="28" t="s">
        <v>117</v>
      </c>
      <c r="AE95" s="28" t="s">
        <v>117</v>
      </c>
      <c r="AF95" s="28"/>
      <c r="AG95" s="22">
        <v>0</v>
      </c>
      <c r="AH95" s="26">
        <v>0</v>
      </c>
      <c r="AI95" s="29">
        <v>1</v>
      </c>
      <c r="AJ95" s="26">
        <v>0</v>
      </c>
      <c r="AK95" s="29">
        <v>1</v>
      </c>
      <c r="AL95" s="26">
        <v>0</v>
      </c>
      <c r="AM95" s="26">
        <v>0</v>
      </c>
      <c r="AN95" s="38">
        <v>0</v>
      </c>
      <c r="AO95" s="54" t="s">
        <v>110</v>
      </c>
      <c r="AP95" s="92" t="str">
        <f>VLOOKUP($AR95,Auswertung!$A$2:$B$17,2,FALSE)</f>
        <v>NMOS Z80 (Zilog Z80, Zilog Z08400 or similar NMOS CPU, Mosstek MK3880N, SGS/ST Z8400, Sharp LH0080A, KR1858VM1)</v>
      </c>
      <c r="AQ95" s="1" t="s">
        <v>125</v>
      </c>
      <c r="AR95" t="str">
        <f t="shared" si="9"/>
        <v>0111</v>
      </c>
    </row>
    <row r="96" spans="1:44" ht="18.75">
      <c r="A96" s="22">
        <f t="shared" si="12"/>
        <v>5</v>
      </c>
      <c r="B96" s="86" t="s">
        <v>170</v>
      </c>
      <c r="C96" s="83" t="s">
        <v>174</v>
      </c>
      <c r="D96" s="81"/>
      <c r="E96" s="26"/>
      <c r="F96" s="81" t="s">
        <v>166</v>
      </c>
      <c r="G96" s="26" t="s">
        <v>125</v>
      </c>
      <c r="H96" s="38" t="s">
        <v>239</v>
      </c>
      <c r="I96" s="38"/>
      <c r="J96" s="71" t="s">
        <v>5</v>
      </c>
      <c r="K96" s="28"/>
      <c r="L96" s="22">
        <v>0</v>
      </c>
      <c r="M96" s="26">
        <v>0</v>
      </c>
      <c r="N96" s="26" t="s">
        <v>101</v>
      </c>
      <c r="O96" s="26" t="s">
        <v>101</v>
      </c>
      <c r="P96" s="26">
        <v>0</v>
      </c>
      <c r="Q96" s="29">
        <v>1</v>
      </c>
      <c r="R96" s="29">
        <v>1</v>
      </c>
      <c r="S96" s="31">
        <v>1</v>
      </c>
      <c r="T96" s="28"/>
      <c r="U96" s="65">
        <v>1</v>
      </c>
      <c r="V96" s="29">
        <v>1</v>
      </c>
      <c r="W96" s="29">
        <v>1</v>
      </c>
      <c r="X96" s="29">
        <v>1</v>
      </c>
      <c r="Y96" s="29">
        <v>1</v>
      </c>
      <c r="Z96" s="29">
        <v>1</v>
      </c>
      <c r="AA96" s="29">
        <v>1</v>
      </c>
      <c r="AB96" s="31">
        <v>1</v>
      </c>
      <c r="AC96" s="54" t="s">
        <v>108</v>
      </c>
      <c r="AD96" s="28" t="s">
        <v>117</v>
      </c>
      <c r="AE96" s="28" t="s">
        <v>117</v>
      </c>
      <c r="AF96" s="28"/>
      <c r="AG96" s="22">
        <v>0</v>
      </c>
      <c r="AH96" s="26">
        <v>0</v>
      </c>
      <c r="AI96" s="29">
        <v>1</v>
      </c>
      <c r="AJ96" s="26">
        <v>0</v>
      </c>
      <c r="AK96" s="29">
        <v>1</v>
      </c>
      <c r="AL96" s="26">
        <v>0</v>
      </c>
      <c r="AM96" s="26">
        <v>0</v>
      </c>
      <c r="AN96" s="38">
        <v>0</v>
      </c>
      <c r="AO96" s="54" t="s">
        <v>110</v>
      </c>
      <c r="AP96" s="92" t="str">
        <f>VLOOKUP($AR96,Auswertung!$A$2:$B$17,2,FALSE)</f>
        <v>NMOS Z80 (Zilog Z80, Zilog Z08400 or similar NMOS CPU, Mosstek MK3880N, SGS/ST Z8400, Sharp LH0080A, KR1858VM1)</v>
      </c>
      <c r="AQ96" s="1" t="s">
        <v>125</v>
      </c>
      <c r="AR96" t="str">
        <f t="shared" ref="AR96:AR97" si="13">P96&amp;Q96&amp;R96&amp;S96</f>
        <v>0111</v>
      </c>
    </row>
    <row r="97" spans="1:44" ht="18.75">
      <c r="A97" s="22">
        <f t="shared" si="12"/>
        <v>6</v>
      </c>
      <c r="B97" s="86" t="s">
        <v>170</v>
      </c>
      <c r="C97" s="83" t="s">
        <v>35</v>
      </c>
      <c r="D97" s="81"/>
      <c r="E97" s="26" t="s">
        <v>165</v>
      </c>
      <c r="F97" s="81" t="s">
        <v>177</v>
      </c>
      <c r="G97" s="26" t="s">
        <v>125</v>
      </c>
      <c r="H97" s="38" t="s">
        <v>240</v>
      </c>
      <c r="I97" s="38"/>
      <c r="J97" s="71" t="s">
        <v>5</v>
      </c>
      <c r="K97" s="28"/>
      <c r="L97" s="22">
        <v>0</v>
      </c>
      <c r="M97" s="26">
        <v>0</v>
      </c>
      <c r="N97" s="26" t="s">
        <v>101</v>
      </c>
      <c r="O97" s="26" t="s">
        <v>101</v>
      </c>
      <c r="P97" s="26">
        <v>0</v>
      </c>
      <c r="Q97" s="29">
        <v>1</v>
      </c>
      <c r="R97" s="29">
        <v>1</v>
      </c>
      <c r="S97" s="31">
        <v>1</v>
      </c>
      <c r="T97" s="28"/>
      <c r="U97" s="65">
        <v>1</v>
      </c>
      <c r="V97" s="29">
        <v>1</v>
      </c>
      <c r="W97" s="29">
        <v>1</v>
      </c>
      <c r="X97" s="29">
        <v>1</v>
      </c>
      <c r="Y97" s="29">
        <v>1</v>
      </c>
      <c r="Z97" s="29">
        <v>1</v>
      </c>
      <c r="AA97" s="29">
        <v>1</v>
      </c>
      <c r="AB97" s="31">
        <v>1</v>
      </c>
      <c r="AC97" s="54" t="s">
        <v>108</v>
      </c>
      <c r="AD97" s="28" t="s">
        <v>117</v>
      </c>
      <c r="AE97" s="28" t="s">
        <v>117</v>
      </c>
      <c r="AF97" s="28"/>
      <c r="AG97" s="22">
        <v>0</v>
      </c>
      <c r="AH97" s="26">
        <v>0</v>
      </c>
      <c r="AI97" s="29">
        <v>1</v>
      </c>
      <c r="AJ97" s="26">
        <v>0</v>
      </c>
      <c r="AK97" s="29">
        <v>1</v>
      </c>
      <c r="AL97" s="26">
        <v>0</v>
      </c>
      <c r="AM97" s="26">
        <v>0</v>
      </c>
      <c r="AN97" s="38">
        <v>0</v>
      </c>
      <c r="AO97" s="54" t="s">
        <v>110</v>
      </c>
      <c r="AP97" s="92" t="str">
        <f>VLOOKUP($AR97,Auswertung!$A$2:$B$17,2,FALSE)</f>
        <v>NMOS Z80 (Zilog Z80, Zilog Z08400 or similar NMOS CPU, Mosstek MK3880N, SGS/ST Z8400, Sharp LH0080A, KR1858VM1)</v>
      </c>
      <c r="AQ97" s="1" t="s">
        <v>125</v>
      </c>
      <c r="AR97" t="str">
        <f t="shared" si="13"/>
        <v>0111</v>
      </c>
    </row>
    <row r="98" spans="1:44" ht="18.75">
      <c r="A98" s="22">
        <f t="shared" si="12"/>
        <v>7</v>
      </c>
      <c r="B98" s="86" t="s">
        <v>170</v>
      </c>
      <c r="C98" s="83" t="s">
        <v>18</v>
      </c>
      <c r="D98" s="81"/>
      <c r="E98" s="26" t="s">
        <v>165</v>
      </c>
      <c r="F98" s="81" t="s">
        <v>178</v>
      </c>
      <c r="G98" s="26" t="s">
        <v>125</v>
      </c>
      <c r="H98" s="38" t="s">
        <v>239</v>
      </c>
      <c r="I98" s="38"/>
      <c r="J98" s="71" t="s">
        <v>5</v>
      </c>
      <c r="K98" s="28"/>
      <c r="L98" s="22">
        <v>0</v>
      </c>
      <c r="M98" s="26">
        <v>0</v>
      </c>
      <c r="N98" s="26" t="s">
        <v>101</v>
      </c>
      <c r="O98" s="26" t="s">
        <v>101</v>
      </c>
      <c r="P98" s="26">
        <v>0</v>
      </c>
      <c r="Q98" s="29">
        <v>1</v>
      </c>
      <c r="R98" s="29">
        <v>1</v>
      </c>
      <c r="S98" s="31">
        <v>1</v>
      </c>
      <c r="T98" s="28"/>
      <c r="U98" s="65">
        <v>1</v>
      </c>
      <c r="V98" s="29">
        <v>1</v>
      </c>
      <c r="W98" s="29">
        <v>1</v>
      </c>
      <c r="X98" s="29">
        <v>1</v>
      </c>
      <c r="Y98" s="29">
        <v>1</v>
      </c>
      <c r="Z98" s="29">
        <v>1</v>
      </c>
      <c r="AA98" s="29">
        <v>1</v>
      </c>
      <c r="AB98" s="31">
        <v>1</v>
      </c>
      <c r="AC98" s="54" t="s">
        <v>108</v>
      </c>
      <c r="AD98" s="28" t="s">
        <v>117</v>
      </c>
      <c r="AE98" s="28" t="s">
        <v>117</v>
      </c>
      <c r="AF98" s="28"/>
      <c r="AG98" s="22">
        <v>0</v>
      </c>
      <c r="AH98" s="26">
        <v>0</v>
      </c>
      <c r="AI98" s="29">
        <v>1</v>
      </c>
      <c r="AJ98" s="26">
        <v>0</v>
      </c>
      <c r="AK98" s="29">
        <v>1</v>
      </c>
      <c r="AL98" s="26">
        <v>0</v>
      </c>
      <c r="AM98" s="26">
        <v>0</v>
      </c>
      <c r="AN98" s="38">
        <v>0</v>
      </c>
      <c r="AO98" s="54" t="s">
        <v>110</v>
      </c>
      <c r="AP98" s="92" t="str">
        <f>VLOOKUP($AR98,Auswertung!$A$2:$B$17,2,FALSE)</f>
        <v>NMOS Z80 (Zilog Z80, Zilog Z08400 or similar NMOS CPU, Mosstek MK3880N, SGS/ST Z8400, Sharp LH0080A, KR1858VM1)</v>
      </c>
      <c r="AQ98" s="1" t="s">
        <v>125</v>
      </c>
      <c r="AR98" t="str">
        <f t="shared" ref="AR98:AR99" si="14">P98&amp;Q98&amp;R98&amp;S98</f>
        <v>0111</v>
      </c>
    </row>
    <row r="99" spans="1:44" ht="18.75">
      <c r="A99" s="22">
        <f t="shared" si="12"/>
        <v>8</v>
      </c>
      <c r="B99" s="86" t="s">
        <v>170</v>
      </c>
      <c r="C99" s="83" t="s">
        <v>175</v>
      </c>
      <c r="D99" s="81"/>
      <c r="E99" s="26" t="s">
        <v>165</v>
      </c>
      <c r="F99" s="81"/>
      <c r="G99" s="26"/>
      <c r="H99" s="38" t="s">
        <v>240</v>
      </c>
      <c r="I99" s="38"/>
      <c r="J99" s="71" t="s">
        <v>5</v>
      </c>
      <c r="K99" s="28"/>
      <c r="L99" s="22">
        <v>0</v>
      </c>
      <c r="M99" s="26">
        <v>0</v>
      </c>
      <c r="N99" s="26" t="s">
        <v>101</v>
      </c>
      <c r="O99" s="26" t="s">
        <v>101</v>
      </c>
      <c r="P99" s="26">
        <v>0</v>
      </c>
      <c r="Q99" s="29">
        <v>1</v>
      </c>
      <c r="R99" s="29">
        <v>1</v>
      </c>
      <c r="S99" s="31">
        <v>1</v>
      </c>
      <c r="T99" s="28"/>
      <c r="U99" s="65">
        <v>1</v>
      </c>
      <c r="V99" s="29">
        <v>1</v>
      </c>
      <c r="W99" s="29">
        <v>1</v>
      </c>
      <c r="X99" s="29">
        <v>1</v>
      </c>
      <c r="Y99" s="29">
        <v>1</v>
      </c>
      <c r="Z99" s="29">
        <v>1</v>
      </c>
      <c r="AA99" s="29">
        <v>1</v>
      </c>
      <c r="AB99" s="31">
        <v>1</v>
      </c>
      <c r="AC99" s="54" t="s">
        <v>108</v>
      </c>
      <c r="AD99" s="28" t="s">
        <v>117</v>
      </c>
      <c r="AE99" s="28" t="s">
        <v>117</v>
      </c>
      <c r="AF99" s="28"/>
      <c r="AG99" s="22">
        <v>0</v>
      </c>
      <c r="AH99" s="26">
        <v>0</v>
      </c>
      <c r="AI99" s="29">
        <v>1</v>
      </c>
      <c r="AJ99" s="26">
        <v>0</v>
      </c>
      <c r="AK99" s="29">
        <v>1</v>
      </c>
      <c r="AL99" s="26">
        <v>0</v>
      </c>
      <c r="AM99" s="26">
        <v>0</v>
      </c>
      <c r="AN99" s="38">
        <v>0</v>
      </c>
      <c r="AO99" s="54" t="s">
        <v>110</v>
      </c>
      <c r="AP99" s="92" t="str">
        <f>VLOOKUP($AR99,Auswertung!$A$2:$B$17,2,FALSE)</f>
        <v>NMOS Z80 (Zilog Z80, Zilog Z08400 or similar NMOS CPU, Mosstek MK3880N, SGS/ST Z8400, Sharp LH0080A, KR1858VM1)</v>
      </c>
      <c r="AQ99" s="1" t="s">
        <v>125</v>
      </c>
      <c r="AR99" t="str">
        <f t="shared" si="14"/>
        <v>0111</v>
      </c>
    </row>
    <row r="100" spans="1:44" ht="18.75">
      <c r="A100" s="22">
        <f t="shared" si="12"/>
        <v>9</v>
      </c>
      <c r="B100" s="86" t="s">
        <v>170</v>
      </c>
      <c r="C100" s="83" t="s">
        <v>225</v>
      </c>
      <c r="D100" s="81"/>
      <c r="E100" s="26" t="s">
        <v>167</v>
      </c>
      <c r="F100" s="81"/>
      <c r="G100" s="26"/>
      <c r="H100" s="38" t="s">
        <v>240</v>
      </c>
      <c r="I100" s="38"/>
      <c r="J100" s="72" t="s">
        <v>6</v>
      </c>
      <c r="K100" s="28"/>
      <c r="L100" s="32">
        <v>1</v>
      </c>
      <c r="M100" s="26">
        <v>0</v>
      </c>
      <c r="N100" s="26" t="s">
        <v>101</v>
      </c>
      <c r="O100" s="26" t="s">
        <v>101</v>
      </c>
      <c r="P100" s="29">
        <v>1</v>
      </c>
      <c r="Q100" s="26">
        <v>0</v>
      </c>
      <c r="R100" s="29">
        <v>1</v>
      </c>
      <c r="S100" s="29">
        <v>1</v>
      </c>
      <c r="T100" s="28"/>
      <c r="U100" s="65">
        <v>1</v>
      </c>
      <c r="V100" s="29">
        <v>1</v>
      </c>
      <c r="W100" s="29">
        <v>1</v>
      </c>
      <c r="X100" s="29">
        <v>1</v>
      </c>
      <c r="Y100" s="29">
        <v>1</v>
      </c>
      <c r="Z100" s="29">
        <v>1</v>
      </c>
      <c r="AA100" s="29">
        <v>1</v>
      </c>
      <c r="AB100" s="31">
        <v>1</v>
      </c>
      <c r="AC100" s="54" t="s">
        <v>108</v>
      </c>
      <c r="AD100" s="28" t="s">
        <v>117</v>
      </c>
      <c r="AE100" s="28" t="s">
        <v>117</v>
      </c>
      <c r="AF100" s="28"/>
      <c r="AG100" s="22">
        <v>0</v>
      </c>
      <c r="AH100" s="26">
        <v>0</v>
      </c>
      <c r="AI100" s="29">
        <v>1</v>
      </c>
      <c r="AJ100" s="26">
        <v>0</v>
      </c>
      <c r="AK100" s="29">
        <v>1</v>
      </c>
      <c r="AL100" s="26">
        <v>0</v>
      </c>
      <c r="AM100" s="26">
        <v>0</v>
      </c>
      <c r="AN100" s="38">
        <v>0</v>
      </c>
      <c r="AO100" s="54" t="s">
        <v>110</v>
      </c>
      <c r="AP100" s="92" t="str">
        <f>VLOOKUP($AR100,Auswertung!$A$2:$B$17,2,FALSE)</f>
        <v>CMOS Z80 (Zilog Z84C00)</v>
      </c>
      <c r="AQ100" s="1" t="s">
        <v>125</v>
      </c>
      <c r="AR100" t="str">
        <f t="shared" ref="AR100" si="15">P100&amp;Q100&amp;R100&amp;S100</f>
        <v>1011</v>
      </c>
    </row>
    <row r="101" spans="1:44" ht="18.75">
      <c r="A101" s="22">
        <f t="shared" si="12"/>
        <v>10</v>
      </c>
      <c r="B101" s="86" t="s">
        <v>170</v>
      </c>
      <c r="C101" s="83" t="s">
        <v>225</v>
      </c>
      <c r="D101" s="81" t="s">
        <v>3</v>
      </c>
      <c r="E101" s="26"/>
      <c r="F101" s="81" t="s">
        <v>247</v>
      </c>
      <c r="G101" s="26"/>
      <c r="H101" s="38" t="s">
        <v>240</v>
      </c>
      <c r="I101" s="38" t="s">
        <v>245</v>
      </c>
      <c r="J101" s="72" t="s">
        <v>6</v>
      </c>
      <c r="K101" s="28"/>
      <c r="L101" s="32">
        <v>1</v>
      </c>
      <c r="M101" s="26">
        <v>0</v>
      </c>
      <c r="N101" s="26" t="s">
        <v>101</v>
      </c>
      <c r="O101" s="26" t="s">
        <v>101</v>
      </c>
      <c r="P101" s="29">
        <v>1</v>
      </c>
      <c r="Q101" s="26">
        <v>0</v>
      </c>
      <c r="R101" s="29">
        <v>1</v>
      </c>
      <c r="S101" s="29">
        <v>1</v>
      </c>
      <c r="T101" s="28"/>
      <c r="U101" s="65">
        <v>1</v>
      </c>
      <c r="V101" s="29">
        <v>1</v>
      </c>
      <c r="W101" s="29">
        <v>1</v>
      </c>
      <c r="X101" s="29">
        <v>1</v>
      </c>
      <c r="Y101" s="29">
        <v>1</v>
      </c>
      <c r="Z101" s="29">
        <v>1</v>
      </c>
      <c r="AA101" s="29">
        <v>1</v>
      </c>
      <c r="AB101" s="31">
        <v>1</v>
      </c>
      <c r="AC101" s="54" t="s">
        <v>108</v>
      </c>
      <c r="AD101" s="28" t="s">
        <v>117</v>
      </c>
      <c r="AE101" s="28" t="s">
        <v>117</v>
      </c>
      <c r="AF101" s="28"/>
      <c r="AG101" s="22">
        <v>0</v>
      </c>
      <c r="AH101" s="26">
        <v>0</v>
      </c>
      <c r="AI101" s="29">
        <v>1</v>
      </c>
      <c r="AJ101" s="26">
        <v>0</v>
      </c>
      <c r="AK101" s="29">
        <v>1</v>
      </c>
      <c r="AL101" s="26">
        <v>0</v>
      </c>
      <c r="AM101" s="26">
        <v>0</v>
      </c>
      <c r="AN101" s="38">
        <v>0</v>
      </c>
      <c r="AO101" s="54" t="s">
        <v>110</v>
      </c>
      <c r="AP101" s="92" t="str">
        <f>VLOOKUP($AR101,Auswertung!$A$2:$B$17,2,FALSE)</f>
        <v>CMOS Z80 (Zilog Z84C00)</v>
      </c>
      <c r="AQ101" s="1" t="s">
        <v>125</v>
      </c>
      <c r="AR101" t="str">
        <f t="shared" ref="AR101" si="16">P101&amp;Q101&amp;R101&amp;S101</f>
        <v>1011</v>
      </c>
    </row>
    <row r="103" spans="1:44" ht="19.5" thickBot="1">
      <c r="AQ103" s="1" t="s">
        <v>125</v>
      </c>
      <c r="AR103" t="str">
        <f t="shared" si="9"/>
        <v/>
      </c>
    </row>
    <row r="104" spans="1:44" ht="19.5" thickBot="1">
      <c r="A104" s="40"/>
      <c r="B104" s="160" t="s">
        <v>7</v>
      </c>
      <c r="C104" s="160"/>
      <c r="D104" s="160"/>
      <c r="E104" s="42"/>
      <c r="F104" s="42"/>
      <c r="G104" s="42"/>
      <c r="H104" s="153" t="s">
        <v>276</v>
      </c>
      <c r="I104" s="42"/>
      <c r="J104" s="42"/>
      <c r="K104" s="46"/>
      <c r="L104" s="47" t="s">
        <v>99</v>
      </c>
      <c r="M104" s="48" t="s">
        <v>100</v>
      </c>
      <c r="N104" s="48" t="s">
        <v>101</v>
      </c>
      <c r="O104" s="48" t="s">
        <v>101</v>
      </c>
      <c r="P104" s="48" t="s">
        <v>103</v>
      </c>
      <c r="Q104" s="48" t="s">
        <v>103</v>
      </c>
      <c r="R104" s="48" t="s">
        <v>103</v>
      </c>
      <c r="S104" s="49" t="s">
        <v>103</v>
      </c>
      <c r="T104" s="50"/>
      <c r="U104" s="161" t="s">
        <v>104</v>
      </c>
      <c r="V104" s="162"/>
      <c r="W104" s="162"/>
      <c r="X104" s="162"/>
      <c r="Y104" s="162"/>
      <c r="Z104" s="162"/>
      <c r="AA104" s="162"/>
      <c r="AB104" s="162"/>
      <c r="AC104" s="55"/>
      <c r="AD104" s="88" t="s">
        <v>123</v>
      </c>
      <c r="AE104" s="88" t="s">
        <v>122</v>
      </c>
      <c r="AF104" s="57"/>
      <c r="AG104" s="163" t="s">
        <v>109</v>
      </c>
      <c r="AH104" s="164"/>
      <c r="AI104" s="164"/>
      <c r="AJ104" s="164"/>
      <c r="AK104" s="164"/>
      <c r="AL104" s="164"/>
      <c r="AM104" s="164"/>
      <c r="AN104" s="164"/>
      <c r="AO104" s="58"/>
      <c r="AP104" s="89" t="s">
        <v>124</v>
      </c>
      <c r="AQ104" s="1" t="s">
        <v>125</v>
      </c>
      <c r="AR104" t="str">
        <f t="shared" si="9"/>
        <v>tttt</v>
      </c>
    </row>
    <row r="105" spans="1:44" ht="19.5" thickBot="1">
      <c r="A105" s="2"/>
      <c r="B105" s="3"/>
      <c r="C105" s="4"/>
      <c r="D105" s="4"/>
      <c r="E105" s="5"/>
      <c r="F105" s="5"/>
      <c r="G105" s="5"/>
      <c r="H105" s="5" t="s">
        <v>274</v>
      </c>
      <c r="I105" s="5" t="s">
        <v>275</v>
      </c>
      <c r="J105" s="5"/>
      <c r="K105" s="11" t="s">
        <v>102</v>
      </c>
      <c r="L105" s="8">
        <v>7</v>
      </c>
      <c r="M105" s="8">
        <v>6</v>
      </c>
      <c r="N105" s="8">
        <v>5</v>
      </c>
      <c r="O105" s="8">
        <v>4</v>
      </c>
      <c r="P105" s="8">
        <v>3</v>
      </c>
      <c r="Q105" s="8">
        <v>2</v>
      </c>
      <c r="R105" s="8">
        <v>1</v>
      </c>
      <c r="S105" s="9">
        <v>0</v>
      </c>
      <c r="T105" s="12" t="s">
        <v>102</v>
      </c>
      <c r="U105" s="13">
        <v>7</v>
      </c>
      <c r="V105" s="13">
        <v>6</v>
      </c>
      <c r="W105" s="13">
        <v>5</v>
      </c>
      <c r="X105" s="13">
        <v>4</v>
      </c>
      <c r="Y105" s="13">
        <v>3</v>
      </c>
      <c r="Z105" s="13">
        <v>2</v>
      </c>
      <c r="AA105" s="13">
        <v>1</v>
      </c>
      <c r="AB105" s="35">
        <v>0</v>
      </c>
      <c r="AC105" s="52" t="s">
        <v>105</v>
      </c>
      <c r="AD105" s="88" t="s">
        <v>105</v>
      </c>
      <c r="AE105" s="88" t="s">
        <v>105</v>
      </c>
      <c r="AF105" s="59" t="s">
        <v>102</v>
      </c>
      <c r="AG105" s="60">
        <v>7</v>
      </c>
      <c r="AH105" s="60">
        <v>6</v>
      </c>
      <c r="AI105" s="60">
        <v>5</v>
      </c>
      <c r="AJ105" s="60">
        <v>4</v>
      </c>
      <c r="AK105" s="60">
        <v>3</v>
      </c>
      <c r="AL105" s="60">
        <v>2</v>
      </c>
      <c r="AM105" s="60">
        <v>1</v>
      </c>
      <c r="AN105" s="61">
        <v>0</v>
      </c>
      <c r="AO105" s="62" t="s">
        <v>105</v>
      </c>
      <c r="AP105" s="90"/>
      <c r="AQ105" s="1" t="s">
        <v>125</v>
      </c>
      <c r="AR105" t="str">
        <f t="shared" si="9"/>
        <v>3210</v>
      </c>
    </row>
    <row r="106" spans="1:44" ht="18.75">
      <c r="A106" s="14">
        <v>1</v>
      </c>
      <c r="B106" s="85"/>
      <c r="C106" s="82"/>
      <c r="D106" s="80"/>
      <c r="E106" s="18"/>
      <c r="F106" s="18"/>
      <c r="G106" s="18"/>
      <c r="H106" s="66"/>
      <c r="I106" s="66"/>
      <c r="J106" s="70" t="s">
        <v>5</v>
      </c>
      <c r="K106" s="19"/>
      <c r="L106" s="14">
        <v>0</v>
      </c>
      <c r="M106" s="18">
        <v>0</v>
      </c>
      <c r="N106" s="18" t="s">
        <v>101</v>
      </c>
      <c r="O106" s="18" t="s">
        <v>101</v>
      </c>
      <c r="P106" s="18">
        <v>0</v>
      </c>
      <c r="Q106" s="18">
        <v>0</v>
      </c>
      <c r="R106" s="18">
        <v>0</v>
      </c>
      <c r="S106" s="18">
        <v>0</v>
      </c>
      <c r="T106" s="19"/>
      <c r="U106" s="14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87"/>
      <c r="AD106" s="19"/>
      <c r="AE106" s="19"/>
      <c r="AF106" s="19"/>
      <c r="AG106" s="14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66">
        <v>0</v>
      </c>
      <c r="AO106" s="87"/>
      <c r="AP106" s="93" t="str">
        <f>VLOOKUP($AR106,Auswertung!$A$2:$B$17,2,FALSE)</f>
        <v>-</v>
      </c>
      <c r="AQ106" s="1" t="s">
        <v>125</v>
      </c>
      <c r="AR106" t="str">
        <f t="shared" si="9"/>
        <v>0000</v>
      </c>
    </row>
    <row r="107" spans="1:44" ht="18.75">
      <c r="A107" s="22">
        <f>A106+1</f>
        <v>2</v>
      </c>
      <c r="B107" s="86" t="s">
        <v>7</v>
      </c>
      <c r="C107" s="83" t="s">
        <v>179</v>
      </c>
      <c r="D107" s="81" t="s">
        <v>3</v>
      </c>
      <c r="E107" s="26" t="s">
        <v>181</v>
      </c>
      <c r="F107" s="26"/>
      <c r="G107" s="26">
        <v>8248</v>
      </c>
      <c r="H107" s="38" t="s">
        <v>4</v>
      </c>
      <c r="I107" s="38"/>
      <c r="J107" s="71" t="s">
        <v>5</v>
      </c>
      <c r="K107" s="28"/>
      <c r="L107" s="22">
        <v>0</v>
      </c>
      <c r="M107" s="26">
        <v>0</v>
      </c>
      <c r="N107" s="26" t="s">
        <v>101</v>
      </c>
      <c r="O107" s="26" t="s">
        <v>101</v>
      </c>
      <c r="P107" s="26">
        <v>0</v>
      </c>
      <c r="Q107" s="29">
        <v>1</v>
      </c>
      <c r="R107" s="29">
        <v>1</v>
      </c>
      <c r="S107" s="31">
        <v>1</v>
      </c>
      <c r="T107" s="28"/>
      <c r="U107" s="65">
        <v>1</v>
      </c>
      <c r="V107" s="29">
        <v>1</v>
      </c>
      <c r="W107" s="29">
        <v>1</v>
      </c>
      <c r="X107" s="29">
        <v>1</v>
      </c>
      <c r="Y107" s="29">
        <v>1</v>
      </c>
      <c r="Z107" s="29">
        <v>1</v>
      </c>
      <c r="AA107" s="29">
        <v>1</v>
      </c>
      <c r="AB107" s="31">
        <v>1</v>
      </c>
      <c r="AC107" s="54" t="s">
        <v>108</v>
      </c>
      <c r="AD107" s="28" t="s">
        <v>117</v>
      </c>
      <c r="AE107" s="28" t="s">
        <v>117</v>
      </c>
      <c r="AF107" s="28"/>
      <c r="AG107" s="22">
        <v>0</v>
      </c>
      <c r="AH107" s="26">
        <v>0</v>
      </c>
      <c r="AI107" s="29">
        <v>1</v>
      </c>
      <c r="AJ107" s="26">
        <v>0</v>
      </c>
      <c r="AK107" s="29">
        <v>1</v>
      </c>
      <c r="AL107" s="26">
        <v>0</v>
      </c>
      <c r="AM107" s="26">
        <v>0</v>
      </c>
      <c r="AN107" s="38">
        <v>0</v>
      </c>
      <c r="AO107" s="54" t="s">
        <v>110</v>
      </c>
      <c r="AP107" s="92" t="str">
        <f>VLOOKUP($AR107,Auswertung!$A$2:$B$17,2,FALSE)</f>
        <v>NMOS Z80 (Zilog Z80, Zilog Z08400 or similar NMOS CPU, Mosstek MK3880N, SGS/ST Z8400, Sharp LH0080A, KR1858VM1)</v>
      </c>
      <c r="AQ107" s="1" t="s">
        <v>125</v>
      </c>
      <c r="AR107" t="str">
        <f t="shared" ref="AR107:AR108" si="17">P107&amp;Q107&amp;R107&amp;S107</f>
        <v>0111</v>
      </c>
    </row>
    <row r="108" spans="1:44" ht="18.75">
      <c r="A108" s="22">
        <f t="shared" ref="A108:A109" si="18">A107+1</f>
        <v>3</v>
      </c>
      <c r="B108" s="86" t="s">
        <v>7</v>
      </c>
      <c r="C108" s="83" t="s">
        <v>180</v>
      </c>
      <c r="D108" s="81" t="s">
        <v>1</v>
      </c>
      <c r="E108" s="26" t="s">
        <v>181</v>
      </c>
      <c r="F108" s="26"/>
      <c r="G108" s="26">
        <v>8234</v>
      </c>
      <c r="H108" s="38" t="s">
        <v>239</v>
      </c>
      <c r="I108" s="38"/>
      <c r="J108" s="71" t="s">
        <v>5</v>
      </c>
      <c r="K108" s="28"/>
      <c r="L108" s="22">
        <v>0</v>
      </c>
      <c r="M108" s="26">
        <v>0</v>
      </c>
      <c r="N108" s="26" t="s">
        <v>101</v>
      </c>
      <c r="O108" s="26" t="s">
        <v>101</v>
      </c>
      <c r="P108" s="26">
        <v>0</v>
      </c>
      <c r="Q108" s="29">
        <v>1</v>
      </c>
      <c r="R108" s="29">
        <v>1</v>
      </c>
      <c r="S108" s="31">
        <v>1</v>
      </c>
      <c r="T108" s="28"/>
      <c r="U108" s="65">
        <v>1</v>
      </c>
      <c r="V108" s="29">
        <v>1</v>
      </c>
      <c r="W108" s="29">
        <v>1</v>
      </c>
      <c r="X108" s="29">
        <v>1</v>
      </c>
      <c r="Y108" s="29">
        <v>1</v>
      </c>
      <c r="Z108" s="29">
        <v>1</v>
      </c>
      <c r="AA108" s="29">
        <v>1</v>
      </c>
      <c r="AB108" s="31">
        <v>1</v>
      </c>
      <c r="AC108" s="54" t="s">
        <v>108</v>
      </c>
      <c r="AD108" s="28" t="s">
        <v>117</v>
      </c>
      <c r="AE108" s="28" t="s">
        <v>117</v>
      </c>
      <c r="AF108" s="28"/>
      <c r="AG108" s="22">
        <v>0</v>
      </c>
      <c r="AH108" s="26">
        <v>0</v>
      </c>
      <c r="AI108" s="29">
        <v>1</v>
      </c>
      <c r="AJ108" s="26">
        <v>0</v>
      </c>
      <c r="AK108" s="29">
        <v>1</v>
      </c>
      <c r="AL108" s="26">
        <v>0</v>
      </c>
      <c r="AM108" s="26">
        <v>0</v>
      </c>
      <c r="AN108" s="38">
        <v>0</v>
      </c>
      <c r="AO108" s="54" t="s">
        <v>110</v>
      </c>
      <c r="AP108" s="92" t="str">
        <f>VLOOKUP($AR108,Auswertung!$A$2:$B$17,2,FALSE)</f>
        <v>NMOS Z80 (Zilog Z80, Zilog Z08400 or similar NMOS CPU, Mosstek MK3880N, SGS/ST Z8400, Sharp LH0080A, KR1858VM1)</v>
      </c>
      <c r="AQ108" s="1" t="s">
        <v>125</v>
      </c>
      <c r="AR108" t="str">
        <f t="shared" si="17"/>
        <v>0111</v>
      </c>
    </row>
    <row r="109" spans="1:44" ht="18.75">
      <c r="A109" s="22">
        <f t="shared" si="18"/>
        <v>4</v>
      </c>
      <c r="B109" s="86" t="s">
        <v>7</v>
      </c>
      <c r="C109" s="83" t="s">
        <v>224</v>
      </c>
      <c r="D109" s="81" t="s">
        <v>1</v>
      </c>
      <c r="E109" s="26" t="s">
        <v>165</v>
      </c>
      <c r="F109" s="26"/>
      <c r="G109" s="26">
        <v>7834</v>
      </c>
      <c r="H109" s="38" t="s">
        <v>239</v>
      </c>
      <c r="I109" s="38" t="s">
        <v>236</v>
      </c>
      <c r="J109" s="71" t="s">
        <v>5</v>
      </c>
      <c r="K109" s="28"/>
      <c r="L109" s="22">
        <v>0</v>
      </c>
      <c r="M109" s="26">
        <v>0</v>
      </c>
      <c r="N109" s="26" t="s">
        <v>101</v>
      </c>
      <c r="O109" s="26" t="s">
        <v>101</v>
      </c>
      <c r="P109" s="26">
        <v>0</v>
      </c>
      <c r="Q109" s="29">
        <v>1</v>
      </c>
      <c r="R109" s="29">
        <v>1</v>
      </c>
      <c r="S109" s="31">
        <v>1</v>
      </c>
      <c r="T109" s="28"/>
      <c r="U109" s="65">
        <v>1</v>
      </c>
      <c r="V109" s="29">
        <v>1</v>
      </c>
      <c r="W109" s="29">
        <v>1</v>
      </c>
      <c r="X109" s="29">
        <v>1</v>
      </c>
      <c r="Y109" s="29">
        <v>1</v>
      </c>
      <c r="Z109" s="29">
        <v>1</v>
      </c>
      <c r="AA109" s="29">
        <v>1</v>
      </c>
      <c r="AB109" s="31">
        <v>1</v>
      </c>
      <c r="AC109" s="54" t="s">
        <v>108</v>
      </c>
      <c r="AD109" s="28" t="s">
        <v>117</v>
      </c>
      <c r="AE109" s="28" t="s">
        <v>117</v>
      </c>
      <c r="AF109" s="28"/>
      <c r="AG109" s="22">
        <v>0</v>
      </c>
      <c r="AH109" s="26">
        <v>0</v>
      </c>
      <c r="AI109" s="29">
        <v>1</v>
      </c>
      <c r="AJ109" s="26">
        <v>0</v>
      </c>
      <c r="AK109" s="29">
        <v>1</v>
      </c>
      <c r="AL109" s="26">
        <v>0</v>
      </c>
      <c r="AM109" s="26">
        <v>0</v>
      </c>
      <c r="AN109" s="38">
        <v>0</v>
      </c>
      <c r="AO109" s="54" t="s">
        <v>110</v>
      </c>
      <c r="AP109" s="92" t="str">
        <f>VLOOKUP($AR109,Auswertung!$A$2:$B$17,2,FALSE)</f>
        <v>NMOS Z80 (Zilog Z80, Zilog Z08400 or similar NMOS CPU, Mosstek MK3880N, SGS/ST Z8400, Sharp LH0080A, KR1858VM1)</v>
      </c>
      <c r="AQ109" s="1" t="s">
        <v>125</v>
      </c>
      <c r="AR109" t="str">
        <f t="shared" si="9"/>
        <v>0111</v>
      </c>
    </row>
    <row r="110" spans="1:44" ht="18.75">
      <c r="AQ110" s="1" t="s">
        <v>125</v>
      </c>
      <c r="AR110" t="str">
        <f t="shared" si="9"/>
        <v/>
      </c>
    </row>
    <row r="111" spans="1:44" ht="19.5" thickBot="1">
      <c r="AQ111" s="1" t="s">
        <v>125</v>
      </c>
      <c r="AR111" t="str">
        <f t="shared" si="9"/>
        <v/>
      </c>
    </row>
    <row r="112" spans="1:44" ht="19.5" thickBot="1">
      <c r="A112" s="40"/>
      <c r="B112" s="160" t="s">
        <v>82</v>
      </c>
      <c r="C112" s="160"/>
      <c r="D112" s="160"/>
      <c r="E112" s="42"/>
      <c r="F112" s="42"/>
      <c r="G112" s="42"/>
      <c r="H112" s="153" t="s">
        <v>276</v>
      </c>
      <c r="I112" s="42"/>
      <c r="J112" s="42"/>
      <c r="K112" s="46"/>
      <c r="L112" s="47" t="s">
        <v>99</v>
      </c>
      <c r="M112" s="48" t="s">
        <v>100</v>
      </c>
      <c r="N112" s="48" t="s">
        <v>101</v>
      </c>
      <c r="O112" s="48" t="s">
        <v>101</v>
      </c>
      <c r="P112" s="48" t="s">
        <v>103</v>
      </c>
      <c r="Q112" s="48" t="s">
        <v>103</v>
      </c>
      <c r="R112" s="48" t="s">
        <v>103</v>
      </c>
      <c r="S112" s="49" t="s">
        <v>103</v>
      </c>
      <c r="T112" s="50"/>
      <c r="U112" s="161" t="s">
        <v>104</v>
      </c>
      <c r="V112" s="162"/>
      <c r="W112" s="162"/>
      <c r="X112" s="162"/>
      <c r="Y112" s="162"/>
      <c r="Z112" s="162"/>
      <c r="AA112" s="162"/>
      <c r="AB112" s="162"/>
      <c r="AC112" s="55"/>
      <c r="AD112" s="88" t="s">
        <v>123</v>
      </c>
      <c r="AE112" s="88" t="s">
        <v>122</v>
      </c>
      <c r="AF112" s="57"/>
      <c r="AG112" s="163" t="s">
        <v>109</v>
      </c>
      <c r="AH112" s="164"/>
      <c r="AI112" s="164"/>
      <c r="AJ112" s="164"/>
      <c r="AK112" s="164"/>
      <c r="AL112" s="164"/>
      <c r="AM112" s="164"/>
      <c r="AN112" s="164"/>
      <c r="AO112" s="58"/>
      <c r="AP112" s="89" t="s">
        <v>124</v>
      </c>
      <c r="AQ112" s="1" t="s">
        <v>125</v>
      </c>
      <c r="AR112" t="str">
        <f t="shared" si="9"/>
        <v>tttt</v>
      </c>
    </row>
    <row r="113" spans="1:44" ht="19.5" thickBot="1">
      <c r="A113" s="2"/>
      <c r="B113" s="3"/>
      <c r="C113" s="4"/>
      <c r="D113" s="4"/>
      <c r="E113" s="5"/>
      <c r="F113" s="5"/>
      <c r="G113" s="5"/>
      <c r="H113" s="5" t="s">
        <v>274</v>
      </c>
      <c r="I113" s="5" t="s">
        <v>275</v>
      </c>
      <c r="J113" s="5"/>
      <c r="K113" s="11" t="s">
        <v>102</v>
      </c>
      <c r="L113" s="8">
        <v>7</v>
      </c>
      <c r="M113" s="8">
        <v>6</v>
      </c>
      <c r="N113" s="8">
        <v>5</v>
      </c>
      <c r="O113" s="8">
        <v>4</v>
      </c>
      <c r="P113" s="8">
        <v>3</v>
      </c>
      <c r="Q113" s="8">
        <v>2</v>
      </c>
      <c r="R113" s="8">
        <v>1</v>
      </c>
      <c r="S113" s="9">
        <v>0</v>
      </c>
      <c r="T113" s="12" t="s">
        <v>102</v>
      </c>
      <c r="U113" s="13">
        <v>7</v>
      </c>
      <c r="V113" s="13">
        <v>6</v>
      </c>
      <c r="W113" s="13">
        <v>5</v>
      </c>
      <c r="X113" s="13">
        <v>4</v>
      </c>
      <c r="Y113" s="13">
        <v>3</v>
      </c>
      <c r="Z113" s="13">
        <v>2</v>
      </c>
      <c r="AA113" s="13">
        <v>1</v>
      </c>
      <c r="AB113" s="35">
        <v>0</v>
      </c>
      <c r="AC113" s="52" t="s">
        <v>105</v>
      </c>
      <c r="AD113" s="88" t="s">
        <v>105</v>
      </c>
      <c r="AE113" s="88" t="s">
        <v>105</v>
      </c>
      <c r="AF113" s="59" t="s">
        <v>102</v>
      </c>
      <c r="AG113" s="60">
        <v>7</v>
      </c>
      <c r="AH113" s="60">
        <v>6</v>
      </c>
      <c r="AI113" s="60">
        <v>5</v>
      </c>
      <c r="AJ113" s="60">
        <v>4</v>
      </c>
      <c r="AK113" s="60">
        <v>3</v>
      </c>
      <c r="AL113" s="60">
        <v>2</v>
      </c>
      <c r="AM113" s="60">
        <v>1</v>
      </c>
      <c r="AN113" s="61">
        <v>0</v>
      </c>
      <c r="AO113" s="62" t="s">
        <v>105</v>
      </c>
      <c r="AP113" s="90"/>
      <c r="AQ113" s="1" t="s">
        <v>125</v>
      </c>
      <c r="AR113" t="str">
        <f t="shared" si="9"/>
        <v>3210</v>
      </c>
    </row>
    <row r="114" spans="1:44" ht="18.75">
      <c r="A114" s="14">
        <v>1</v>
      </c>
      <c r="B114" s="85"/>
      <c r="C114" s="82"/>
      <c r="D114" s="145"/>
      <c r="E114" s="37"/>
      <c r="F114" s="37"/>
      <c r="G114" s="37"/>
      <c r="H114" s="146"/>
      <c r="I114" s="146"/>
      <c r="J114" s="147" t="s">
        <v>5</v>
      </c>
      <c r="K114" s="148"/>
      <c r="L114" s="14">
        <v>0</v>
      </c>
      <c r="M114" s="18">
        <v>0</v>
      </c>
      <c r="N114" s="18" t="s">
        <v>101</v>
      </c>
      <c r="O114" s="18" t="s">
        <v>101</v>
      </c>
      <c r="P114" s="18">
        <v>0</v>
      </c>
      <c r="Q114" s="18">
        <v>0</v>
      </c>
      <c r="R114" s="18">
        <v>0</v>
      </c>
      <c r="S114" s="44">
        <v>0</v>
      </c>
      <c r="T114" s="148"/>
      <c r="U114" s="36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149">
        <v>0</v>
      </c>
      <c r="AC114" s="87"/>
      <c r="AD114" s="151"/>
      <c r="AE114" s="151"/>
      <c r="AF114" s="148"/>
      <c r="AG114" s="36">
        <v>0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>
        <v>0</v>
      </c>
      <c r="AN114" s="149">
        <v>0</v>
      </c>
      <c r="AO114" s="150"/>
      <c r="AP114" s="152" t="str">
        <f>VLOOKUP($AR114,Auswertung!$A$2:$B$17,2,FALSE)</f>
        <v>-</v>
      </c>
      <c r="AQ114" s="1" t="s">
        <v>125</v>
      </c>
      <c r="AR114" t="str">
        <f t="shared" si="9"/>
        <v>0000</v>
      </c>
    </row>
    <row r="115" spans="1:44" ht="18.75">
      <c r="A115" s="22">
        <f>A114+1</f>
        <v>2</v>
      </c>
      <c r="B115" s="86" t="s">
        <v>295</v>
      </c>
      <c r="C115" s="83" t="s">
        <v>292</v>
      </c>
      <c r="D115" s="81" t="s">
        <v>287</v>
      </c>
      <c r="E115" s="26"/>
      <c r="F115" s="26"/>
      <c r="G115" s="26" t="s">
        <v>293</v>
      </c>
      <c r="H115" s="38" t="s">
        <v>238</v>
      </c>
      <c r="I115" s="38"/>
      <c r="J115" s="71" t="s">
        <v>5</v>
      </c>
      <c r="K115" s="28"/>
      <c r="L115" s="100">
        <v>0</v>
      </c>
      <c r="M115" s="143">
        <v>1</v>
      </c>
      <c r="N115" s="104" t="s">
        <v>101</v>
      </c>
      <c r="O115" s="104" t="s">
        <v>101</v>
      </c>
      <c r="P115" s="104">
        <v>0</v>
      </c>
      <c r="Q115" s="115">
        <v>1</v>
      </c>
      <c r="R115" s="104">
        <v>0</v>
      </c>
      <c r="S115" s="115">
        <v>1</v>
      </c>
      <c r="T115" s="107"/>
      <c r="U115" s="116">
        <v>1</v>
      </c>
      <c r="V115" s="115">
        <v>1</v>
      </c>
      <c r="W115" s="115">
        <v>1</v>
      </c>
      <c r="X115" s="115">
        <v>1</v>
      </c>
      <c r="Y115" s="26">
        <v>0</v>
      </c>
      <c r="Z115" s="26">
        <v>0</v>
      </c>
      <c r="AA115" s="26">
        <v>0</v>
      </c>
      <c r="AB115" s="26">
        <v>0</v>
      </c>
      <c r="AC115" s="108" t="s">
        <v>263</v>
      </c>
      <c r="AD115" s="28">
        <v>8000</v>
      </c>
      <c r="AE115" s="28">
        <v>8000</v>
      </c>
      <c r="AF115" s="28"/>
      <c r="AG115" s="22">
        <v>0</v>
      </c>
      <c r="AH115" s="26">
        <v>0</v>
      </c>
      <c r="AI115" s="26">
        <v>0</v>
      </c>
      <c r="AJ115" s="26">
        <v>0</v>
      </c>
      <c r="AK115" s="26">
        <v>0</v>
      </c>
      <c r="AL115" s="26">
        <v>0</v>
      </c>
      <c r="AM115" s="26">
        <v>0</v>
      </c>
      <c r="AN115" s="38">
        <v>0</v>
      </c>
      <c r="AO115" s="54" t="s">
        <v>107</v>
      </c>
      <c r="AP115" s="92" t="str">
        <f>VLOOKUP($AR115,Auswertung!$A$2:$B$17,2,FALSE)</f>
        <v>U880 (older; MME U880)</v>
      </c>
      <c r="AQ115" s="1" t="s">
        <v>125</v>
      </c>
      <c r="AR115" t="str">
        <f>P115&amp;Q115&amp;R115&amp;S115</f>
        <v>0101</v>
      </c>
    </row>
    <row r="116" spans="1:44" ht="19.5" thickBot="1">
      <c r="A116" s="22">
        <f t="shared" ref="A116:A117" si="19">A115+1</f>
        <v>3</v>
      </c>
      <c r="B116" s="86" t="s">
        <v>295</v>
      </c>
      <c r="C116" s="83" t="s">
        <v>230</v>
      </c>
      <c r="D116" s="81" t="s">
        <v>287</v>
      </c>
      <c r="E116" s="26"/>
      <c r="F116" s="26"/>
      <c r="G116" s="26"/>
      <c r="H116" s="38" t="s">
        <v>239</v>
      </c>
      <c r="I116" s="38"/>
      <c r="J116" s="71" t="s">
        <v>5</v>
      </c>
      <c r="K116" s="28"/>
      <c r="L116" s="100">
        <v>0</v>
      </c>
      <c r="M116" s="143">
        <v>1</v>
      </c>
      <c r="N116" s="104" t="s">
        <v>101</v>
      </c>
      <c r="O116" s="104" t="s">
        <v>101</v>
      </c>
      <c r="P116" s="104">
        <v>0</v>
      </c>
      <c r="Q116" s="115">
        <v>1</v>
      </c>
      <c r="R116" s="104">
        <v>0</v>
      </c>
      <c r="S116" s="115">
        <v>1</v>
      </c>
      <c r="T116" s="107"/>
      <c r="U116" s="116">
        <v>1</v>
      </c>
      <c r="V116" s="115">
        <v>1</v>
      </c>
      <c r="W116" s="115">
        <v>1</v>
      </c>
      <c r="X116" s="115">
        <v>1</v>
      </c>
      <c r="Y116" s="115">
        <v>1</v>
      </c>
      <c r="Z116" s="115">
        <v>1</v>
      </c>
      <c r="AA116" s="26">
        <v>0</v>
      </c>
      <c r="AB116" s="115">
        <v>1</v>
      </c>
      <c r="AC116" s="108" t="s">
        <v>131</v>
      </c>
      <c r="AD116" s="173" t="s">
        <v>296</v>
      </c>
      <c r="AE116" s="173" t="s">
        <v>297</v>
      </c>
      <c r="AF116" s="28" t="s">
        <v>125</v>
      </c>
      <c r="AG116" s="22">
        <v>0</v>
      </c>
      <c r="AH116" s="26">
        <v>0</v>
      </c>
      <c r="AI116" s="34">
        <v>1</v>
      </c>
      <c r="AJ116" s="26">
        <v>0</v>
      </c>
      <c r="AK116" s="26">
        <v>0</v>
      </c>
      <c r="AL116" s="26">
        <v>0</v>
      </c>
      <c r="AM116" s="26">
        <v>0</v>
      </c>
      <c r="AN116" s="38">
        <v>0</v>
      </c>
      <c r="AO116" s="54" t="s">
        <v>205</v>
      </c>
      <c r="AP116" s="92" t="str">
        <f>VLOOKUP($AR116,Auswertung!$A$2:$B$17,2,FALSE)</f>
        <v>U880 (older; MME U880)</v>
      </c>
      <c r="AQ116" s="1" t="s">
        <v>125</v>
      </c>
      <c r="AR116" t="str">
        <f>P116&amp;Q116&amp;R116&amp;S116</f>
        <v>0101</v>
      </c>
    </row>
    <row r="117" spans="1:44" ht="19.5" thickBot="1">
      <c r="A117" s="22">
        <f t="shared" si="19"/>
        <v>4</v>
      </c>
      <c r="B117" s="86" t="s">
        <v>295</v>
      </c>
      <c r="C117" s="83" t="s">
        <v>230</v>
      </c>
      <c r="D117" s="81" t="s">
        <v>287</v>
      </c>
      <c r="E117" s="26"/>
      <c r="F117" s="26"/>
      <c r="G117" s="26"/>
      <c r="H117" s="38" t="s">
        <v>239</v>
      </c>
      <c r="I117" s="38"/>
      <c r="J117" s="71" t="s">
        <v>5</v>
      </c>
      <c r="K117" s="28"/>
      <c r="L117" s="100">
        <v>0</v>
      </c>
      <c r="M117" s="143">
        <v>1</v>
      </c>
      <c r="N117" s="104" t="s">
        <v>101</v>
      </c>
      <c r="O117" s="104" t="s">
        <v>101</v>
      </c>
      <c r="P117" s="104">
        <v>0</v>
      </c>
      <c r="Q117" s="115">
        <v>1</v>
      </c>
      <c r="R117" s="104">
        <v>0</v>
      </c>
      <c r="S117" s="115">
        <v>1</v>
      </c>
      <c r="T117" s="107"/>
      <c r="U117" s="116">
        <v>1</v>
      </c>
      <c r="V117" s="115">
        <v>1</v>
      </c>
      <c r="W117" s="115">
        <v>1</v>
      </c>
      <c r="X117" s="115">
        <v>1</v>
      </c>
      <c r="Y117" s="115">
        <v>1</v>
      </c>
      <c r="Z117" s="115">
        <v>1</v>
      </c>
      <c r="AA117" s="26">
        <v>0</v>
      </c>
      <c r="AB117" s="115">
        <v>1</v>
      </c>
      <c r="AC117" s="108" t="s">
        <v>131</v>
      </c>
      <c r="AD117" s="28" t="s">
        <v>206</v>
      </c>
      <c r="AE117" s="28" t="s">
        <v>298</v>
      </c>
      <c r="AF117" s="28"/>
      <c r="AG117" s="22">
        <v>0</v>
      </c>
      <c r="AH117" s="26">
        <v>0</v>
      </c>
      <c r="AI117" s="34">
        <v>1</v>
      </c>
      <c r="AJ117" s="26">
        <v>0</v>
      </c>
      <c r="AK117" s="174" t="s">
        <v>301</v>
      </c>
      <c r="AL117" s="26">
        <v>0</v>
      </c>
      <c r="AM117" s="26">
        <v>0</v>
      </c>
      <c r="AN117" s="38">
        <v>0</v>
      </c>
      <c r="AO117" s="54" t="s">
        <v>205</v>
      </c>
      <c r="AP117" s="92" t="str">
        <f>VLOOKUP($AR117,Auswertung!$A$2:$B$17,2,FALSE)</f>
        <v>U880 (older; MME U880)</v>
      </c>
      <c r="AQ117" s="1" t="s">
        <v>125</v>
      </c>
      <c r="AR117" t="str">
        <f>P117&amp;Q117&amp;R117&amp;S117</f>
        <v>0101</v>
      </c>
    </row>
    <row r="118" spans="1:44" ht="18.75">
      <c r="AQ118" s="1" t="s">
        <v>125</v>
      </c>
      <c r="AR118" t="str">
        <f t="shared" si="9"/>
        <v/>
      </c>
    </row>
    <row r="119" spans="1:44" ht="19.5" thickBot="1">
      <c r="AQ119" s="1" t="s">
        <v>125</v>
      </c>
      <c r="AR119" t="str">
        <f t="shared" si="9"/>
        <v/>
      </c>
    </row>
    <row r="120" spans="1:44" ht="19.5" thickBot="1">
      <c r="A120" s="40"/>
      <c r="B120" s="160" t="s">
        <v>83</v>
      </c>
      <c r="C120" s="160"/>
      <c r="D120" s="160"/>
      <c r="E120" s="42"/>
      <c r="F120" s="42"/>
      <c r="G120" s="42"/>
      <c r="H120" s="153" t="s">
        <v>276</v>
      </c>
      <c r="I120" s="42"/>
      <c r="J120" s="42"/>
      <c r="K120" s="46"/>
      <c r="L120" s="47" t="s">
        <v>99</v>
      </c>
      <c r="M120" s="48" t="s">
        <v>100</v>
      </c>
      <c r="N120" s="48" t="s">
        <v>101</v>
      </c>
      <c r="O120" s="48" t="s">
        <v>101</v>
      </c>
      <c r="P120" s="48" t="s">
        <v>103</v>
      </c>
      <c r="Q120" s="48" t="s">
        <v>103</v>
      </c>
      <c r="R120" s="48" t="s">
        <v>103</v>
      </c>
      <c r="S120" s="49" t="s">
        <v>103</v>
      </c>
      <c r="T120" s="50"/>
      <c r="U120" s="161" t="s">
        <v>104</v>
      </c>
      <c r="V120" s="162"/>
      <c r="W120" s="162"/>
      <c r="X120" s="162"/>
      <c r="Y120" s="162"/>
      <c r="Z120" s="162"/>
      <c r="AA120" s="162"/>
      <c r="AB120" s="162"/>
      <c r="AC120" s="55"/>
      <c r="AD120" s="88" t="s">
        <v>123</v>
      </c>
      <c r="AE120" s="88" t="s">
        <v>122</v>
      </c>
      <c r="AF120" s="57"/>
      <c r="AG120" s="163" t="s">
        <v>109</v>
      </c>
      <c r="AH120" s="164"/>
      <c r="AI120" s="164"/>
      <c r="AJ120" s="164"/>
      <c r="AK120" s="164"/>
      <c r="AL120" s="164"/>
      <c r="AM120" s="164"/>
      <c r="AN120" s="164"/>
      <c r="AO120" s="58"/>
      <c r="AP120" s="89" t="s">
        <v>124</v>
      </c>
      <c r="AQ120" s="1" t="s">
        <v>125</v>
      </c>
      <c r="AR120" t="str">
        <f t="shared" si="9"/>
        <v>tttt</v>
      </c>
    </row>
    <row r="121" spans="1:44" ht="19.5" thickBot="1">
      <c r="A121" s="2"/>
      <c r="B121" s="3"/>
      <c r="C121" s="4"/>
      <c r="D121" s="4"/>
      <c r="E121" s="5"/>
      <c r="F121" s="5"/>
      <c r="G121" s="5"/>
      <c r="H121" s="5" t="s">
        <v>274</v>
      </c>
      <c r="I121" s="5" t="s">
        <v>275</v>
      </c>
      <c r="J121" s="5"/>
      <c r="K121" s="11" t="s">
        <v>102</v>
      </c>
      <c r="L121" s="8">
        <v>7</v>
      </c>
      <c r="M121" s="8">
        <v>6</v>
      </c>
      <c r="N121" s="8">
        <v>5</v>
      </c>
      <c r="O121" s="8">
        <v>4</v>
      </c>
      <c r="P121" s="8">
        <v>3</v>
      </c>
      <c r="Q121" s="8">
        <v>2</v>
      </c>
      <c r="R121" s="8">
        <v>1</v>
      </c>
      <c r="S121" s="9">
        <v>0</v>
      </c>
      <c r="T121" s="12" t="s">
        <v>102</v>
      </c>
      <c r="U121" s="13">
        <v>7</v>
      </c>
      <c r="V121" s="13">
        <v>6</v>
      </c>
      <c r="W121" s="13">
        <v>5</v>
      </c>
      <c r="X121" s="13">
        <v>4</v>
      </c>
      <c r="Y121" s="13">
        <v>3</v>
      </c>
      <c r="Z121" s="13">
        <v>2</v>
      </c>
      <c r="AA121" s="13">
        <v>1</v>
      </c>
      <c r="AB121" s="35">
        <v>0</v>
      </c>
      <c r="AC121" s="52" t="s">
        <v>105</v>
      </c>
      <c r="AD121" s="88" t="s">
        <v>105</v>
      </c>
      <c r="AE121" s="88" t="s">
        <v>105</v>
      </c>
      <c r="AF121" s="59" t="s">
        <v>102</v>
      </c>
      <c r="AG121" s="60">
        <v>7</v>
      </c>
      <c r="AH121" s="60">
        <v>6</v>
      </c>
      <c r="AI121" s="60">
        <v>5</v>
      </c>
      <c r="AJ121" s="60">
        <v>4</v>
      </c>
      <c r="AK121" s="60">
        <v>3</v>
      </c>
      <c r="AL121" s="60">
        <v>2</v>
      </c>
      <c r="AM121" s="60">
        <v>1</v>
      </c>
      <c r="AN121" s="61">
        <v>0</v>
      </c>
      <c r="AO121" s="62" t="s">
        <v>105</v>
      </c>
      <c r="AP121" s="90"/>
      <c r="AQ121" s="1" t="s">
        <v>125</v>
      </c>
      <c r="AR121" t="str">
        <f t="shared" si="9"/>
        <v>3210</v>
      </c>
    </row>
    <row r="122" spans="1:44" ht="18.75">
      <c r="A122" s="14">
        <v>1</v>
      </c>
      <c r="B122" s="85"/>
      <c r="C122" s="82"/>
      <c r="D122" s="80"/>
      <c r="E122" s="18"/>
      <c r="F122" s="18"/>
      <c r="G122" s="18"/>
      <c r="H122" s="66"/>
      <c r="I122" s="66"/>
      <c r="J122" s="70" t="s">
        <v>5</v>
      </c>
      <c r="K122" s="19"/>
      <c r="L122" s="14">
        <v>0</v>
      </c>
      <c r="M122" s="18">
        <v>0</v>
      </c>
      <c r="N122" s="18" t="s">
        <v>101</v>
      </c>
      <c r="O122" s="18" t="s">
        <v>101</v>
      </c>
      <c r="P122" s="18">
        <v>0</v>
      </c>
      <c r="Q122" s="18">
        <v>0</v>
      </c>
      <c r="R122" s="18">
        <v>0</v>
      </c>
      <c r="S122" s="18">
        <v>0</v>
      </c>
      <c r="T122" s="19"/>
      <c r="U122" s="14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87"/>
      <c r="AD122" s="19"/>
      <c r="AE122" s="19"/>
      <c r="AF122" s="19"/>
      <c r="AG122" s="14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66">
        <v>0</v>
      </c>
      <c r="AO122" s="87"/>
      <c r="AP122" s="93" t="str">
        <f>VLOOKUP($AR122,Auswertung!$A$2:$B$17,2,FALSE)</f>
        <v>-</v>
      </c>
      <c r="AQ122" s="1" t="s">
        <v>125</v>
      </c>
      <c r="AR122" t="str">
        <f t="shared" si="9"/>
        <v>0000</v>
      </c>
    </row>
    <row r="123" spans="1:44" ht="18.75">
      <c r="A123" s="22">
        <f>A122+1</f>
        <v>2</v>
      </c>
      <c r="B123" s="86" t="s">
        <v>228</v>
      </c>
      <c r="C123" s="83" t="s">
        <v>190</v>
      </c>
      <c r="D123" s="81" t="s">
        <v>3</v>
      </c>
      <c r="E123" s="26"/>
      <c r="F123" s="26"/>
      <c r="G123" s="26" t="s">
        <v>189</v>
      </c>
      <c r="H123" s="38" t="s">
        <v>4</v>
      </c>
      <c r="I123" s="38"/>
      <c r="J123" s="71" t="s">
        <v>5</v>
      </c>
      <c r="K123" s="28"/>
      <c r="L123" s="22">
        <v>0</v>
      </c>
      <c r="M123" s="95">
        <v>1</v>
      </c>
      <c r="N123" s="26" t="s">
        <v>101</v>
      </c>
      <c r="O123" s="26" t="s">
        <v>101</v>
      </c>
      <c r="P123" s="26">
        <v>0</v>
      </c>
      <c r="Q123" s="29">
        <v>1</v>
      </c>
      <c r="R123" s="26">
        <v>0</v>
      </c>
      <c r="S123" s="26">
        <v>0</v>
      </c>
      <c r="T123" s="28"/>
      <c r="U123" s="65">
        <v>1</v>
      </c>
      <c r="V123" s="29">
        <v>1</v>
      </c>
      <c r="W123" s="29">
        <v>1</v>
      </c>
      <c r="X123" s="29">
        <v>1</v>
      </c>
      <c r="Y123" s="29">
        <v>1</v>
      </c>
      <c r="Z123" s="29">
        <v>1</v>
      </c>
      <c r="AA123" s="29">
        <v>1</v>
      </c>
      <c r="AB123" s="31">
        <v>1</v>
      </c>
      <c r="AC123" s="54" t="s">
        <v>108</v>
      </c>
      <c r="AD123" s="28" t="s">
        <v>117</v>
      </c>
      <c r="AE123" s="28" t="s">
        <v>117</v>
      </c>
      <c r="AF123" s="28"/>
      <c r="AG123" s="22"/>
      <c r="AH123" s="26"/>
      <c r="AI123" s="26"/>
      <c r="AJ123" s="26"/>
      <c r="AK123" s="26"/>
      <c r="AL123" s="26"/>
      <c r="AM123" s="26"/>
      <c r="AN123" s="38"/>
      <c r="AO123" s="54"/>
      <c r="AP123" s="92" t="str">
        <f>VLOOKUP($AR123,Auswertung!$A$2:$B$17,2,FALSE)</f>
        <v>U880 (newer; MME U880, Thesys Z80, Microelectronica MMN 80CPU)</v>
      </c>
      <c r="AQ123" s="1" t="s">
        <v>125</v>
      </c>
      <c r="AR123" t="str">
        <f t="shared" ref="AR123:AR127" si="20">P123&amp;Q123&amp;R123&amp;S123</f>
        <v>0100</v>
      </c>
    </row>
    <row r="124" spans="1:44" ht="19.5" thickBot="1">
      <c r="A124" s="39">
        <f t="shared" ref="A124:A126" si="21">A123+1</f>
        <v>3</v>
      </c>
      <c r="B124" s="86" t="s">
        <v>228</v>
      </c>
      <c r="C124" s="83" t="s">
        <v>190</v>
      </c>
      <c r="D124" s="81" t="s">
        <v>3</v>
      </c>
      <c r="E124" s="26"/>
      <c r="F124" s="26"/>
      <c r="G124" s="26" t="s">
        <v>188</v>
      </c>
      <c r="H124" s="38" t="s">
        <v>4</v>
      </c>
      <c r="I124" s="38"/>
      <c r="J124" s="71" t="s">
        <v>5</v>
      </c>
      <c r="K124" s="28"/>
      <c r="L124" s="22">
        <v>0</v>
      </c>
      <c r="M124" s="95">
        <v>1</v>
      </c>
      <c r="N124" s="26" t="s">
        <v>101</v>
      </c>
      <c r="O124" s="26" t="s">
        <v>101</v>
      </c>
      <c r="P124" s="26">
        <v>0</v>
      </c>
      <c r="Q124" s="29">
        <v>1</v>
      </c>
      <c r="R124" s="26">
        <v>0</v>
      </c>
      <c r="S124" s="34">
        <v>1</v>
      </c>
      <c r="T124" s="28"/>
      <c r="U124" s="65">
        <v>1</v>
      </c>
      <c r="V124" s="29">
        <v>1</v>
      </c>
      <c r="W124" s="29">
        <v>1</v>
      </c>
      <c r="X124" s="29">
        <v>1</v>
      </c>
      <c r="Y124" s="29">
        <v>1</v>
      </c>
      <c r="Z124" s="29">
        <v>1</v>
      </c>
      <c r="AA124" s="26">
        <v>0</v>
      </c>
      <c r="AB124" s="31">
        <v>1</v>
      </c>
      <c r="AC124" s="54" t="s">
        <v>131</v>
      </c>
      <c r="AD124" s="28" t="s">
        <v>187</v>
      </c>
      <c r="AE124" s="28" t="s">
        <v>186</v>
      </c>
      <c r="AF124" s="141"/>
      <c r="AG124" s="22"/>
      <c r="AH124" s="26"/>
      <c r="AI124" s="26"/>
      <c r="AJ124" s="26"/>
      <c r="AK124" s="26"/>
      <c r="AL124" s="26"/>
      <c r="AM124" s="26"/>
      <c r="AN124" s="38"/>
      <c r="AO124" s="54"/>
      <c r="AP124" s="92" t="str">
        <f>VLOOKUP($AR124,Auswertung!$A$2:$B$17,2,FALSE)</f>
        <v>U880 (older; MME U880)</v>
      </c>
      <c r="AQ124" s="1" t="s">
        <v>125</v>
      </c>
      <c r="AR124" t="str">
        <f t="shared" si="20"/>
        <v>0101</v>
      </c>
    </row>
    <row r="125" spans="1:44" ht="19.5" thickBot="1">
      <c r="A125" s="22">
        <f t="shared" si="21"/>
        <v>4</v>
      </c>
      <c r="B125" s="86" t="s">
        <v>228</v>
      </c>
      <c r="C125" s="83" t="s">
        <v>190</v>
      </c>
      <c r="D125" s="81" t="s">
        <v>3</v>
      </c>
      <c r="E125" s="26"/>
      <c r="F125" s="26"/>
      <c r="G125" s="26" t="s">
        <v>227</v>
      </c>
      <c r="H125" s="38" t="s">
        <v>4</v>
      </c>
      <c r="I125" s="38" t="s">
        <v>236</v>
      </c>
      <c r="J125" s="71" t="s">
        <v>5</v>
      </c>
      <c r="K125" s="28"/>
      <c r="L125" s="22">
        <v>0</v>
      </c>
      <c r="M125" s="143">
        <v>1</v>
      </c>
      <c r="N125" s="26" t="s">
        <v>101</v>
      </c>
      <c r="O125" s="26" t="s">
        <v>101</v>
      </c>
      <c r="P125" s="26">
        <v>0</v>
      </c>
      <c r="Q125" s="115">
        <v>1</v>
      </c>
      <c r="R125" s="26">
        <v>0</v>
      </c>
      <c r="S125" s="26">
        <v>0</v>
      </c>
      <c r="T125" s="28"/>
      <c r="U125" s="116">
        <v>1</v>
      </c>
      <c r="V125" s="115">
        <v>1</v>
      </c>
      <c r="W125" s="115">
        <v>1</v>
      </c>
      <c r="X125" s="115">
        <v>1</v>
      </c>
      <c r="Y125" s="115">
        <v>1</v>
      </c>
      <c r="Z125" s="115">
        <v>1</v>
      </c>
      <c r="AA125" s="115">
        <v>1</v>
      </c>
      <c r="AB125" s="117">
        <v>1</v>
      </c>
      <c r="AC125" s="108" t="s">
        <v>108</v>
      </c>
      <c r="AD125" s="142" t="s">
        <v>117</v>
      </c>
      <c r="AE125" s="107" t="s">
        <v>117</v>
      </c>
      <c r="AF125" s="107"/>
      <c r="AG125" s="22">
        <v>0</v>
      </c>
      <c r="AH125" s="26">
        <v>0</v>
      </c>
      <c r="AI125" s="34">
        <v>1</v>
      </c>
      <c r="AJ125" s="26">
        <v>0</v>
      </c>
      <c r="AK125" s="34">
        <v>1</v>
      </c>
      <c r="AL125" s="26">
        <v>0</v>
      </c>
      <c r="AM125" s="26">
        <v>0</v>
      </c>
      <c r="AN125" s="38">
        <v>0</v>
      </c>
      <c r="AO125" s="54" t="s">
        <v>110</v>
      </c>
      <c r="AP125" s="92" t="str">
        <f>VLOOKUP($AR125,Auswertung!$A$2:$B$17,2,FALSE)</f>
        <v>U880 (newer; MME U880, Thesys Z80, Microelectronica MMN 80CPU)</v>
      </c>
      <c r="AQ125" s="1" t="s">
        <v>125</v>
      </c>
      <c r="AR125" t="str">
        <f t="shared" si="20"/>
        <v>0100</v>
      </c>
    </row>
    <row r="126" spans="1:44" ht="19.5" thickBot="1">
      <c r="A126" s="22">
        <f t="shared" si="21"/>
        <v>5</v>
      </c>
      <c r="B126" s="86" t="s">
        <v>228</v>
      </c>
      <c r="C126" s="83" t="s">
        <v>229</v>
      </c>
      <c r="D126" s="81" t="s">
        <v>3</v>
      </c>
      <c r="E126" s="26"/>
      <c r="F126" s="26"/>
      <c r="G126" s="26" t="s">
        <v>227</v>
      </c>
      <c r="H126" s="38" t="s">
        <v>239</v>
      </c>
      <c r="I126" s="38" t="s">
        <v>236</v>
      </c>
      <c r="J126" s="71" t="s">
        <v>5</v>
      </c>
      <c r="K126" s="28"/>
      <c r="L126" s="22">
        <v>0</v>
      </c>
      <c r="M126" s="95">
        <v>1</v>
      </c>
      <c r="N126" s="26" t="s">
        <v>101</v>
      </c>
      <c r="O126" s="26" t="s">
        <v>101</v>
      </c>
      <c r="P126" s="26">
        <v>0</v>
      </c>
      <c r="Q126" s="29">
        <v>1</v>
      </c>
      <c r="R126" s="26">
        <v>0</v>
      </c>
      <c r="S126" s="26">
        <v>0</v>
      </c>
      <c r="T126" s="28"/>
      <c r="U126" s="65">
        <v>1</v>
      </c>
      <c r="V126" s="29">
        <v>1</v>
      </c>
      <c r="W126" s="29">
        <v>1</v>
      </c>
      <c r="X126" s="29">
        <v>1</v>
      </c>
      <c r="Y126" s="29">
        <v>1</v>
      </c>
      <c r="Z126" s="29">
        <v>1</v>
      </c>
      <c r="AA126" s="29">
        <v>1</v>
      </c>
      <c r="AB126" s="31">
        <v>1</v>
      </c>
      <c r="AC126" s="54" t="s">
        <v>108</v>
      </c>
      <c r="AD126" s="107" t="s">
        <v>117</v>
      </c>
      <c r="AE126" s="28" t="s">
        <v>117</v>
      </c>
      <c r="AF126" s="28"/>
      <c r="AG126" s="22">
        <v>0</v>
      </c>
      <c r="AH126" s="26">
        <v>0</v>
      </c>
      <c r="AI126" s="34">
        <v>1</v>
      </c>
      <c r="AJ126" s="26">
        <v>0</v>
      </c>
      <c r="AK126" s="34">
        <v>1</v>
      </c>
      <c r="AL126" s="26">
        <v>0</v>
      </c>
      <c r="AM126" s="26">
        <v>0</v>
      </c>
      <c r="AN126" s="38">
        <v>0</v>
      </c>
      <c r="AO126" s="54" t="s">
        <v>110</v>
      </c>
      <c r="AP126" s="92" t="str">
        <f>VLOOKUP($AR126,Auswertung!$A$2:$B$17,2,FALSE)</f>
        <v>U880 (newer; MME U880, Thesys Z80, Microelectronica MMN 80CPU)</v>
      </c>
      <c r="AQ126" s="1" t="s">
        <v>125</v>
      </c>
      <c r="AR126" t="str">
        <f t="shared" si="20"/>
        <v>0100</v>
      </c>
    </row>
    <row r="127" spans="1:44" ht="18.75">
      <c r="A127" s="22">
        <f>A125+1</f>
        <v>5</v>
      </c>
      <c r="B127" s="86" t="s">
        <v>228</v>
      </c>
      <c r="C127" s="83" t="s">
        <v>230</v>
      </c>
      <c r="D127" s="81" t="s">
        <v>3</v>
      </c>
      <c r="E127" s="26"/>
      <c r="F127" s="26"/>
      <c r="G127" s="26" t="s">
        <v>231</v>
      </c>
      <c r="H127" s="38" t="s">
        <v>239</v>
      </c>
      <c r="I127" s="38" t="s">
        <v>236</v>
      </c>
      <c r="J127" s="71" t="s">
        <v>5</v>
      </c>
      <c r="K127" s="28"/>
      <c r="L127" s="22">
        <v>0</v>
      </c>
      <c r="M127" s="143">
        <v>1</v>
      </c>
      <c r="N127" s="104" t="s">
        <v>101</v>
      </c>
      <c r="O127" s="104" t="s">
        <v>101</v>
      </c>
      <c r="P127" s="104">
        <v>0</v>
      </c>
      <c r="Q127" s="115">
        <v>1</v>
      </c>
      <c r="R127" s="104">
        <v>0</v>
      </c>
      <c r="S127" s="104">
        <v>0</v>
      </c>
      <c r="T127" s="107"/>
      <c r="U127" s="116">
        <v>1</v>
      </c>
      <c r="V127" s="115">
        <v>1</v>
      </c>
      <c r="W127" s="115">
        <v>1</v>
      </c>
      <c r="X127" s="115">
        <v>1</v>
      </c>
      <c r="Y127" s="115">
        <v>1</v>
      </c>
      <c r="Z127" s="115">
        <v>1</v>
      </c>
      <c r="AA127" s="115">
        <v>1</v>
      </c>
      <c r="AB127" s="117">
        <v>1</v>
      </c>
      <c r="AC127" s="108" t="s">
        <v>108</v>
      </c>
      <c r="AD127" s="28" t="s">
        <v>117</v>
      </c>
      <c r="AE127" s="28" t="s">
        <v>117</v>
      </c>
      <c r="AF127" s="28"/>
      <c r="AG127" s="22">
        <v>0</v>
      </c>
      <c r="AH127" s="26">
        <v>0</v>
      </c>
      <c r="AI127" s="29">
        <v>1</v>
      </c>
      <c r="AJ127" s="26">
        <v>0</v>
      </c>
      <c r="AK127" s="29">
        <v>1</v>
      </c>
      <c r="AL127" s="26">
        <v>0</v>
      </c>
      <c r="AM127" s="26">
        <v>0</v>
      </c>
      <c r="AN127" s="38">
        <v>0</v>
      </c>
      <c r="AO127" s="54" t="s">
        <v>110</v>
      </c>
      <c r="AP127" s="92" t="str">
        <f>VLOOKUP($AR127,Auswertung!$A$2:$B$17,2,FALSE)</f>
        <v>U880 (newer; MME U880, Thesys Z80, Microelectronica MMN 80CPU)</v>
      </c>
      <c r="AQ127" s="1" t="s">
        <v>125</v>
      </c>
      <c r="AR127" t="str">
        <f t="shared" si="20"/>
        <v>0100</v>
      </c>
    </row>
    <row r="128" spans="1:44" ht="18.75">
      <c r="A128" s="39">
        <f>A126+1</f>
        <v>6</v>
      </c>
      <c r="B128" s="86" t="s">
        <v>228</v>
      </c>
      <c r="C128" s="83" t="s">
        <v>285</v>
      </c>
      <c r="D128" s="81" t="s">
        <v>287</v>
      </c>
      <c r="E128" s="26"/>
      <c r="F128" s="26"/>
      <c r="G128" s="26" t="s">
        <v>286</v>
      </c>
      <c r="H128" s="38" t="s">
        <v>239</v>
      </c>
      <c r="I128" s="38"/>
      <c r="J128" s="72" t="s">
        <v>6</v>
      </c>
      <c r="K128" s="28"/>
      <c r="L128" s="32">
        <v>1</v>
      </c>
      <c r="M128" s="104" t="s">
        <v>101</v>
      </c>
      <c r="N128" s="104" t="s">
        <v>101</v>
      </c>
      <c r="O128" s="104" t="s">
        <v>101</v>
      </c>
      <c r="P128" s="115">
        <v>1</v>
      </c>
      <c r="Q128" s="104">
        <v>0</v>
      </c>
      <c r="R128" s="115">
        <v>1</v>
      </c>
      <c r="S128" s="115">
        <v>1</v>
      </c>
      <c r="T128" s="107"/>
      <c r="U128" s="116">
        <v>1</v>
      </c>
      <c r="V128" s="115">
        <v>1</v>
      </c>
      <c r="W128" s="115">
        <v>1</v>
      </c>
      <c r="X128" s="115">
        <v>1</v>
      </c>
      <c r="Y128" s="115">
        <v>1</v>
      </c>
      <c r="Z128" s="115">
        <v>1</v>
      </c>
      <c r="AA128" s="115">
        <v>1</v>
      </c>
      <c r="AB128" s="117">
        <v>1</v>
      </c>
      <c r="AC128" s="108" t="s">
        <v>108</v>
      </c>
      <c r="AD128" s="28" t="s">
        <v>117</v>
      </c>
      <c r="AE128" s="28" t="s">
        <v>117</v>
      </c>
      <c r="AF128" s="28"/>
      <c r="AG128" s="22">
        <v>0</v>
      </c>
      <c r="AH128" s="26">
        <v>0</v>
      </c>
      <c r="AI128" s="29">
        <v>1</v>
      </c>
      <c r="AJ128" s="26">
        <v>0</v>
      </c>
      <c r="AK128" s="29">
        <v>1</v>
      </c>
      <c r="AL128" s="26">
        <v>0</v>
      </c>
      <c r="AM128" s="26">
        <v>0</v>
      </c>
      <c r="AN128" s="38">
        <v>0</v>
      </c>
      <c r="AO128" s="54" t="s">
        <v>110</v>
      </c>
      <c r="AP128" s="92" t="str">
        <f>VLOOKUP($AR128,Auswertung!$A$2:$B$17,2,FALSE)</f>
        <v>CMOS Z80 (Zilog Z84C00)</v>
      </c>
      <c r="AQ128" s="1" t="s">
        <v>125</v>
      </c>
      <c r="AR128" t="str">
        <f t="shared" si="9"/>
        <v>1011</v>
      </c>
    </row>
    <row r="129" spans="1:44" ht="18.75">
      <c r="A129" s="22">
        <f t="shared" ref="A129" si="22">A127+1</f>
        <v>6</v>
      </c>
      <c r="B129" s="86" t="s">
        <v>228</v>
      </c>
      <c r="C129" s="83" t="s">
        <v>288</v>
      </c>
      <c r="D129" s="81" t="s">
        <v>3</v>
      </c>
      <c r="E129" s="26"/>
      <c r="F129" s="26" t="s">
        <v>289</v>
      </c>
      <c r="G129" s="26" t="s">
        <v>290</v>
      </c>
      <c r="H129" s="38" t="s">
        <v>241</v>
      </c>
      <c r="I129" s="38"/>
      <c r="J129" s="71" t="s">
        <v>5</v>
      </c>
      <c r="K129" s="28"/>
      <c r="L129" s="22">
        <v>0</v>
      </c>
      <c r="M129" s="143">
        <v>1</v>
      </c>
      <c r="N129" s="104" t="s">
        <v>101</v>
      </c>
      <c r="O129" s="104" t="s">
        <v>101</v>
      </c>
      <c r="P129" s="104">
        <v>0</v>
      </c>
      <c r="Q129" s="115">
        <v>1</v>
      </c>
      <c r="R129" s="104">
        <v>0</v>
      </c>
      <c r="S129" s="104">
        <v>0</v>
      </c>
      <c r="T129" s="107"/>
      <c r="U129" s="116">
        <v>1</v>
      </c>
      <c r="V129" s="115">
        <v>1</v>
      </c>
      <c r="W129" s="115">
        <v>1</v>
      </c>
      <c r="X129" s="115">
        <v>1</v>
      </c>
      <c r="Y129" s="115">
        <v>1</v>
      </c>
      <c r="Z129" s="115">
        <v>1</v>
      </c>
      <c r="AA129" s="115">
        <v>1</v>
      </c>
      <c r="AB129" s="117">
        <v>1</v>
      </c>
      <c r="AC129" s="108" t="s">
        <v>108</v>
      </c>
      <c r="AD129" s="28" t="s">
        <v>117</v>
      </c>
      <c r="AE129" s="28" t="s">
        <v>117</v>
      </c>
      <c r="AF129" s="28"/>
      <c r="AG129" s="22">
        <v>0</v>
      </c>
      <c r="AH129" s="26">
        <v>0</v>
      </c>
      <c r="AI129" s="29">
        <v>1</v>
      </c>
      <c r="AJ129" s="26">
        <v>0</v>
      </c>
      <c r="AK129" s="29">
        <v>1</v>
      </c>
      <c r="AL129" s="26">
        <v>0</v>
      </c>
      <c r="AM129" s="26">
        <v>0</v>
      </c>
      <c r="AN129" s="38">
        <v>0</v>
      </c>
      <c r="AO129" s="54" t="s">
        <v>110</v>
      </c>
      <c r="AP129" s="92" t="str">
        <f>VLOOKUP($AR129,Auswertung!$A$2:$B$17,2,FALSE)</f>
        <v>U880 (newer; MME U880, Thesys Z80, Microelectronica MMN 80CPU)</v>
      </c>
      <c r="AQ129" s="1" t="s">
        <v>125</v>
      </c>
      <c r="AR129" t="str">
        <f t="shared" ref="AR129:AR131" si="23">P129&amp;Q129&amp;R129&amp;S129</f>
        <v>0100</v>
      </c>
    </row>
    <row r="130" spans="1:44" ht="18.75">
      <c r="A130" s="22">
        <f>A127+1</f>
        <v>6</v>
      </c>
      <c r="B130" s="86" t="s">
        <v>228</v>
      </c>
      <c r="C130" s="83" t="s">
        <v>288</v>
      </c>
      <c r="D130" s="81" t="s">
        <v>3</v>
      </c>
      <c r="E130" s="26"/>
      <c r="F130" s="26"/>
      <c r="G130" s="26" t="s">
        <v>291</v>
      </c>
      <c r="H130" s="38" t="s">
        <v>241</v>
      </c>
      <c r="I130" s="38"/>
      <c r="J130" s="71" t="s">
        <v>5</v>
      </c>
      <c r="K130" s="28"/>
      <c r="L130" s="22">
        <v>0</v>
      </c>
      <c r="M130" s="143">
        <v>1</v>
      </c>
      <c r="N130" s="104" t="s">
        <v>101</v>
      </c>
      <c r="O130" s="104" t="s">
        <v>101</v>
      </c>
      <c r="P130" s="104">
        <v>0</v>
      </c>
      <c r="Q130" s="115">
        <v>1</v>
      </c>
      <c r="R130" s="104">
        <v>0</v>
      </c>
      <c r="S130" s="104">
        <v>0</v>
      </c>
      <c r="T130" s="107"/>
      <c r="U130" s="116">
        <v>1</v>
      </c>
      <c r="V130" s="115">
        <v>1</v>
      </c>
      <c r="W130" s="115">
        <v>1</v>
      </c>
      <c r="X130" s="115">
        <v>1</v>
      </c>
      <c r="Y130" s="115">
        <v>1</v>
      </c>
      <c r="Z130" s="115">
        <v>1</v>
      </c>
      <c r="AA130" s="115">
        <v>1</v>
      </c>
      <c r="AB130" s="117">
        <v>1</v>
      </c>
      <c r="AC130" s="108" t="s">
        <v>108</v>
      </c>
      <c r="AD130" s="28" t="s">
        <v>117</v>
      </c>
      <c r="AE130" s="28" t="s">
        <v>117</v>
      </c>
      <c r="AF130" s="28"/>
      <c r="AG130" s="22">
        <v>0</v>
      </c>
      <c r="AH130" s="26">
        <v>0</v>
      </c>
      <c r="AI130" s="29">
        <v>1</v>
      </c>
      <c r="AJ130" s="26">
        <v>0</v>
      </c>
      <c r="AK130" s="29">
        <v>1</v>
      </c>
      <c r="AL130" s="26">
        <v>0</v>
      </c>
      <c r="AM130" s="26">
        <v>0</v>
      </c>
      <c r="AN130" s="38">
        <v>0</v>
      </c>
      <c r="AO130" s="54" t="s">
        <v>110</v>
      </c>
      <c r="AP130" s="92" t="str">
        <f>VLOOKUP($AR130,Auswertung!$A$2:$B$17,2,FALSE)</f>
        <v>U880 (newer; MME U880, Thesys Z80, Microelectronica MMN 80CPU)</v>
      </c>
      <c r="AQ130" s="1" t="s">
        <v>125</v>
      </c>
      <c r="AR130" t="str">
        <f t="shared" ref="AR130" si="24">P130&amp;Q130&amp;R130&amp;S130</f>
        <v>0100</v>
      </c>
    </row>
    <row r="131" spans="1:44" ht="19.5" thickBot="1">
      <c r="A131" s="22">
        <f>A128+1</f>
        <v>7</v>
      </c>
      <c r="B131" s="86" t="s">
        <v>228</v>
      </c>
      <c r="C131" s="83" t="s">
        <v>230</v>
      </c>
      <c r="D131" s="81" t="s">
        <v>3</v>
      </c>
      <c r="E131" s="26"/>
      <c r="F131" s="26"/>
      <c r="G131" s="26" t="s">
        <v>299</v>
      </c>
      <c r="H131" s="38" t="s">
        <v>239</v>
      </c>
      <c r="I131" s="38"/>
      <c r="J131" s="71" t="s">
        <v>5</v>
      </c>
      <c r="K131" s="28"/>
      <c r="L131" s="22">
        <v>0</v>
      </c>
      <c r="M131" s="143">
        <v>1</v>
      </c>
      <c r="N131" s="104" t="s">
        <v>101</v>
      </c>
      <c r="O131" s="104" t="s">
        <v>101</v>
      </c>
      <c r="P131" s="104">
        <v>0</v>
      </c>
      <c r="Q131" s="115">
        <v>1</v>
      </c>
      <c r="R131" s="104">
        <v>0</v>
      </c>
      <c r="S131" s="34">
        <v>1</v>
      </c>
      <c r="T131" s="107"/>
      <c r="U131" s="116">
        <v>1</v>
      </c>
      <c r="V131" s="115">
        <v>1</v>
      </c>
      <c r="W131" s="115">
        <v>1</v>
      </c>
      <c r="X131" s="115">
        <v>1</v>
      </c>
      <c r="Y131" s="115">
        <v>1</v>
      </c>
      <c r="Z131" s="115">
        <v>1</v>
      </c>
      <c r="AA131" s="26">
        <v>0</v>
      </c>
      <c r="AB131" s="117">
        <v>1</v>
      </c>
      <c r="AC131" s="108" t="s">
        <v>131</v>
      </c>
      <c r="AD131" s="28" t="s">
        <v>117</v>
      </c>
      <c r="AE131" s="173" t="s">
        <v>300</v>
      </c>
      <c r="AF131" s="28"/>
      <c r="AG131" s="22">
        <v>0</v>
      </c>
      <c r="AH131" s="26">
        <v>0</v>
      </c>
      <c r="AI131" s="29">
        <v>1</v>
      </c>
      <c r="AJ131" s="26">
        <v>0</v>
      </c>
      <c r="AK131" s="174" t="s">
        <v>301</v>
      </c>
      <c r="AL131" s="26">
        <v>0</v>
      </c>
      <c r="AM131" s="26">
        <v>0</v>
      </c>
      <c r="AN131" s="38">
        <v>0</v>
      </c>
      <c r="AO131" s="54" t="s">
        <v>110</v>
      </c>
      <c r="AP131" s="92" t="str">
        <f>VLOOKUP($AR131,Auswertung!$A$2:$B$17,2,FALSE)</f>
        <v>U880 (older; MME U880)</v>
      </c>
      <c r="AQ131" s="1" t="s">
        <v>125</v>
      </c>
      <c r="AR131" t="str">
        <f t="shared" si="23"/>
        <v>0101</v>
      </c>
    </row>
    <row r="132" spans="1:44" ht="18.75">
      <c r="AQ132" s="1" t="s">
        <v>125</v>
      </c>
      <c r="AR132" t="str">
        <f t="shared" si="9"/>
        <v/>
      </c>
    </row>
    <row r="133" spans="1:44" ht="19.5" thickBot="1">
      <c r="AQ133" s="1" t="s">
        <v>125</v>
      </c>
      <c r="AR133" t="str">
        <f t="shared" si="9"/>
        <v/>
      </c>
    </row>
    <row r="134" spans="1:44" ht="19.5" thickBot="1">
      <c r="A134" s="40"/>
      <c r="B134" s="160" t="s">
        <v>87</v>
      </c>
      <c r="C134" s="160"/>
      <c r="D134" s="160"/>
      <c r="E134" s="42"/>
      <c r="F134" s="42"/>
      <c r="G134" s="42"/>
      <c r="H134" s="153" t="s">
        <v>276</v>
      </c>
      <c r="I134" s="42"/>
      <c r="J134" s="42"/>
      <c r="K134" s="46"/>
      <c r="L134" s="47" t="s">
        <v>99</v>
      </c>
      <c r="M134" s="48" t="s">
        <v>100</v>
      </c>
      <c r="N134" s="48" t="s">
        <v>101</v>
      </c>
      <c r="O134" s="48" t="s">
        <v>101</v>
      </c>
      <c r="P134" s="48" t="s">
        <v>103</v>
      </c>
      <c r="Q134" s="48" t="s">
        <v>103</v>
      </c>
      <c r="R134" s="48" t="s">
        <v>103</v>
      </c>
      <c r="S134" s="49" t="s">
        <v>103</v>
      </c>
      <c r="T134" s="50"/>
      <c r="U134" s="161" t="s">
        <v>104</v>
      </c>
      <c r="V134" s="162"/>
      <c r="W134" s="162"/>
      <c r="X134" s="162"/>
      <c r="Y134" s="162"/>
      <c r="Z134" s="162"/>
      <c r="AA134" s="162"/>
      <c r="AB134" s="162"/>
      <c r="AC134" s="55"/>
      <c r="AD134" s="88" t="s">
        <v>123</v>
      </c>
      <c r="AE134" s="88" t="s">
        <v>122</v>
      </c>
      <c r="AF134" s="57"/>
      <c r="AG134" s="163" t="s">
        <v>109</v>
      </c>
      <c r="AH134" s="164"/>
      <c r="AI134" s="164"/>
      <c r="AJ134" s="164"/>
      <c r="AK134" s="164"/>
      <c r="AL134" s="164"/>
      <c r="AM134" s="164"/>
      <c r="AN134" s="164"/>
      <c r="AO134" s="58"/>
      <c r="AP134" s="89" t="s">
        <v>124</v>
      </c>
      <c r="AQ134" s="1" t="s">
        <v>125</v>
      </c>
      <c r="AR134" t="str">
        <f t="shared" si="9"/>
        <v>tttt</v>
      </c>
    </row>
    <row r="135" spans="1:44" ht="19.5" thickBot="1">
      <c r="A135" s="2"/>
      <c r="B135" s="3"/>
      <c r="C135" s="4"/>
      <c r="D135" s="4"/>
      <c r="E135" s="5"/>
      <c r="F135" s="5"/>
      <c r="G135" s="5"/>
      <c r="H135" s="5" t="s">
        <v>274</v>
      </c>
      <c r="I135" s="5" t="s">
        <v>275</v>
      </c>
      <c r="J135" s="5"/>
      <c r="K135" s="11" t="s">
        <v>102</v>
      </c>
      <c r="L135" s="8">
        <v>7</v>
      </c>
      <c r="M135" s="8">
        <v>6</v>
      </c>
      <c r="N135" s="8">
        <v>5</v>
      </c>
      <c r="O135" s="8">
        <v>4</v>
      </c>
      <c r="P135" s="8">
        <v>3</v>
      </c>
      <c r="Q135" s="8">
        <v>2</v>
      </c>
      <c r="R135" s="8">
        <v>1</v>
      </c>
      <c r="S135" s="9">
        <v>0</v>
      </c>
      <c r="T135" s="12" t="s">
        <v>102</v>
      </c>
      <c r="U135" s="13">
        <v>7</v>
      </c>
      <c r="V135" s="13">
        <v>6</v>
      </c>
      <c r="W135" s="13">
        <v>5</v>
      </c>
      <c r="X135" s="13">
        <v>4</v>
      </c>
      <c r="Y135" s="13">
        <v>3</v>
      </c>
      <c r="Z135" s="13">
        <v>2</v>
      </c>
      <c r="AA135" s="13">
        <v>1</v>
      </c>
      <c r="AB135" s="35">
        <v>0</v>
      </c>
      <c r="AC135" s="52" t="s">
        <v>105</v>
      </c>
      <c r="AD135" s="88" t="s">
        <v>105</v>
      </c>
      <c r="AE135" s="88" t="s">
        <v>105</v>
      </c>
      <c r="AF135" s="59" t="s">
        <v>102</v>
      </c>
      <c r="AG135" s="60">
        <v>7</v>
      </c>
      <c r="AH135" s="60">
        <v>6</v>
      </c>
      <c r="AI135" s="60">
        <v>5</v>
      </c>
      <c r="AJ135" s="60">
        <v>4</v>
      </c>
      <c r="AK135" s="60">
        <v>3</v>
      </c>
      <c r="AL135" s="60">
        <v>2</v>
      </c>
      <c r="AM135" s="60">
        <v>1</v>
      </c>
      <c r="AN135" s="61">
        <v>0</v>
      </c>
      <c r="AO135" s="62" t="s">
        <v>105</v>
      </c>
      <c r="AP135" s="90"/>
      <c r="AQ135" s="1" t="s">
        <v>125</v>
      </c>
      <c r="AR135" t="str">
        <f t="shared" si="9"/>
        <v>3210</v>
      </c>
    </row>
    <row r="136" spans="1:44" ht="18.75">
      <c r="A136" s="14">
        <v>1</v>
      </c>
      <c r="B136" s="85" t="s">
        <v>250</v>
      </c>
      <c r="C136" s="82" t="s">
        <v>251</v>
      </c>
      <c r="D136" s="80" t="s">
        <v>49</v>
      </c>
      <c r="E136" s="18" t="s">
        <v>252</v>
      </c>
      <c r="F136" s="18" t="s">
        <v>253</v>
      </c>
      <c r="G136" s="18">
        <v>1992</v>
      </c>
      <c r="H136" s="66" t="s">
        <v>238</v>
      </c>
      <c r="I136" s="66"/>
      <c r="J136" s="70" t="s">
        <v>5</v>
      </c>
      <c r="K136" s="19"/>
      <c r="L136" s="14">
        <v>0</v>
      </c>
      <c r="M136" s="99">
        <v>1</v>
      </c>
      <c r="N136" s="18" t="s">
        <v>101</v>
      </c>
      <c r="O136" s="18" t="s">
        <v>101</v>
      </c>
      <c r="P136" s="18">
        <v>0</v>
      </c>
      <c r="Q136" s="20">
        <v>1</v>
      </c>
      <c r="R136" s="18">
        <v>0</v>
      </c>
      <c r="S136" s="18">
        <v>0</v>
      </c>
      <c r="T136" s="19"/>
      <c r="U136" s="63">
        <v>1</v>
      </c>
      <c r="V136" s="20">
        <v>1</v>
      </c>
      <c r="W136" s="20">
        <v>1</v>
      </c>
      <c r="X136" s="20">
        <v>1</v>
      </c>
      <c r="Y136" s="20">
        <v>1</v>
      </c>
      <c r="Z136" s="20">
        <v>1</v>
      </c>
      <c r="AA136" s="20">
        <v>1</v>
      </c>
      <c r="AB136" s="64">
        <v>1</v>
      </c>
      <c r="AC136" s="87" t="s">
        <v>108</v>
      </c>
      <c r="AD136" s="19" t="s">
        <v>117</v>
      </c>
      <c r="AE136" s="19" t="s">
        <v>117</v>
      </c>
      <c r="AF136" s="19"/>
      <c r="AG136" s="14">
        <v>0</v>
      </c>
      <c r="AH136" s="18">
        <v>0</v>
      </c>
      <c r="AI136" s="20">
        <v>1</v>
      </c>
      <c r="AJ136" s="18">
        <v>0</v>
      </c>
      <c r="AK136" s="20">
        <v>1</v>
      </c>
      <c r="AL136" s="18">
        <v>0</v>
      </c>
      <c r="AM136" s="18">
        <v>0</v>
      </c>
      <c r="AN136" s="66">
        <v>0</v>
      </c>
      <c r="AO136" s="87" t="s">
        <v>110</v>
      </c>
      <c r="AP136" s="93" t="str">
        <f>VLOOKUP($AR136,Auswertung!$A$2:$B$17,2,FALSE)</f>
        <v>U880 (newer; MME U880, Thesys Z80, Microelectronica MMN 80CPU)</v>
      </c>
      <c r="AQ136" s="1" t="s">
        <v>125</v>
      </c>
      <c r="AR136" t="str">
        <f t="shared" si="9"/>
        <v>0100</v>
      </c>
    </row>
    <row r="137" spans="1:44" ht="18.75">
      <c r="AQ137" s="1" t="s">
        <v>125</v>
      </c>
      <c r="AR137" t="str">
        <f t="shared" si="9"/>
        <v/>
      </c>
    </row>
    <row r="138" spans="1:44" ht="19.5" thickBot="1">
      <c r="AQ138" s="1" t="s">
        <v>125</v>
      </c>
      <c r="AR138" t="str">
        <f t="shared" si="9"/>
        <v/>
      </c>
    </row>
    <row r="139" spans="1:44" ht="19.5" thickBot="1">
      <c r="A139" s="40"/>
      <c r="B139" s="160" t="s">
        <v>92</v>
      </c>
      <c r="C139" s="160"/>
      <c r="D139" s="160"/>
      <c r="E139" s="42"/>
      <c r="F139" s="42"/>
      <c r="G139" s="42"/>
      <c r="H139" s="153" t="s">
        <v>276</v>
      </c>
      <c r="I139" s="42"/>
      <c r="J139" s="42"/>
      <c r="K139" s="46"/>
      <c r="L139" s="47" t="s">
        <v>99</v>
      </c>
      <c r="M139" s="48" t="s">
        <v>100</v>
      </c>
      <c r="N139" s="48" t="s">
        <v>101</v>
      </c>
      <c r="O139" s="48" t="s">
        <v>101</v>
      </c>
      <c r="P139" s="48" t="s">
        <v>103</v>
      </c>
      <c r="Q139" s="48" t="s">
        <v>103</v>
      </c>
      <c r="R139" s="48" t="s">
        <v>103</v>
      </c>
      <c r="S139" s="49" t="s">
        <v>103</v>
      </c>
      <c r="T139" s="50"/>
      <c r="U139" s="161" t="s">
        <v>104</v>
      </c>
      <c r="V139" s="162"/>
      <c r="W139" s="162"/>
      <c r="X139" s="162"/>
      <c r="Y139" s="162"/>
      <c r="Z139" s="162"/>
      <c r="AA139" s="162"/>
      <c r="AB139" s="162"/>
      <c r="AC139" s="55"/>
      <c r="AD139" s="88" t="s">
        <v>123</v>
      </c>
      <c r="AE139" s="88" t="s">
        <v>122</v>
      </c>
      <c r="AF139" s="57"/>
      <c r="AG139" s="163" t="s">
        <v>109</v>
      </c>
      <c r="AH139" s="164"/>
      <c r="AI139" s="164"/>
      <c r="AJ139" s="164"/>
      <c r="AK139" s="164"/>
      <c r="AL139" s="164"/>
      <c r="AM139" s="164"/>
      <c r="AN139" s="164"/>
      <c r="AO139" s="58"/>
      <c r="AP139" s="89" t="s">
        <v>124</v>
      </c>
      <c r="AQ139" s="1" t="s">
        <v>125</v>
      </c>
      <c r="AR139" t="str">
        <f t="shared" si="9"/>
        <v>tttt</v>
      </c>
    </row>
    <row r="140" spans="1:44" ht="19.5" thickBot="1">
      <c r="A140" s="2"/>
      <c r="B140" s="3"/>
      <c r="C140" s="4"/>
      <c r="D140" s="4"/>
      <c r="E140" s="5"/>
      <c r="F140" s="5"/>
      <c r="G140" s="5"/>
      <c r="H140" s="5" t="s">
        <v>274</v>
      </c>
      <c r="I140" s="5" t="s">
        <v>275</v>
      </c>
      <c r="J140" s="5"/>
      <c r="K140" s="11" t="s">
        <v>102</v>
      </c>
      <c r="L140" s="8">
        <v>7</v>
      </c>
      <c r="M140" s="8">
        <v>6</v>
      </c>
      <c r="N140" s="8">
        <v>5</v>
      </c>
      <c r="O140" s="8">
        <v>4</v>
      </c>
      <c r="P140" s="8">
        <v>3</v>
      </c>
      <c r="Q140" s="8">
        <v>2</v>
      </c>
      <c r="R140" s="8">
        <v>1</v>
      </c>
      <c r="S140" s="9">
        <v>0</v>
      </c>
      <c r="T140" s="12" t="s">
        <v>102</v>
      </c>
      <c r="U140" s="13">
        <v>7</v>
      </c>
      <c r="V140" s="13">
        <v>6</v>
      </c>
      <c r="W140" s="13">
        <v>5</v>
      </c>
      <c r="X140" s="13">
        <v>4</v>
      </c>
      <c r="Y140" s="13">
        <v>3</v>
      </c>
      <c r="Z140" s="13">
        <v>2</v>
      </c>
      <c r="AA140" s="13">
        <v>1</v>
      </c>
      <c r="AB140" s="35">
        <v>0</v>
      </c>
      <c r="AC140" s="52" t="s">
        <v>105</v>
      </c>
      <c r="AD140" s="88" t="s">
        <v>105</v>
      </c>
      <c r="AE140" s="88" t="s">
        <v>105</v>
      </c>
      <c r="AF140" s="59" t="s">
        <v>102</v>
      </c>
      <c r="AG140" s="60">
        <v>7</v>
      </c>
      <c r="AH140" s="60">
        <v>6</v>
      </c>
      <c r="AI140" s="60">
        <v>5</v>
      </c>
      <c r="AJ140" s="60">
        <v>4</v>
      </c>
      <c r="AK140" s="60">
        <v>3</v>
      </c>
      <c r="AL140" s="60">
        <v>2</v>
      </c>
      <c r="AM140" s="60">
        <v>1</v>
      </c>
      <c r="AN140" s="61">
        <v>0</v>
      </c>
      <c r="AO140" s="62" t="s">
        <v>105</v>
      </c>
      <c r="AP140" s="90"/>
      <c r="AQ140" s="1" t="s">
        <v>125</v>
      </c>
      <c r="AR140" t="str">
        <f t="shared" si="9"/>
        <v>3210</v>
      </c>
    </row>
    <row r="141" spans="1:44" ht="18.75">
      <c r="A141" s="14">
        <v>1</v>
      </c>
      <c r="B141" s="85" t="s">
        <v>182</v>
      </c>
      <c r="C141" s="82" t="s">
        <v>183</v>
      </c>
      <c r="D141" s="80" t="s">
        <v>254</v>
      </c>
      <c r="E141" s="18" t="s">
        <v>255</v>
      </c>
      <c r="F141" s="18"/>
      <c r="G141" s="18" t="s">
        <v>256</v>
      </c>
      <c r="H141" s="66" t="s">
        <v>238</v>
      </c>
      <c r="I141" s="66"/>
      <c r="J141" s="70" t="s">
        <v>5</v>
      </c>
      <c r="K141" s="19"/>
      <c r="L141" s="14">
        <v>0</v>
      </c>
      <c r="M141" s="99">
        <v>1</v>
      </c>
      <c r="N141" s="18" t="s">
        <v>101</v>
      </c>
      <c r="O141" s="18" t="s">
        <v>101</v>
      </c>
      <c r="P141" s="18">
        <v>0</v>
      </c>
      <c r="Q141" s="20">
        <v>1</v>
      </c>
      <c r="R141" s="18">
        <v>0</v>
      </c>
      <c r="S141" s="18">
        <v>0</v>
      </c>
      <c r="T141" s="19"/>
      <c r="U141" s="63">
        <v>1</v>
      </c>
      <c r="V141" s="20">
        <v>1</v>
      </c>
      <c r="W141" s="20">
        <v>1</v>
      </c>
      <c r="X141" s="20">
        <v>1</v>
      </c>
      <c r="Y141" s="20">
        <v>1</v>
      </c>
      <c r="Z141" s="20">
        <v>1</v>
      </c>
      <c r="AA141" s="20">
        <v>1</v>
      </c>
      <c r="AB141" s="64">
        <v>1</v>
      </c>
      <c r="AC141" s="87" t="s">
        <v>108</v>
      </c>
      <c r="AD141" s="19" t="s">
        <v>117</v>
      </c>
      <c r="AE141" s="19" t="s">
        <v>117</v>
      </c>
      <c r="AF141" s="19"/>
      <c r="AG141" s="14">
        <v>0</v>
      </c>
      <c r="AH141" s="18">
        <v>0</v>
      </c>
      <c r="AI141" s="20">
        <v>1</v>
      </c>
      <c r="AJ141" s="18">
        <v>0</v>
      </c>
      <c r="AK141" s="20">
        <v>1</v>
      </c>
      <c r="AL141" s="18">
        <v>0</v>
      </c>
      <c r="AM141" s="18">
        <v>0</v>
      </c>
      <c r="AN141" s="66">
        <v>0</v>
      </c>
      <c r="AO141" s="87" t="s">
        <v>110</v>
      </c>
      <c r="AP141" s="93" t="str">
        <f>VLOOKUP($AR141,Auswertung!$A$2:$B$17,2,FALSE)</f>
        <v>U880 (newer; MME U880, Thesys Z80, Microelectronica MMN 80CPU)</v>
      </c>
      <c r="AQ141" s="1" t="s">
        <v>125</v>
      </c>
      <c r="AR141" t="str">
        <f t="shared" ref="AR141" si="25">P141&amp;Q141&amp;R141&amp;S141</f>
        <v>0100</v>
      </c>
    </row>
    <row r="142" spans="1:44" ht="18.75">
      <c r="A142" s="22">
        <f>A141+1</f>
        <v>2</v>
      </c>
      <c r="B142" s="86" t="s">
        <v>182</v>
      </c>
      <c r="C142" s="83" t="s">
        <v>183</v>
      </c>
      <c r="D142" s="81" t="s">
        <v>254</v>
      </c>
      <c r="E142" s="26">
        <v>399</v>
      </c>
      <c r="F142" s="26"/>
      <c r="G142" s="26" t="s">
        <v>256</v>
      </c>
      <c r="H142" s="38" t="s">
        <v>238</v>
      </c>
      <c r="I142" s="38"/>
      <c r="J142" s="71" t="s">
        <v>5</v>
      </c>
      <c r="K142" s="28"/>
      <c r="L142" s="22">
        <v>0</v>
      </c>
      <c r="M142" s="95">
        <v>1</v>
      </c>
      <c r="N142" s="26" t="s">
        <v>101</v>
      </c>
      <c r="O142" s="26" t="s">
        <v>101</v>
      </c>
      <c r="P142" s="26">
        <v>0</v>
      </c>
      <c r="Q142" s="29">
        <v>1</v>
      </c>
      <c r="R142" s="26">
        <v>0</v>
      </c>
      <c r="S142" s="26">
        <v>0</v>
      </c>
      <c r="T142" s="28"/>
      <c r="U142" s="65">
        <v>1</v>
      </c>
      <c r="V142" s="29">
        <v>1</v>
      </c>
      <c r="W142" s="29">
        <v>1</v>
      </c>
      <c r="X142" s="29">
        <v>1</v>
      </c>
      <c r="Y142" s="29">
        <v>1</v>
      </c>
      <c r="Z142" s="29">
        <v>1</v>
      </c>
      <c r="AA142" s="29">
        <v>1</v>
      </c>
      <c r="AB142" s="31">
        <v>1</v>
      </c>
      <c r="AC142" s="54" t="s">
        <v>108</v>
      </c>
      <c r="AD142" s="28" t="s">
        <v>117</v>
      </c>
      <c r="AE142" s="28" t="s">
        <v>117</v>
      </c>
      <c r="AF142" s="28"/>
      <c r="AG142" s="22">
        <v>0</v>
      </c>
      <c r="AH142" s="26">
        <v>0</v>
      </c>
      <c r="AI142" s="29">
        <v>1</v>
      </c>
      <c r="AJ142" s="26">
        <v>0</v>
      </c>
      <c r="AK142" s="29">
        <v>1</v>
      </c>
      <c r="AL142" s="26">
        <v>0</v>
      </c>
      <c r="AM142" s="26">
        <v>0</v>
      </c>
      <c r="AN142" s="38">
        <v>0</v>
      </c>
      <c r="AO142" s="54" t="s">
        <v>110</v>
      </c>
      <c r="AP142" s="92" t="str">
        <f>VLOOKUP($AR142,Auswertung!$A$2:$B$17,2,FALSE)</f>
        <v>U880 (newer; MME U880, Thesys Z80, Microelectronica MMN 80CPU)</v>
      </c>
      <c r="AQ142" s="1" t="s">
        <v>125</v>
      </c>
      <c r="AR142" t="str">
        <f t="shared" si="9"/>
        <v>0100</v>
      </c>
    </row>
    <row r="143" spans="1:44" ht="18.75">
      <c r="AQ143" s="1" t="s">
        <v>125</v>
      </c>
      <c r="AR143" t="str">
        <f t="shared" si="9"/>
        <v/>
      </c>
    </row>
    <row r="144" spans="1:44" ht="19.5" thickBot="1">
      <c r="AQ144" s="1" t="s">
        <v>125</v>
      </c>
      <c r="AR144" t="str">
        <f t="shared" si="9"/>
        <v/>
      </c>
    </row>
    <row r="145" spans="1:44" ht="19.5" thickBot="1">
      <c r="A145" s="40"/>
      <c r="B145" s="160" t="s">
        <v>91</v>
      </c>
      <c r="C145" s="160"/>
      <c r="D145" s="160"/>
      <c r="E145" s="42"/>
      <c r="F145" s="42"/>
      <c r="G145" s="42"/>
      <c r="H145" s="153" t="s">
        <v>276</v>
      </c>
      <c r="I145" s="42"/>
      <c r="J145" s="42"/>
      <c r="K145" s="46"/>
      <c r="L145" s="47" t="s">
        <v>99</v>
      </c>
      <c r="M145" s="48" t="s">
        <v>100</v>
      </c>
      <c r="N145" s="48" t="s">
        <v>101</v>
      </c>
      <c r="O145" s="48" t="s">
        <v>101</v>
      </c>
      <c r="P145" s="48" t="s">
        <v>103</v>
      </c>
      <c r="Q145" s="48" t="s">
        <v>103</v>
      </c>
      <c r="R145" s="48" t="s">
        <v>103</v>
      </c>
      <c r="S145" s="49" t="s">
        <v>103</v>
      </c>
      <c r="T145" s="50"/>
      <c r="U145" s="161" t="s">
        <v>104</v>
      </c>
      <c r="V145" s="162"/>
      <c r="W145" s="162"/>
      <c r="X145" s="162"/>
      <c r="Y145" s="162"/>
      <c r="Z145" s="162"/>
      <c r="AA145" s="162"/>
      <c r="AB145" s="162"/>
      <c r="AC145" s="55"/>
      <c r="AD145" s="88" t="s">
        <v>123</v>
      </c>
      <c r="AE145" s="88" t="s">
        <v>122</v>
      </c>
      <c r="AF145" s="57"/>
      <c r="AG145" s="163" t="s">
        <v>109</v>
      </c>
      <c r="AH145" s="164"/>
      <c r="AI145" s="164"/>
      <c r="AJ145" s="164"/>
      <c r="AK145" s="164"/>
      <c r="AL145" s="164"/>
      <c r="AM145" s="164"/>
      <c r="AN145" s="164"/>
      <c r="AO145" s="58"/>
      <c r="AP145" s="89" t="s">
        <v>124</v>
      </c>
      <c r="AQ145" s="1" t="s">
        <v>125</v>
      </c>
      <c r="AR145" t="str">
        <f t="shared" si="9"/>
        <v>tttt</v>
      </c>
    </row>
    <row r="146" spans="1:44" ht="19.5" thickBot="1">
      <c r="A146" s="2"/>
      <c r="B146" s="3"/>
      <c r="C146" s="4"/>
      <c r="D146" s="4"/>
      <c r="E146" s="5"/>
      <c r="F146" s="5"/>
      <c r="G146" s="5"/>
      <c r="H146" s="5" t="s">
        <v>274</v>
      </c>
      <c r="I146" s="5" t="s">
        <v>275</v>
      </c>
      <c r="J146" s="5"/>
      <c r="K146" s="11" t="s">
        <v>102</v>
      </c>
      <c r="L146" s="8">
        <v>7</v>
      </c>
      <c r="M146" s="8">
        <v>6</v>
      </c>
      <c r="N146" s="8">
        <v>5</v>
      </c>
      <c r="O146" s="8">
        <v>4</v>
      </c>
      <c r="P146" s="8">
        <v>3</v>
      </c>
      <c r="Q146" s="8">
        <v>2</v>
      </c>
      <c r="R146" s="8">
        <v>1</v>
      </c>
      <c r="S146" s="9">
        <v>0</v>
      </c>
      <c r="T146" s="12" t="s">
        <v>102</v>
      </c>
      <c r="U146" s="13">
        <v>7</v>
      </c>
      <c r="V146" s="13">
        <v>6</v>
      </c>
      <c r="W146" s="13">
        <v>5</v>
      </c>
      <c r="X146" s="13">
        <v>4</v>
      </c>
      <c r="Y146" s="13">
        <v>3</v>
      </c>
      <c r="Z146" s="13">
        <v>2</v>
      </c>
      <c r="AA146" s="13">
        <v>1</v>
      </c>
      <c r="AB146" s="35">
        <v>0</v>
      </c>
      <c r="AC146" s="52" t="s">
        <v>105</v>
      </c>
      <c r="AD146" s="88" t="s">
        <v>105</v>
      </c>
      <c r="AE146" s="88" t="s">
        <v>105</v>
      </c>
      <c r="AF146" s="59" t="s">
        <v>102</v>
      </c>
      <c r="AG146" s="60">
        <v>7</v>
      </c>
      <c r="AH146" s="60">
        <v>6</v>
      </c>
      <c r="AI146" s="60">
        <v>5</v>
      </c>
      <c r="AJ146" s="60">
        <v>4</v>
      </c>
      <c r="AK146" s="60">
        <v>3</v>
      </c>
      <c r="AL146" s="60">
        <v>2</v>
      </c>
      <c r="AM146" s="60">
        <v>1</v>
      </c>
      <c r="AN146" s="61">
        <v>0</v>
      </c>
      <c r="AO146" s="62" t="s">
        <v>105</v>
      </c>
      <c r="AP146" s="90"/>
      <c r="AQ146" s="1" t="s">
        <v>125</v>
      </c>
      <c r="AR146" t="str">
        <f t="shared" si="9"/>
        <v>3210</v>
      </c>
    </row>
    <row r="147" spans="1:44" ht="18.75">
      <c r="A147" s="14">
        <v>1</v>
      </c>
      <c r="B147" s="86" t="s">
        <v>257</v>
      </c>
      <c r="C147" s="110" t="s">
        <v>229</v>
      </c>
      <c r="D147" s="111" t="s">
        <v>1</v>
      </c>
      <c r="E147" s="18">
        <v>981</v>
      </c>
      <c r="F147" s="18">
        <v>9107</v>
      </c>
      <c r="G147" s="18">
        <v>1991</v>
      </c>
      <c r="H147" s="131" t="s">
        <v>4</v>
      </c>
      <c r="I147" s="66"/>
      <c r="J147" s="70" t="s">
        <v>5</v>
      </c>
      <c r="K147" s="19"/>
      <c r="L147" s="14">
        <v>0</v>
      </c>
      <c r="M147" s="99">
        <v>1</v>
      </c>
      <c r="N147" s="18" t="s">
        <v>101</v>
      </c>
      <c r="O147" s="18" t="s">
        <v>101</v>
      </c>
      <c r="P147" s="18">
        <v>0</v>
      </c>
      <c r="Q147" s="20">
        <v>1</v>
      </c>
      <c r="R147" s="18">
        <v>0</v>
      </c>
      <c r="S147" s="18">
        <v>0</v>
      </c>
      <c r="T147" s="19"/>
      <c r="U147" s="63">
        <v>1</v>
      </c>
      <c r="V147" s="20">
        <v>1</v>
      </c>
      <c r="W147" s="20">
        <v>1</v>
      </c>
      <c r="X147" s="20">
        <v>1</v>
      </c>
      <c r="Y147" s="20">
        <v>1</v>
      </c>
      <c r="Z147" s="20">
        <v>1</v>
      </c>
      <c r="AA147" s="20">
        <v>1</v>
      </c>
      <c r="AB147" s="64">
        <v>1</v>
      </c>
      <c r="AC147" s="87" t="s">
        <v>108</v>
      </c>
      <c r="AD147" s="19" t="s">
        <v>117</v>
      </c>
      <c r="AE147" s="19" t="s">
        <v>117</v>
      </c>
      <c r="AF147" s="19"/>
      <c r="AG147" s="14">
        <v>0</v>
      </c>
      <c r="AH147" s="18">
        <v>0</v>
      </c>
      <c r="AI147" s="20">
        <v>1</v>
      </c>
      <c r="AJ147" s="18">
        <v>0</v>
      </c>
      <c r="AK147" s="20">
        <v>1</v>
      </c>
      <c r="AL147" s="18">
        <v>0</v>
      </c>
      <c r="AM147" s="18">
        <v>0</v>
      </c>
      <c r="AN147" s="66">
        <v>0</v>
      </c>
      <c r="AO147" s="87" t="s">
        <v>110</v>
      </c>
      <c r="AP147" s="93" t="str">
        <f>VLOOKUP($AR147,Auswertung!$A$2:$B$17,2,FALSE)</f>
        <v>U880 (newer; MME U880, Thesys Z80, Microelectronica MMN 80CPU)</v>
      </c>
      <c r="AQ147" s="1" t="s">
        <v>125</v>
      </c>
      <c r="AR147" t="str">
        <f t="shared" ref="AR147:AR151" si="26">P147&amp;Q147&amp;R147&amp;S147</f>
        <v>0100</v>
      </c>
    </row>
    <row r="148" spans="1:44" ht="18.75">
      <c r="A148" s="100">
        <v>2</v>
      </c>
      <c r="B148" s="86" t="s">
        <v>222</v>
      </c>
      <c r="C148" s="83" t="s">
        <v>258</v>
      </c>
      <c r="D148" s="103" t="s">
        <v>3</v>
      </c>
      <c r="E148" s="104" t="s">
        <v>259</v>
      </c>
      <c r="F148" s="104">
        <v>9212</v>
      </c>
      <c r="G148" s="104">
        <v>1992</v>
      </c>
      <c r="H148" s="132" t="s">
        <v>4</v>
      </c>
      <c r="I148" s="105"/>
      <c r="J148" s="106" t="s">
        <v>5</v>
      </c>
      <c r="K148" s="107"/>
      <c r="L148" s="100">
        <v>0</v>
      </c>
      <c r="M148" s="104">
        <v>0</v>
      </c>
      <c r="N148" s="104" t="s">
        <v>101</v>
      </c>
      <c r="O148" s="104" t="s">
        <v>101</v>
      </c>
      <c r="P148" s="104">
        <v>0</v>
      </c>
      <c r="Q148" s="115">
        <v>1</v>
      </c>
      <c r="R148" s="115">
        <v>1</v>
      </c>
      <c r="S148" s="115">
        <v>1</v>
      </c>
      <c r="T148" s="107"/>
      <c r="U148" s="116">
        <v>1</v>
      </c>
      <c r="V148" s="115">
        <v>1</v>
      </c>
      <c r="W148" s="115">
        <v>1</v>
      </c>
      <c r="X148" s="115">
        <v>1</v>
      </c>
      <c r="Y148" s="115">
        <v>1</v>
      </c>
      <c r="Z148" s="115">
        <v>1</v>
      </c>
      <c r="AA148" s="115">
        <v>1</v>
      </c>
      <c r="AB148" s="117">
        <v>1</v>
      </c>
      <c r="AC148" s="108" t="s">
        <v>108</v>
      </c>
      <c r="AD148" s="107" t="s">
        <v>261</v>
      </c>
      <c r="AE148" s="107" t="s">
        <v>117</v>
      </c>
      <c r="AF148" s="107"/>
      <c r="AG148" s="100">
        <v>0</v>
      </c>
      <c r="AH148" s="104">
        <v>0</v>
      </c>
      <c r="AI148" s="115">
        <v>1</v>
      </c>
      <c r="AJ148" s="104">
        <v>0</v>
      </c>
      <c r="AK148" s="115">
        <v>1</v>
      </c>
      <c r="AL148" s="104">
        <v>0</v>
      </c>
      <c r="AM148" s="104">
        <v>0</v>
      </c>
      <c r="AN148" s="105">
        <v>0</v>
      </c>
      <c r="AO148" s="108" t="s">
        <v>110</v>
      </c>
      <c r="AP148" s="92" t="str">
        <f>VLOOKUP($AR148,Auswertung!$A$2:$B$17,2,FALSE)</f>
        <v>NMOS Z80 (Zilog Z80, Zilog Z08400 or similar NMOS CPU, Mosstek MK3880N, SGS/ST Z8400, Sharp LH0080A, KR1858VM1)</v>
      </c>
      <c r="AQ148" s="1"/>
      <c r="AR148" t="str">
        <f t="shared" si="26"/>
        <v>0111</v>
      </c>
    </row>
    <row r="149" spans="1:44" ht="18.75">
      <c r="A149" s="100">
        <v>3</v>
      </c>
      <c r="B149" s="86" t="s">
        <v>222</v>
      </c>
      <c r="C149" s="114" t="s">
        <v>258</v>
      </c>
      <c r="D149" s="103" t="s">
        <v>3</v>
      </c>
      <c r="E149" s="104" t="s">
        <v>260</v>
      </c>
      <c r="F149" s="104">
        <v>9308</v>
      </c>
      <c r="G149" s="104">
        <v>1993</v>
      </c>
      <c r="H149" s="132" t="s">
        <v>4</v>
      </c>
      <c r="I149" s="105"/>
      <c r="J149" s="106" t="s">
        <v>5</v>
      </c>
      <c r="K149" s="107"/>
      <c r="L149" s="100">
        <v>0</v>
      </c>
      <c r="M149" s="104">
        <v>0</v>
      </c>
      <c r="N149" s="104" t="s">
        <v>101</v>
      </c>
      <c r="O149" s="104" t="s">
        <v>101</v>
      </c>
      <c r="P149" s="104">
        <v>0</v>
      </c>
      <c r="Q149" s="115">
        <v>1</v>
      </c>
      <c r="R149" s="115">
        <v>1</v>
      </c>
      <c r="S149" s="115">
        <v>1</v>
      </c>
      <c r="T149" s="107"/>
      <c r="U149" s="116">
        <v>1</v>
      </c>
      <c r="V149" s="115">
        <v>1</v>
      </c>
      <c r="W149" s="115">
        <v>1</v>
      </c>
      <c r="X149" s="115">
        <v>1</v>
      </c>
      <c r="Y149" s="115">
        <v>1</v>
      </c>
      <c r="Z149" s="115">
        <v>1</v>
      </c>
      <c r="AA149" s="115">
        <v>1</v>
      </c>
      <c r="AB149" s="117">
        <v>1</v>
      </c>
      <c r="AC149" s="108" t="s">
        <v>108</v>
      </c>
      <c r="AD149" s="107" t="s">
        <v>117</v>
      </c>
      <c r="AE149" s="107" t="s">
        <v>117</v>
      </c>
      <c r="AF149" s="107"/>
      <c r="AG149" s="100">
        <v>0</v>
      </c>
      <c r="AH149" s="104">
        <v>0</v>
      </c>
      <c r="AI149" s="115">
        <v>1</v>
      </c>
      <c r="AJ149" s="104">
        <v>0</v>
      </c>
      <c r="AK149" s="115">
        <v>1</v>
      </c>
      <c r="AL149" s="104">
        <v>0</v>
      </c>
      <c r="AM149" s="104">
        <v>0</v>
      </c>
      <c r="AN149" s="105">
        <v>0</v>
      </c>
      <c r="AO149" s="108" t="s">
        <v>110</v>
      </c>
      <c r="AP149" s="92" t="str">
        <f>VLOOKUP($AR149,Auswertung!$A$2:$B$17,2,FALSE)</f>
        <v>NMOS Z80 (Zilog Z80, Zilog Z08400 or similar NMOS CPU, Mosstek MK3880N, SGS/ST Z8400, Sharp LH0080A, KR1858VM1)</v>
      </c>
      <c r="AQ149" s="1"/>
      <c r="AR149" t="str">
        <f t="shared" si="26"/>
        <v>0111</v>
      </c>
    </row>
    <row r="150" spans="1:44" ht="18.75">
      <c r="A150" s="100">
        <v>4</v>
      </c>
      <c r="B150" s="101" t="s">
        <v>222</v>
      </c>
      <c r="C150" s="102" t="s">
        <v>219</v>
      </c>
      <c r="D150" s="103" t="s">
        <v>3</v>
      </c>
      <c r="E150" s="104"/>
      <c r="F150" s="104">
        <v>9405</v>
      </c>
      <c r="G150" s="104">
        <v>1994</v>
      </c>
      <c r="H150" s="132" t="s">
        <v>4</v>
      </c>
      <c r="I150" s="105"/>
      <c r="J150" s="106" t="s">
        <v>5</v>
      </c>
      <c r="K150" s="107"/>
      <c r="L150" s="100">
        <v>0</v>
      </c>
      <c r="M150" s="104">
        <v>0</v>
      </c>
      <c r="N150" s="104" t="s">
        <v>101</v>
      </c>
      <c r="O150" s="104" t="s">
        <v>101</v>
      </c>
      <c r="P150" s="104">
        <v>0</v>
      </c>
      <c r="Q150" s="115">
        <v>1</v>
      </c>
      <c r="R150" s="115">
        <v>1</v>
      </c>
      <c r="S150" s="115">
        <v>1</v>
      </c>
      <c r="T150" s="107"/>
      <c r="U150" s="116">
        <v>1</v>
      </c>
      <c r="V150" s="115">
        <v>1</v>
      </c>
      <c r="W150" s="115">
        <v>1</v>
      </c>
      <c r="X150" s="115">
        <v>1</v>
      </c>
      <c r="Y150" s="115">
        <v>1</v>
      </c>
      <c r="Z150" s="115">
        <v>1</v>
      </c>
      <c r="AA150" s="115">
        <v>1</v>
      </c>
      <c r="AB150" s="117">
        <v>1</v>
      </c>
      <c r="AC150" s="108" t="s">
        <v>108</v>
      </c>
      <c r="AD150" s="107" t="s">
        <v>117</v>
      </c>
      <c r="AE150" s="107" t="s">
        <v>117</v>
      </c>
      <c r="AF150" s="107"/>
      <c r="AG150" s="100">
        <v>0</v>
      </c>
      <c r="AH150" s="104">
        <v>0</v>
      </c>
      <c r="AI150" s="115">
        <v>1</v>
      </c>
      <c r="AJ150" s="104">
        <v>0</v>
      </c>
      <c r="AK150" s="115">
        <v>1</v>
      </c>
      <c r="AL150" s="104">
        <v>0</v>
      </c>
      <c r="AM150" s="104">
        <v>0</v>
      </c>
      <c r="AN150" s="105">
        <v>0</v>
      </c>
      <c r="AO150" s="108" t="s">
        <v>110</v>
      </c>
      <c r="AP150" s="92" t="str">
        <f>VLOOKUP($AR150,Auswertung!$A$2:$B$17,2,FALSE)</f>
        <v>NMOS Z80 (Zilog Z80, Zilog Z08400 or similar NMOS CPU, Mosstek MK3880N, SGS/ST Z8400, Sharp LH0080A, KR1858VM1)</v>
      </c>
      <c r="AQ150" s="1"/>
      <c r="AR150" t="str">
        <f t="shared" si="26"/>
        <v>0111</v>
      </c>
    </row>
    <row r="151" spans="1:44" ht="18.75">
      <c r="A151" s="22">
        <v>5</v>
      </c>
      <c r="B151" s="86" t="s">
        <v>222</v>
      </c>
      <c r="C151" s="83" t="s">
        <v>219</v>
      </c>
      <c r="D151" s="81" t="s">
        <v>3</v>
      </c>
      <c r="E151" s="26"/>
      <c r="F151" s="26">
        <v>9305</v>
      </c>
      <c r="G151" s="26">
        <v>1993</v>
      </c>
      <c r="H151" s="133" t="s">
        <v>223</v>
      </c>
      <c r="I151" s="38"/>
      <c r="J151" s="71" t="s">
        <v>5</v>
      </c>
      <c r="K151" s="28"/>
      <c r="L151" s="22">
        <v>0</v>
      </c>
      <c r="M151" s="26">
        <v>0</v>
      </c>
      <c r="N151" s="26" t="s">
        <v>101</v>
      </c>
      <c r="O151" s="26" t="s">
        <v>101</v>
      </c>
      <c r="P151" s="26">
        <v>0</v>
      </c>
      <c r="Q151" s="29">
        <v>1</v>
      </c>
      <c r="R151" s="29">
        <v>1</v>
      </c>
      <c r="S151" s="29">
        <v>1</v>
      </c>
      <c r="T151" s="28"/>
      <c r="U151" s="65">
        <v>1</v>
      </c>
      <c r="V151" s="29">
        <v>1</v>
      </c>
      <c r="W151" s="29">
        <v>1</v>
      </c>
      <c r="X151" s="29">
        <v>1</v>
      </c>
      <c r="Y151" s="29">
        <v>1</v>
      </c>
      <c r="Z151" s="29">
        <v>1</v>
      </c>
      <c r="AA151" s="29">
        <v>1</v>
      </c>
      <c r="AB151" s="31">
        <v>1</v>
      </c>
      <c r="AC151" s="54" t="s">
        <v>108</v>
      </c>
      <c r="AD151" s="28" t="s">
        <v>117</v>
      </c>
      <c r="AE151" s="28" t="s">
        <v>117</v>
      </c>
      <c r="AF151" s="28"/>
      <c r="AG151" s="22">
        <v>0</v>
      </c>
      <c r="AH151" s="26">
        <v>0</v>
      </c>
      <c r="AI151" s="29">
        <v>1</v>
      </c>
      <c r="AJ151" s="26">
        <v>0</v>
      </c>
      <c r="AK151" s="29">
        <v>1</v>
      </c>
      <c r="AL151" s="26">
        <v>0</v>
      </c>
      <c r="AM151" s="26">
        <v>0</v>
      </c>
      <c r="AN151" s="38">
        <v>0</v>
      </c>
      <c r="AO151" s="54" t="s">
        <v>110</v>
      </c>
      <c r="AP151" s="92" t="str">
        <f>VLOOKUP($AR151,Auswertung!$A$2:$B$17,2,FALSE)</f>
        <v>NMOS Z80 (Zilog Z80, Zilog Z08400 or similar NMOS CPU, Mosstek MK3880N, SGS/ST Z8400, Sharp LH0080A, KR1858VM1)</v>
      </c>
      <c r="AQ151" s="1" t="s">
        <v>125</v>
      </c>
      <c r="AR151" t="str">
        <f t="shared" si="26"/>
        <v>0111</v>
      </c>
    </row>
    <row r="152" spans="1:44" ht="18.75">
      <c r="AQ152" s="1" t="s">
        <v>125</v>
      </c>
      <c r="AR152" t="str">
        <f t="shared" si="9"/>
        <v/>
      </c>
    </row>
    <row r="153" spans="1:44" ht="19.5" thickBot="1">
      <c r="AQ153" s="1" t="s">
        <v>125</v>
      </c>
      <c r="AR153" t="str">
        <f t="shared" si="9"/>
        <v/>
      </c>
    </row>
    <row r="154" spans="1:44" ht="19.5" thickBot="1">
      <c r="A154" s="40"/>
      <c r="B154" s="160" t="s">
        <v>89</v>
      </c>
      <c r="C154" s="160"/>
      <c r="D154" s="160"/>
      <c r="E154" s="42"/>
      <c r="F154" s="42"/>
      <c r="G154" s="42"/>
      <c r="H154" s="153" t="s">
        <v>276</v>
      </c>
      <c r="I154" s="42"/>
      <c r="J154" s="42"/>
      <c r="K154" s="46"/>
      <c r="L154" s="47" t="s">
        <v>99</v>
      </c>
      <c r="M154" s="48" t="s">
        <v>100</v>
      </c>
      <c r="N154" s="48" t="s">
        <v>101</v>
      </c>
      <c r="O154" s="48" t="s">
        <v>101</v>
      </c>
      <c r="P154" s="48" t="s">
        <v>103</v>
      </c>
      <c r="Q154" s="48" t="s">
        <v>103</v>
      </c>
      <c r="R154" s="48" t="s">
        <v>103</v>
      </c>
      <c r="S154" s="49" t="s">
        <v>103</v>
      </c>
      <c r="T154" s="50"/>
      <c r="U154" s="161" t="s">
        <v>104</v>
      </c>
      <c r="V154" s="162"/>
      <c r="W154" s="162"/>
      <c r="X154" s="162"/>
      <c r="Y154" s="162"/>
      <c r="Z154" s="162"/>
      <c r="AA154" s="162"/>
      <c r="AB154" s="162"/>
      <c r="AC154" s="55"/>
      <c r="AD154" s="88" t="s">
        <v>123</v>
      </c>
      <c r="AE154" s="88" t="s">
        <v>122</v>
      </c>
      <c r="AF154" s="57"/>
      <c r="AG154" s="163" t="s">
        <v>109</v>
      </c>
      <c r="AH154" s="164"/>
      <c r="AI154" s="164"/>
      <c r="AJ154" s="164"/>
      <c r="AK154" s="164"/>
      <c r="AL154" s="164"/>
      <c r="AM154" s="164"/>
      <c r="AN154" s="164"/>
      <c r="AO154" s="58"/>
      <c r="AP154" s="89" t="s">
        <v>124</v>
      </c>
      <c r="AQ154" s="1" t="s">
        <v>125</v>
      </c>
      <c r="AR154" t="str">
        <f t="shared" si="9"/>
        <v>tttt</v>
      </c>
    </row>
    <row r="155" spans="1:44" ht="19.5" thickBot="1">
      <c r="A155" s="2"/>
      <c r="B155" s="3"/>
      <c r="C155" s="4"/>
      <c r="D155" s="4"/>
      <c r="E155" s="5"/>
      <c r="F155" s="5"/>
      <c r="G155" s="5"/>
      <c r="H155" s="5" t="s">
        <v>274</v>
      </c>
      <c r="I155" s="5" t="s">
        <v>275</v>
      </c>
      <c r="J155" s="5"/>
      <c r="K155" s="11" t="s">
        <v>102</v>
      </c>
      <c r="L155" s="8">
        <v>7</v>
      </c>
      <c r="M155" s="8">
        <v>6</v>
      </c>
      <c r="N155" s="8">
        <v>5</v>
      </c>
      <c r="O155" s="8">
        <v>4</v>
      </c>
      <c r="P155" s="8">
        <v>3</v>
      </c>
      <c r="Q155" s="8">
        <v>2</v>
      </c>
      <c r="R155" s="8">
        <v>1</v>
      </c>
      <c r="S155" s="9">
        <v>0</v>
      </c>
      <c r="T155" s="12" t="s">
        <v>102</v>
      </c>
      <c r="U155" s="13">
        <v>7</v>
      </c>
      <c r="V155" s="13">
        <v>6</v>
      </c>
      <c r="W155" s="13">
        <v>5</v>
      </c>
      <c r="X155" s="13">
        <v>4</v>
      </c>
      <c r="Y155" s="13">
        <v>3</v>
      </c>
      <c r="Z155" s="13">
        <v>2</v>
      </c>
      <c r="AA155" s="13">
        <v>1</v>
      </c>
      <c r="AB155" s="35">
        <v>0</v>
      </c>
      <c r="AC155" s="52" t="s">
        <v>105</v>
      </c>
      <c r="AD155" s="88" t="s">
        <v>105</v>
      </c>
      <c r="AE155" s="88" t="s">
        <v>105</v>
      </c>
      <c r="AF155" s="59" t="s">
        <v>102</v>
      </c>
      <c r="AG155" s="60">
        <v>7</v>
      </c>
      <c r="AH155" s="60">
        <v>6</v>
      </c>
      <c r="AI155" s="60">
        <v>5</v>
      </c>
      <c r="AJ155" s="60">
        <v>4</v>
      </c>
      <c r="AK155" s="60">
        <v>3</v>
      </c>
      <c r="AL155" s="60">
        <v>2</v>
      </c>
      <c r="AM155" s="60">
        <v>1</v>
      </c>
      <c r="AN155" s="61">
        <v>0</v>
      </c>
      <c r="AO155" s="62" t="s">
        <v>105</v>
      </c>
      <c r="AP155" s="90"/>
      <c r="AQ155" s="1" t="s">
        <v>125</v>
      </c>
      <c r="AR155" t="str">
        <f t="shared" si="9"/>
        <v>3210</v>
      </c>
    </row>
    <row r="156" spans="1:44" ht="18.75">
      <c r="A156" s="122">
        <v>1</v>
      </c>
      <c r="B156" s="86" t="s">
        <v>220</v>
      </c>
      <c r="C156" s="83" t="s">
        <v>219</v>
      </c>
      <c r="D156" s="81" t="s">
        <v>1</v>
      </c>
      <c r="E156" s="18"/>
      <c r="F156" s="18">
        <v>9311</v>
      </c>
      <c r="G156" s="18">
        <v>1993</v>
      </c>
      <c r="H156" s="104" t="s">
        <v>239</v>
      </c>
      <c r="I156" s="136"/>
      <c r="J156" s="70" t="s">
        <v>5</v>
      </c>
      <c r="K156" s="19"/>
      <c r="L156" s="14">
        <v>0</v>
      </c>
      <c r="M156" s="18">
        <v>0</v>
      </c>
      <c r="N156" s="18" t="s">
        <v>101</v>
      </c>
      <c r="O156" s="18" t="s">
        <v>101</v>
      </c>
      <c r="P156" s="20">
        <v>1</v>
      </c>
      <c r="Q156" s="20">
        <v>1</v>
      </c>
      <c r="R156" s="20">
        <v>1</v>
      </c>
      <c r="S156" s="64">
        <v>1</v>
      </c>
      <c r="T156" s="19"/>
      <c r="U156" s="63">
        <v>1</v>
      </c>
      <c r="V156" s="20">
        <v>1</v>
      </c>
      <c r="W156" s="20">
        <v>1</v>
      </c>
      <c r="X156" s="64">
        <v>1</v>
      </c>
      <c r="Y156" s="18">
        <v>0</v>
      </c>
      <c r="Z156" s="18">
        <v>0</v>
      </c>
      <c r="AA156" s="18">
        <v>0</v>
      </c>
      <c r="AB156" s="44">
        <v>0</v>
      </c>
      <c r="AC156" s="120" t="s">
        <v>263</v>
      </c>
      <c r="AD156" s="121" t="s">
        <v>264</v>
      </c>
      <c r="AE156" s="121" t="s">
        <v>264</v>
      </c>
      <c r="AF156" s="19"/>
      <c r="AG156" s="122">
        <v>0</v>
      </c>
      <c r="AH156" s="123">
        <v>0</v>
      </c>
      <c r="AI156" s="123">
        <v>0</v>
      </c>
      <c r="AJ156" s="123">
        <v>0</v>
      </c>
      <c r="AK156" s="123">
        <v>0</v>
      </c>
      <c r="AL156" s="123">
        <v>0</v>
      </c>
      <c r="AM156" s="123">
        <v>0</v>
      </c>
      <c r="AN156" s="112">
        <v>0</v>
      </c>
      <c r="AO156" s="120" t="s">
        <v>107</v>
      </c>
      <c r="AP156" s="93" t="str">
        <f>VLOOKUP($AR156,Auswertung!$A$2:$B$17,2,FALSE)</f>
        <v>NEC Z80 Clone (NMOS)</v>
      </c>
      <c r="AQ156" s="1" t="s">
        <v>125</v>
      </c>
      <c r="AR156" t="str">
        <f t="shared" ref="AR156:AR157" si="27">P156&amp;Q156&amp;R156&amp;S156</f>
        <v>1111</v>
      </c>
    </row>
    <row r="157" spans="1:44" ht="18.75">
      <c r="A157" s="126">
        <v>2</v>
      </c>
      <c r="B157" s="86" t="s">
        <v>220</v>
      </c>
      <c r="C157" s="83" t="s">
        <v>219</v>
      </c>
      <c r="D157" s="81" t="s">
        <v>1</v>
      </c>
      <c r="E157" s="104"/>
      <c r="F157" s="104">
        <v>9312</v>
      </c>
      <c r="G157" s="104">
        <v>1993</v>
      </c>
      <c r="H157" s="26" t="s">
        <v>239</v>
      </c>
      <c r="I157" s="137"/>
      <c r="J157" s="106" t="s">
        <v>5</v>
      </c>
      <c r="K157" s="107"/>
      <c r="L157" s="100">
        <v>0</v>
      </c>
      <c r="M157" s="104">
        <v>0</v>
      </c>
      <c r="N157" s="104" t="s">
        <v>101</v>
      </c>
      <c r="O157" s="104" t="s">
        <v>101</v>
      </c>
      <c r="P157" s="115">
        <v>1</v>
      </c>
      <c r="Q157" s="26">
        <v>0</v>
      </c>
      <c r="R157" s="26">
        <v>0</v>
      </c>
      <c r="S157" s="117">
        <v>1</v>
      </c>
      <c r="T157" s="107"/>
      <c r="U157" s="116">
        <v>1</v>
      </c>
      <c r="V157" s="115">
        <v>1</v>
      </c>
      <c r="W157" s="115">
        <v>1</v>
      </c>
      <c r="X157" s="117">
        <v>1</v>
      </c>
      <c r="Y157" s="104">
        <v>0</v>
      </c>
      <c r="Z157" s="29">
        <v>1</v>
      </c>
      <c r="AA157" s="104">
        <v>0</v>
      </c>
      <c r="AB157" s="144">
        <v>0</v>
      </c>
      <c r="AC157" s="124" t="s">
        <v>218</v>
      </c>
      <c r="AD157" s="125" t="s">
        <v>264</v>
      </c>
      <c r="AE157" s="125" t="s">
        <v>264</v>
      </c>
      <c r="AF157" s="107"/>
      <c r="AG157" s="126">
        <v>0</v>
      </c>
      <c r="AH157" s="127">
        <v>0</v>
      </c>
      <c r="AI157" s="128">
        <v>1</v>
      </c>
      <c r="AJ157" s="127">
        <v>0</v>
      </c>
      <c r="AK157" s="127">
        <v>0</v>
      </c>
      <c r="AL157" s="127">
        <v>0</v>
      </c>
      <c r="AM157" s="127">
        <v>0</v>
      </c>
      <c r="AN157" s="113">
        <v>0</v>
      </c>
      <c r="AO157" s="124" t="s">
        <v>205</v>
      </c>
      <c r="AP157" s="109" t="str">
        <f>VLOOKUP($AR157,Auswertung!$A$2:$B$17,2,FALSE)</f>
        <v>KR1858VM1 (overclocked)</v>
      </c>
      <c r="AQ157" s="1"/>
      <c r="AR157" t="str">
        <f t="shared" si="27"/>
        <v>1001</v>
      </c>
    </row>
    <row r="158" spans="1:44" ht="18.75">
      <c r="A158" s="39">
        <f>A157+1</f>
        <v>3</v>
      </c>
      <c r="B158" s="86" t="s">
        <v>220</v>
      </c>
      <c r="C158" s="83" t="s">
        <v>219</v>
      </c>
      <c r="D158" s="81" t="s">
        <v>1</v>
      </c>
      <c r="E158" s="26"/>
      <c r="F158" s="26">
        <v>18394</v>
      </c>
      <c r="G158" s="26"/>
      <c r="H158" s="26" t="s">
        <v>239</v>
      </c>
      <c r="I158" s="138"/>
      <c r="J158" s="71" t="s">
        <v>5</v>
      </c>
      <c r="K158" s="28"/>
      <c r="L158" s="22">
        <v>0</v>
      </c>
      <c r="M158" s="26">
        <v>0</v>
      </c>
      <c r="N158" s="26" t="s">
        <v>101</v>
      </c>
      <c r="O158" s="26" t="s">
        <v>101</v>
      </c>
      <c r="P158" s="29">
        <v>1</v>
      </c>
      <c r="Q158" s="26">
        <v>0</v>
      </c>
      <c r="R158" s="26">
        <v>0</v>
      </c>
      <c r="S158" s="26">
        <v>0</v>
      </c>
      <c r="T158" s="28"/>
      <c r="U158" s="65">
        <v>1</v>
      </c>
      <c r="V158" s="29">
        <v>1</v>
      </c>
      <c r="W158" s="29">
        <v>1</v>
      </c>
      <c r="X158" s="29">
        <v>1</v>
      </c>
      <c r="Y158" s="29">
        <v>1</v>
      </c>
      <c r="Z158" s="29">
        <v>1</v>
      </c>
      <c r="AA158" s="26">
        <v>0</v>
      </c>
      <c r="AB158" s="31">
        <v>1</v>
      </c>
      <c r="AC158" s="67" t="s">
        <v>131</v>
      </c>
      <c r="AD158" s="129" t="s">
        <v>117</v>
      </c>
      <c r="AE158" s="129" t="s">
        <v>221</v>
      </c>
      <c r="AF158" s="28"/>
      <c r="AG158" s="39"/>
      <c r="AH158" s="130"/>
      <c r="AI158" s="130"/>
      <c r="AJ158" s="130"/>
      <c r="AK158" s="130"/>
      <c r="AL158" s="130"/>
      <c r="AM158" s="130"/>
      <c r="AN158" s="118"/>
      <c r="AO158" s="67"/>
      <c r="AP158" s="92" t="str">
        <f>VLOOKUP($AR158,Auswertung!$A$2:$B$17,2,FALSE)</f>
        <v>NEC D780C (NEC D780C, GoldStar Z8400, possibly KR1858VM1)</v>
      </c>
      <c r="AQ158" s="1" t="s">
        <v>125</v>
      </c>
      <c r="AR158" t="str">
        <f t="shared" si="9"/>
        <v>1000</v>
      </c>
    </row>
    <row r="159" spans="1:44" ht="18.75">
      <c r="A159" s="39">
        <f>A158+1</f>
        <v>4</v>
      </c>
      <c r="B159" s="86" t="s">
        <v>220</v>
      </c>
      <c r="C159" s="83" t="s">
        <v>219</v>
      </c>
      <c r="D159" s="81" t="s">
        <v>1</v>
      </c>
      <c r="E159" s="26"/>
      <c r="F159" s="26">
        <v>18394</v>
      </c>
      <c r="G159" s="26"/>
      <c r="H159" s="26" t="s">
        <v>239</v>
      </c>
      <c r="I159" s="138"/>
      <c r="J159" s="71" t="s">
        <v>5</v>
      </c>
      <c r="K159" s="28"/>
      <c r="L159" s="22">
        <v>0</v>
      </c>
      <c r="M159" s="26">
        <v>0</v>
      </c>
      <c r="N159" s="26" t="s">
        <v>101</v>
      </c>
      <c r="O159" s="26" t="s">
        <v>101</v>
      </c>
      <c r="P159" s="29">
        <v>1</v>
      </c>
      <c r="Q159" s="26">
        <v>0</v>
      </c>
      <c r="R159" s="26">
        <v>0</v>
      </c>
      <c r="S159" s="29">
        <v>1</v>
      </c>
      <c r="T159" s="28"/>
      <c r="U159" s="65">
        <v>1</v>
      </c>
      <c r="V159" s="29">
        <v>1</v>
      </c>
      <c r="W159" s="29">
        <v>1</v>
      </c>
      <c r="X159" s="29">
        <v>1</v>
      </c>
      <c r="Y159" s="26">
        <v>0</v>
      </c>
      <c r="Z159" s="29">
        <v>1</v>
      </c>
      <c r="AA159" s="26">
        <v>0</v>
      </c>
      <c r="AB159" s="27">
        <v>0</v>
      </c>
      <c r="AC159" s="67" t="s">
        <v>218</v>
      </c>
      <c r="AD159" s="129" t="s">
        <v>217</v>
      </c>
      <c r="AE159" s="129" t="s">
        <v>121</v>
      </c>
      <c r="AF159" s="28"/>
      <c r="AG159" s="39"/>
      <c r="AH159" s="130"/>
      <c r="AI159" s="130"/>
      <c r="AJ159" s="130"/>
      <c r="AK159" s="130"/>
      <c r="AL159" s="130"/>
      <c r="AM159" s="130"/>
      <c r="AN159" s="118"/>
      <c r="AO159" s="67"/>
      <c r="AP159" s="92" t="str">
        <f>VLOOKUP($AR159,Auswertung!$A$2:$B$17,2,FALSE)</f>
        <v>KR1858VM1 (overclocked)</v>
      </c>
      <c r="AQ159" s="1" t="s">
        <v>125</v>
      </c>
      <c r="AR159" t="str">
        <f t="shared" ref="AR159" si="28">P159&amp;Q159&amp;R159&amp;S159</f>
        <v>1001</v>
      </c>
    </row>
    <row r="160" spans="1:44" ht="18.75">
      <c r="AQ160" s="1" t="s">
        <v>125</v>
      </c>
      <c r="AR160" t="str">
        <f t="shared" si="9"/>
        <v/>
      </c>
    </row>
    <row r="161" spans="1:44" ht="19.5" thickBot="1">
      <c r="AQ161" s="1" t="s">
        <v>125</v>
      </c>
      <c r="AR161" t="str">
        <f t="shared" si="9"/>
        <v/>
      </c>
    </row>
    <row r="162" spans="1:44" ht="19.5" thickBot="1">
      <c r="A162" s="40"/>
      <c r="B162" s="160" t="s">
        <v>90</v>
      </c>
      <c r="C162" s="160"/>
      <c r="D162" s="160"/>
      <c r="E162" s="42"/>
      <c r="F162" s="42"/>
      <c r="G162" s="42"/>
      <c r="H162" s="153" t="s">
        <v>276</v>
      </c>
      <c r="I162" s="42"/>
      <c r="J162" s="42"/>
      <c r="K162" s="46"/>
      <c r="L162" s="47" t="s">
        <v>99</v>
      </c>
      <c r="M162" s="48" t="s">
        <v>100</v>
      </c>
      <c r="N162" s="48" t="s">
        <v>101</v>
      </c>
      <c r="O162" s="48" t="s">
        <v>101</v>
      </c>
      <c r="P162" s="48" t="s">
        <v>103</v>
      </c>
      <c r="Q162" s="48" t="s">
        <v>103</v>
      </c>
      <c r="R162" s="48" t="s">
        <v>103</v>
      </c>
      <c r="S162" s="49" t="s">
        <v>103</v>
      </c>
      <c r="T162" s="50"/>
      <c r="U162" s="161" t="s">
        <v>104</v>
      </c>
      <c r="V162" s="162"/>
      <c r="W162" s="162"/>
      <c r="X162" s="162"/>
      <c r="Y162" s="162"/>
      <c r="Z162" s="162"/>
      <c r="AA162" s="162"/>
      <c r="AB162" s="162"/>
      <c r="AC162" s="55"/>
      <c r="AD162" s="88" t="s">
        <v>123</v>
      </c>
      <c r="AE162" s="88" t="s">
        <v>122</v>
      </c>
      <c r="AF162" s="57"/>
      <c r="AG162" s="163" t="s">
        <v>109</v>
      </c>
      <c r="AH162" s="164"/>
      <c r="AI162" s="164"/>
      <c r="AJ162" s="164"/>
      <c r="AK162" s="164"/>
      <c r="AL162" s="164"/>
      <c r="AM162" s="164"/>
      <c r="AN162" s="164"/>
      <c r="AO162" s="58"/>
      <c r="AP162" s="89" t="s">
        <v>124</v>
      </c>
      <c r="AQ162" s="1" t="s">
        <v>125</v>
      </c>
      <c r="AR162" t="str">
        <f t="shared" si="9"/>
        <v>tttt</v>
      </c>
    </row>
    <row r="163" spans="1:44" ht="19.5" thickBot="1">
      <c r="A163" s="2"/>
      <c r="B163" s="3"/>
      <c r="C163" s="4"/>
      <c r="D163" s="4"/>
      <c r="E163" s="5"/>
      <c r="F163" s="5"/>
      <c r="G163" s="5"/>
      <c r="H163" s="5" t="s">
        <v>274</v>
      </c>
      <c r="I163" s="5" t="s">
        <v>275</v>
      </c>
      <c r="J163" s="5"/>
      <c r="K163" s="11" t="s">
        <v>102</v>
      </c>
      <c r="L163" s="8">
        <v>7</v>
      </c>
      <c r="M163" s="8">
        <v>6</v>
      </c>
      <c r="N163" s="8">
        <v>5</v>
      </c>
      <c r="O163" s="8">
        <v>4</v>
      </c>
      <c r="P163" s="8">
        <v>3</v>
      </c>
      <c r="Q163" s="8">
        <v>2</v>
      </c>
      <c r="R163" s="8">
        <v>1</v>
      </c>
      <c r="S163" s="9">
        <v>0</v>
      </c>
      <c r="T163" s="12" t="s">
        <v>102</v>
      </c>
      <c r="U163" s="13">
        <v>7</v>
      </c>
      <c r="V163" s="13">
        <v>6</v>
      </c>
      <c r="W163" s="13">
        <v>5</v>
      </c>
      <c r="X163" s="13">
        <v>4</v>
      </c>
      <c r="Y163" s="13">
        <v>3</v>
      </c>
      <c r="Z163" s="13">
        <v>2</v>
      </c>
      <c r="AA163" s="13">
        <v>1</v>
      </c>
      <c r="AB163" s="35">
        <v>0</v>
      </c>
      <c r="AC163" s="52" t="s">
        <v>105</v>
      </c>
      <c r="AD163" s="88" t="s">
        <v>105</v>
      </c>
      <c r="AE163" s="88" t="s">
        <v>105</v>
      </c>
      <c r="AF163" s="59" t="s">
        <v>102</v>
      </c>
      <c r="AG163" s="60">
        <v>7</v>
      </c>
      <c r="AH163" s="60">
        <v>6</v>
      </c>
      <c r="AI163" s="60">
        <v>5</v>
      </c>
      <c r="AJ163" s="60">
        <v>4</v>
      </c>
      <c r="AK163" s="60">
        <v>3</v>
      </c>
      <c r="AL163" s="60">
        <v>2</v>
      </c>
      <c r="AM163" s="60">
        <v>1</v>
      </c>
      <c r="AN163" s="61">
        <v>0</v>
      </c>
      <c r="AO163" s="62" t="s">
        <v>105</v>
      </c>
      <c r="AP163" s="90"/>
      <c r="AQ163" s="1" t="s">
        <v>125</v>
      </c>
      <c r="AR163" t="str">
        <f t="shared" si="9"/>
        <v>3210</v>
      </c>
    </row>
    <row r="164" spans="1:44" ht="18.75">
      <c r="A164" s="14">
        <v>1</v>
      </c>
      <c r="B164" s="85" t="s">
        <v>265</v>
      </c>
      <c r="C164" s="83" t="s">
        <v>219</v>
      </c>
      <c r="D164" s="80" t="s">
        <v>3</v>
      </c>
      <c r="E164" s="18"/>
      <c r="F164" s="18">
        <v>9412</v>
      </c>
      <c r="G164" s="18">
        <v>1994</v>
      </c>
      <c r="H164" s="66" t="s">
        <v>239</v>
      </c>
      <c r="I164" s="66"/>
      <c r="J164" s="72" t="s">
        <v>6</v>
      </c>
      <c r="K164" s="19"/>
      <c r="L164" s="14">
        <v>0</v>
      </c>
      <c r="M164" s="18">
        <v>0</v>
      </c>
      <c r="N164" s="18" t="s">
        <v>101</v>
      </c>
      <c r="O164" s="18" t="s">
        <v>101</v>
      </c>
      <c r="P164" s="18">
        <v>0</v>
      </c>
      <c r="Q164" s="115">
        <v>1</v>
      </c>
      <c r="R164" s="115">
        <v>1</v>
      </c>
      <c r="S164" s="115">
        <v>1</v>
      </c>
      <c r="T164" s="19"/>
      <c r="U164" s="116">
        <v>1</v>
      </c>
      <c r="V164" s="115">
        <v>1</v>
      </c>
      <c r="W164" s="115">
        <v>1</v>
      </c>
      <c r="X164" s="115">
        <v>1</v>
      </c>
      <c r="Y164" s="115">
        <v>1</v>
      </c>
      <c r="Z164" s="115">
        <v>1</v>
      </c>
      <c r="AA164" s="115">
        <v>1</v>
      </c>
      <c r="AB164" s="117">
        <v>1</v>
      </c>
      <c r="AC164" s="108" t="s">
        <v>108</v>
      </c>
      <c r="AD164" s="107" t="s">
        <v>117</v>
      </c>
      <c r="AE164" s="107" t="s">
        <v>117</v>
      </c>
      <c r="AF164" s="107"/>
      <c r="AG164" s="100">
        <v>0</v>
      </c>
      <c r="AH164" s="104">
        <v>0</v>
      </c>
      <c r="AI164" s="115">
        <v>1</v>
      </c>
      <c r="AJ164" s="104">
        <v>0</v>
      </c>
      <c r="AK164" s="115">
        <v>1</v>
      </c>
      <c r="AL164" s="104">
        <v>0</v>
      </c>
      <c r="AM164" s="104">
        <v>0</v>
      </c>
      <c r="AN164" s="105">
        <v>0</v>
      </c>
      <c r="AO164" s="87" t="s">
        <v>110</v>
      </c>
      <c r="AP164" s="93" t="str">
        <f>VLOOKUP($AR164,Auswertung!$A$2:$B$17,2,FALSE)</f>
        <v>NMOS Z80 (Zilog Z80, Zilog Z08400 or similar NMOS CPU, Mosstek MK3880N, SGS/ST Z8400, Sharp LH0080A, KR1858VM1)</v>
      </c>
      <c r="AQ164" s="1" t="s">
        <v>125</v>
      </c>
      <c r="AR164" t="str">
        <f t="shared" si="9"/>
        <v>0111</v>
      </c>
    </row>
    <row r="165" spans="1:44" ht="18.75">
      <c r="AQ165" s="1" t="s">
        <v>125</v>
      </c>
      <c r="AR165" t="str">
        <f t="shared" si="9"/>
        <v/>
      </c>
    </row>
    <row r="166" spans="1:44" ht="19.5" thickBot="1">
      <c r="AQ166" s="1" t="s">
        <v>125</v>
      </c>
      <c r="AR166" t="str">
        <f t="shared" si="9"/>
        <v/>
      </c>
    </row>
    <row r="167" spans="1:44" ht="19.5" thickBot="1">
      <c r="A167" s="40"/>
      <c r="B167" s="160" t="s">
        <v>46</v>
      </c>
      <c r="C167" s="160"/>
      <c r="D167" s="160"/>
      <c r="E167" s="42"/>
      <c r="F167" s="42"/>
      <c r="G167" s="42"/>
      <c r="H167" s="153" t="s">
        <v>276</v>
      </c>
      <c r="I167" s="42"/>
      <c r="J167" s="42"/>
      <c r="K167" s="46"/>
      <c r="L167" s="47" t="s">
        <v>99</v>
      </c>
      <c r="M167" s="48" t="s">
        <v>100</v>
      </c>
      <c r="N167" s="48" t="s">
        <v>101</v>
      </c>
      <c r="O167" s="48" t="s">
        <v>101</v>
      </c>
      <c r="P167" s="48" t="s">
        <v>103</v>
      </c>
      <c r="Q167" s="48" t="s">
        <v>103</v>
      </c>
      <c r="R167" s="48" t="s">
        <v>103</v>
      </c>
      <c r="S167" s="49" t="s">
        <v>103</v>
      </c>
      <c r="T167" s="50"/>
      <c r="U167" s="161" t="s">
        <v>104</v>
      </c>
      <c r="V167" s="162"/>
      <c r="W167" s="162"/>
      <c r="X167" s="162"/>
      <c r="Y167" s="162"/>
      <c r="Z167" s="162"/>
      <c r="AA167" s="162"/>
      <c r="AB167" s="162"/>
      <c r="AC167" s="55"/>
      <c r="AD167" s="88" t="s">
        <v>123</v>
      </c>
      <c r="AE167" s="88" t="s">
        <v>122</v>
      </c>
      <c r="AF167" s="57"/>
      <c r="AG167" s="163" t="s">
        <v>109</v>
      </c>
      <c r="AH167" s="164"/>
      <c r="AI167" s="164"/>
      <c r="AJ167" s="164"/>
      <c r="AK167" s="164"/>
      <c r="AL167" s="164"/>
      <c r="AM167" s="164"/>
      <c r="AN167" s="164"/>
      <c r="AO167" s="58"/>
      <c r="AP167" s="89" t="s">
        <v>124</v>
      </c>
      <c r="AQ167" s="1" t="s">
        <v>125</v>
      </c>
      <c r="AR167" t="str">
        <f t="shared" si="9"/>
        <v>tttt</v>
      </c>
    </row>
    <row r="168" spans="1:44" ht="19.5" thickBot="1">
      <c r="A168" s="2"/>
      <c r="B168" s="3"/>
      <c r="C168" s="4"/>
      <c r="D168" s="4"/>
      <c r="E168" s="5"/>
      <c r="F168" s="5"/>
      <c r="G168" s="5"/>
      <c r="H168" s="5" t="s">
        <v>274</v>
      </c>
      <c r="I168" s="5" t="s">
        <v>275</v>
      </c>
      <c r="J168" s="5"/>
      <c r="K168" s="11" t="s">
        <v>102</v>
      </c>
      <c r="L168" s="8">
        <v>7</v>
      </c>
      <c r="M168" s="8">
        <v>6</v>
      </c>
      <c r="N168" s="8">
        <v>5</v>
      </c>
      <c r="O168" s="8">
        <v>4</v>
      </c>
      <c r="P168" s="8">
        <v>3</v>
      </c>
      <c r="Q168" s="8">
        <v>2</v>
      </c>
      <c r="R168" s="8">
        <v>1</v>
      </c>
      <c r="S168" s="9">
        <v>0</v>
      </c>
      <c r="T168" s="12" t="s">
        <v>102</v>
      </c>
      <c r="U168" s="13">
        <v>7</v>
      </c>
      <c r="V168" s="13">
        <v>6</v>
      </c>
      <c r="W168" s="13">
        <v>5</v>
      </c>
      <c r="X168" s="13">
        <v>4</v>
      </c>
      <c r="Y168" s="13">
        <v>3</v>
      </c>
      <c r="Z168" s="13">
        <v>2</v>
      </c>
      <c r="AA168" s="13">
        <v>1</v>
      </c>
      <c r="AB168" s="35">
        <v>0</v>
      </c>
      <c r="AC168" s="52" t="s">
        <v>105</v>
      </c>
      <c r="AD168" s="88" t="s">
        <v>105</v>
      </c>
      <c r="AE168" s="88" t="s">
        <v>105</v>
      </c>
      <c r="AF168" s="59" t="s">
        <v>102</v>
      </c>
      <c r="AG168" s="60">
        <v>7</v>
      </c>
      <c r="AH168" s="60">
        <v>6</v>
      </c>
      <c r="AI168" s="60">
        <v>5</v>
      </c>
      <c r="AJ168" s="60">
        <v>4</v>
      </c>
      <c r="AK168" s="60">
        <v>3</v>
      </c>
      <c r="AL168" s="60">
        <v>2</v>
      </c>
      <c r="AM168" s="60">
        <v>1</v>
      </c>
      <c r="AN168" s="61">
        <v>0</v>
      </c>
      <c r="AO168" s="62" t="s">
        <v>105</v>
      </c>
      <c r="AP168" s="90"/>
      <c r="AQ168" s="1" t="s">
        <v>125</v>
      </c>
      <c r="AR168" t="str">
        <f t="shared" si="9"/>
        <v>3210</v>
      </c>
    </row>
    <row r="169" spans="1:44" ht="18.75">
      <c r="A169" s="14">
        <v>1</v>
      </c>
      <c r="B169" s="85" t="s">
        <v>266</v>
      </c>
      <c r="C169" s="82" t="s">
        <v>267</v>
      </c>
      <c r="D169" s="80" t="s">
        <v>2</v>
      </c>
      <c r="E169" s="18"/>
      <c r="F169" s="18">
        <v>9408</v>
      </c>
      <c r="G169" s="18">
        <v>1994</v>
      </c>
      <c r="H169" s="112" t="s">
        <v>268</v>
      </c>
      <c r="I169" s="66"/>
      <c r="J169" s="70" t="s">
        <v>5</v>
      </c>
      <c r="K169" s="19"/>
      <c r="L169" s="32">
        <v>1</v>
      </c>
      <c r="M169" s="18">
        <v>0</v>
      </c>
      <c r="N169" s="18" t="s">
        <v>101</v>
      </c>
      <c r="O169" s="18" t="s">
        <v>101</v>
      </c>
      <c r="P169" s="115">
        <v>1</v>
      </c>
      <c r="Q169" s="115">
        <v>1</v>
      </c>
      <c r="R169" s="18">
        <v>0</v>
      </c>
      <c r="S169" s="115">
        <v>1</v>
      </c>
      <c r="T169" s="19"/>
      <c r="U169" s="14">
        <v>0</v>
      </c>
      <c r="V169" s="18">
        <v>0</v>
      </c>
      <c r="W169" s="18">
        <v>0</v>
      </c>
      <c r="X169" s="115">
        <v>1</v>
      </c>
      <c r="Y169" s="115">
        <v>1</v>
      </c>
      <c r="Z169" s="115">
        <v>1</v>
      </c>
      <c r="AA169" s="115">
        <v>1</v>
      </c>
      <c r="AB169" s="117">
        <v>1</v>
      </c>
      <c r="AC169" s="87" t="s">
        <v>201</v>
      </c>
      <c r="AD169" s="121" t="s">
        <v>264</v>
      </c>
      <c r="AE169" s="121" t="s">
        <v>264</v>
      </c>
      <c r="AF169" s="19"/>
      <c r="AG169" s="14">
        <v>0</v>
      </c>
      <c r="AH169" s="18">
        <v>0</v>
      </c>
      <c r="AI169" s="115">
        <v>1</v>
      </c>
      <c r="AJ169" s="18">
        <v>0</v>
      </c>
      <c r="AK169" s="115">
        <v>1</v>
      </c>
      <c r="AL169" s="18">
        <v>0</v>
      </c>
      <c r="AM169" s="18">
        <v>0</v>
      </c>
      <c r="AN169" s="66">
        <v>0</v>
      </c>
      <c r="AO169" s="87" t="s">
        <v>110</v>
      </c>
      <c r="AP169" s="93" t="str">
        <f>VLOOKUP($AR169,Auswertung!$A$2:$B$17,2,FALSE)</f>
        <v>NEC D70008AC</v>
      </c>
      <c r="AQ169" s="1" t="s">
        <v>125</v>
      </c>
      <c r="AR169" t="str">
        <f t="shared" si="9"/>
        <v>1101</v>
      </c>
    </row>
    <row r="170" spans="1:44" ht="18.75">
      <c r="AQ170" s="1" t="s">
        <v>125</v>
      </c>
      <c r="AR170" t="str">
        <f t="shared" si="9"/>
        <v/>
      </c>
    </row>
    <row r="171" spans="1:44" ht="19.5" thickBot="1">
      <c r="AQ171" s="1" t="s">
        <v>125</v>
      </c>
      <c r="AR171" t="str">
        <f t="shared" si="9"/>
        <v/>
      </c>
    </row>
    <row r="172" spans="1:44" ht="19.5" thickBot="1">
      <c r="A172" s="40"/>
      <c r="B172" s="160" t="s">
        <v>88</v>
      </c>
      <c r="C172" s="160"/>
      <c r="D172" s="160"/>
      <c r="E172" s="42"/>
      <c r="F172" s="42"/>
      <c r="G172" s="42"/>
      <c r="H172" s="153" t="s">
        <v>276</v>
      </c>
      <c r="I172" s="42"/>
      <c r="J172" s="42"/>
      <c r="K172" s="46"/>
      <c r="L172" s="47" t="s">
        <v>99</v>
      </c>
      <c r="M172" s="48" t="s">
        <v>100</v>
      </c>
      <c r="N172" s="48" t="s">
        <v>101</v>
      </c>
      <c r="O172" s="48" t="s">
        <v>101</v>
      </c>
      <c r="P172" s="48" t="s">
        <v>103</v>
      </c>
      <c r="Q172" s="48" t="s">
        <v>103</v>
      </c>
      <c r="R172" s="48" t="s">
        <v>103</v>
      </c>
      <c r="S172" s="49" t="s">
        <v>103</v>
      </c>
      <c r="T172" s="50"/>
      <c r="U172" s="161" t="s">
        <v>104</v>
      </c>
      <c r="V172" s="162"/>
      <c r="W172" s="162"/>
      <c r="X172" s="162"/>
      <c r="Y172" s="162"/>
      <c r="Z172" s="162"/>
      <c r="AA172" s="162"/>
      <c r="AB172" s="162"/>
      <c r="AC172" s="55"/>
      <c r="AD172" s="88" t="s">
        <v>123</v>
      </c>
      <c r="AE172" s="88" t="s">
        <v>122</v>
      </c>
      <c r="AF172" s="57"/>
      <c r="AG172" s="163" t="s">
        <v>109</v>
      </c>
      <c r="AH172" s="164"/>
      <c r="AI172" s="164"/>
      <c r="AJ172" s="164"/>
      <c r="AK172" s="164"/>
      <c r="AL172" s="164"/>
      <c r="AM172" s="164"/>
      <c r="AN172" s="164"/>
      <c r="AO172" s="58"/>
      <c r="AP172" s="89" t="s">
        <v>124</v>
      </c>
      <c r="AQ172" s="1" t="s">
        <v>125</v>
      </c>
      <c r="AR172" t="str">
        <f t="shared" si="9"/>
        <v>tttt</v>
      </c>
    </row>
    <row r="173" spans="1:44" ht="19.5" thickBot="1">
      <c r="A173" s="2"/>
      <c r="B173" s="3"/>
      <c r="C173" s="4"/>
      <c r="D173" s="4"/>
      <c r="E173" s="5"/>
      <c r="F173" s="5"/>
      <c r="G173" s="5"/>
      <c r="H173" s="5" t="s">
        <v>274</v>
      </c>
      <c r="I173" s="5" t="s">
        <v>275</v>
      </c>
      <c r="J173" s="5"/>
      <c r="K173" s="11" t="s">
        <v>102</v>
      </c>
      <c r="L173" s="8">
        <v>7</v>
      </c>
      <c r="M173" s="8">
        <v>6</v>
      </c>
      <c r="N173" s="8">
        <v>5</v>
      </c>
      <c r="O173" s="8">
        <v>4</v>
      </c>
      <c r="P173" s="8">
        <v>3</v>
      </c>
      <c r="Q173" s="8">
        <v>2</v>
      </c>
      <c r="R173" s="8">
        <v>1</v>
      </c>
      <c r="S173" s="9">
        <v>0</v>
      </c>
      <c r="T173" s="12" t="s">
        <v>102</v>
      </c>
      <c r="U173" s="13">
        <v>7</v>
      </c>
      <c r="V173" s="13">
        <v>6</v>
      </c>
      <c r="W173" s="13">
        <v>5</v>
      </c>
      <c r="X173" s="13">
        <v>4</v>
      </c>
      <c r="Y173" s="13">
        <v>3</v>
      </c>
      <c r="Z173" s="13">
        <v>2</v>
      </c>
      <c r="AA173" s="13">
        <v>1</v>
      </c>
      <c r="AB173" s="35">
        <v>0</v>
      </c>
      <c r="AC173" s="52" t="s">
        <v>105</v>
      </c>
      <c r="AD173" s="88" t="s">
        <v>105</v>
      </c>
      <c r="AE173" s="88" t="s">
        <v>105</v>
      </c>
      <c r="AF173" s="59" t="s">
        <v>102</v>
      </c>
      <c r="AG173" s="60">
        <v>7</v>
      </c>
      <c r="AH173" s="60">
        <v>6</v>
      </c>
      <c r="AI173" s="60">
        <v>5</v>
      </c>
      <c r="AJ173" s="60">
        <v>4</v>
      </c>
      <c r="AK173" s="60">
        <v>3</v>
      </c>
      <c r="AL173" s="60">
        <v>2</v>
      </c>
      <c r="AM173" s="60">
        <v>1</v>
      </c>
      <c r="AN173" s="61">
        <v>0</v>
      </c>
      <c r="AO173" s="62" t="s">
        <v>105</v>
      </c>
      <c r="AP173" s="90"/>
      <c r="AQ173" s="1" t="s">
        <v>125</v>
      </c>
      <c r="AR173" t="str">
        <f t="shared" si="9"/>
        <v>3210</v>
      </c>
    </row>
    <row r="174" spans="1:44" ht="18.75">
      <c r="A174" s="14">
        <v>1</v>
      </c>
      <c r="B174" s="85"/>
      <c r="C174" s="82"/>
      <c r="D174" s="80"/>
      <c r="E174" s="18"/>
      <c r="F174" s="18"/>
      <c r="G174" s="18"/>
      <c r="H174" s="66"/>
      <c r="I174" s="66"/>
      <c r="J174" s="70" t="s">
        <v>5</v>
      </c>
      <c r="K174" s="19"/>
      <c r="L174" s="14">
        <v>0</v>
      </c>
      <c r="M174" s="18">
        <v>0</v>
      </c>
      <c r="N174" s="18" t="s">
        <v>101</v>
      </c>
      <c r="O174" s="18" t="s">
        <v>101</v>
      </c>
      <c r="P174" s="18">
        <v>0</v>
      </c>
      <c r="Q174" s="18">
        <v>0</v>
      </c>
      <c r="R174" s="18">
        <v>0</v>
      </c>
      <c r="S174" s="18">
        <v>0</v>
      </c>
      <c r="T174" s="19"/>
      <c r="U174" s="14">
        <v>0</v>
      </c>
      <c r="V174" s="18">
        <v>0</v>
      </c>
      <c r="W174" s="18">
        <v>0</v>
      </c>
      <c r="X174" s="18">
        <v>0</v>
      </c>
      <c r="Y174" s="18">
        <v>0</v>
      </c>
      <c r="Z174" s="18">
        <v>0</v>
      </c>
      <c r="AA174" s="18">
        <v>0</v>
      </c>
      <c r="AB174" s="18">
        <v>0</v>
      </c>
      <c r="AC174" s="87"/>
      <c r="AD174" s="19"/>
      <c r="AE174" s="19"/>
      <c r="AF174" s="19"/>
      <c r="AG174" s="14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66">
        <v>0</v>
      </c>
      <c r="AO174" s="87"/>
      <c r="AP174" s="93" t="str">
        <f>VLOOKUP($AR174,Auswertung!$A$2:$B$17,2,FALSE)</f>
        <v>-</v>
      </c>
      <c r="AQ174" s="1" t="s">
        <v>125</v>
      </c>
      <c r="AR174" t="str">
        <f t="shared" si="9"/>
        <v>0000</v>
      </c>
    </row>
    <row r="175" spans="1:44" ht="18.75">
      <c r="AQ175" s="1" t="s">
        <v>125</v>
      </c>
      <c r="AR175" t="str">
        <f t="shared" si="9"/>
        <v/>
      </c>
    </row>
    <row r="176" spans="1:44" ht="19.5" thickBot="1">
      <c r="AQ176" s="1" t="s">
        <v>125</v>
      </c>
      <c r="AR176" t="str">
        <f t="shared" ref="AR176:AR184" si="29">P176&amp;Q176&amp;R176&amp;S176</f>
        <v/>
      </c>
    </row>
    <row r="177" spans="1:44" ht="19.5" thickBot="1">
      <c r="A177" s="40"/>
      <c r="B177" s="160" t="s">
        <v>93</v>
      </c>
      <c r="C177" s="160"/>
      <c r="D177" s="160"/>
      <c r="E177" s="42"/>
      <c r="F177" s="42"/>
      <c r="G177" s="42"/>
      <c r="H177" s="153" t="s">
        <v>276</v>
      </c>
      <c r="I177" s="42"/>
      <c r="J177" s="42"/>
      <c r="K177" s="46"/>
      <c r="L177" s="47" t="s">
        <v>99</v>
      </c>
      <c r="M177" s="48" t="s">
        <v>100</v>
      </c>
      <c r="N177" s="48" t="s">
        <v>101</v>
      </c>
      <c r="O177" s="48" t="s">
        <v>101</v>
      </c>
      <c r="P177" s="48" t="s">
        <v>103</v>
      </c>
      <c r="Q177" s="48" t="s">
        <v>103</v>
      </c>
      <c r="R177" s="48" t="s">
        <v>103</v>
      </c>
      <c r="S177" s="49" t="s">
        <v>103</v>
      </c>
      <c r="T177" s="50"/>
      <c r="U177" s="161" t="s">
        <v>104</v>
      </c>
      <c r="V177" s="162"/>
      <c r="W177" s="162"/>
      <c r="X177" s="162"/>
      <c r="Y177" s="162"/>
      <c r="Z177" s="162"/>
      <c r="AA177" s="162"/>
      <c r="AB177" s="162"/>
      <c r="AC177" s="55"/>
      <c r="AD177" s="88" t="s">
        <v>123</v>
      </c>
      <c r="AE177" s="88" t="s">
        <v>122</v>
      </c>
      <c r="AF177" s="57"/>
      <c r="AG177" s="163" t="s">
        <v>109</v>
      </c>
      <c r="AH177" s="164"/>
      <c r="AI177" s="164"/>
      <c r="AJ177" s="164"/>
      <c r="AK177" s="164"/>
      <c r="AL177" s="164"/>
      <c r="AM177" s="164"/>
      <c r="AN177" s="164"/>
      <c r="AO177" s="58"/>
      <c r="AP177" s="89" t="s">
        <v>124</v>
      </c>
      <c r="AQ177" s="1" t="s">
        <v>125</v>
      </c>
      <c r="AR177" t="str">
        <f t="shared" si="29"/>
        <v>tttt</v>
      </c>
    </row>
    <row r="178" spans="1:44" ht="19.5" thickBot="1">
      <c r="A178" s="2"/>
      <c r="B178" s="3"/>
      <c r="C178" s="4"/>
      <c r="D178" s="4"/>
      <c r="E178" s="5"/>
      <c r="F178" s="5"/>
      <c r="G178" s="5"/>
      <c r="H178" s="5" t="s">
        <v>274</v>
      </c>
      <c r="I178" s="5" t="s">
        <v>275</v>
      </c>
      <c r="J178" s="5"/>
      <c r="K178" s="11" t="s">
        <v>102</v>
      </c>
      <c r="L178" s="8">
        <v>7</v>
      </c>
      <c r="M178" s="8">
        <v>6</v>
      </c>
      <c r="N178" s="8">
        <v>5</v>
      </c>
      <c r="O178" s="8">
        <v>4</v>
      </c>
      <c r="P178" s="8">
        <v>3</v>
      </c>
      <c r="Q178" s="8">
        <v>2</v>
      </c>
      <c r="R178" s="8">
        <v>1</v>
      </c>
      <c r="S178" s="9">
        <v>0</v>
      </c>
      <c r="T178" s="12" t="s">
        <v>102</v>
      </c>
      <c r="U178" s="13">
        <v>7</v>
      </c>
      <c r="V178" s="13">
        <v>6</v>
      </c>
      <c r="W178" s="13">
        <v>5</v>
      </c>
      <c r="X178" s="13">
        <v>4</v>
      </c>
      <c r="Y178" s="13">
        <v>3</v>
      </c>
      <c r="Z178" s="13">
        <v>2</v>
      </c>
      <c r="AA178" s="13">
        <v>1</v>
      </c>
      <c r="AB178" s="35">
        <v>0</v>
      </c>
      <c r="AC178" s="52" t="s">
        <v>105</v>
      </c>
      <c r="AD178" s="88" t="s">
        <v>105</v>
      </c>
      <c r="AE178" s="88" t="s">
        <v>105</v>
      </c>
      <c r="AF178" s="59" t="s">
        <v>102</v>
      </c>
      <c r="AG178" s="60">
        <v>7</v>
      </c>
      <c r="AH178" s="60">
        <v>6</v>
      </c>
      <c r="AI178" s="60">
        <v>5</v>
      </c>
      <c r="AJ178" s="60">
        <v>4</v>
      </c>
      <c r="AK178" s="60">
        <v>3</v>
      </c>
      <c r="AL178" s="60">
        <v>2</v>
      </c>
      <c r="AM178" s="60">
        <v>1</v>
      </c>
      <c r="AN178" s="61">
        <v>0</v>
      </c>
      <c r="AO178" s="62" t="s">
        <v>105</v>
      </c>
      <c r="AP178" s="90"/>
      <c r="AQ178" s="1" t="s">
        <v>125</v>
      </c>
      <c r="AR178" t="str">
        <f t="shared" si="29"/>
        <v>3210</v>
      </c>
    </row>
    <row r="179" spans="1:44" ht="18.75">
      <c r="A179" s="14">
        <v>1</v>
      </c>
      <c r="B179" s="85" t="s">
        <v>269</v>
      </c>
      <c r="C179" s="82" t="s">
        <v>270</v>
      </c>
      <c r="D179" s="80" t="s">
        <v>1</v>
      </c>
      <c r="E179" s="18" t="s">
        <v>271</v>
      </c>
      <c r="F179" s="18"/>
      <c r="G179" s="18"/>
      <c r="H179" s="66" t="s">
        <v>262</v>
      </c>
      <c r="I179" s="66"/>
      <c r="J179" s="70" t="s">
        <v>5</v>
      </c>
      <c r="K179" s="19"/>
      <c r="L179" s="14">
        <v>0</v>
      </c>
      <c r="M179" s="99">
        <v>1</v>
      </c>
      <c r="N179" s="18" t="s">
        <v>101</v>
      </c>
      <c r="O179" s="18" t="s">
        <v>101</v>
      </c>
      <c r="P179" s="18">
        <v>0</v>
      </c>
      <c r="Q179" s="20">
        <v>1</v>
      </c>
      <c r="R179" s="18">
        <v>0</v>
      </c>
      <c r="S179" s="18">
        <v>0</v>
      </c>
      <c r="T179" s="19"/>
      <c r="U179" s="14">
        <v>0</v>
      </c>
      <c r="V179" s="18">
        <v>0</v>
      </c>
      <c r="W179" s="18">
        <v>0</v>
      </c>
      <c r="X179" s="18">
        <v>0</v>
      </c>
      <c r="Y179" s="20">
        <v>1</v>
      </c>
      <c r="Z179" s="18">
        <v>0</v>
      </c>
      <c r="AA179" s="20">
        <v>1</v>
      </c>
      <c r="AB179" s="117">
        <v>1</v>
      </c>
      <c r="AC179" s="87" t="s">
        <v>272</v>
      </c>
      <c r="AD179" s="19" t="s">
        <v>117</v>
      </c>
      <c r="AE179" s="19" t="s">
        <v>117</v>
      </c>
      <c r="AF179" s="19"/>
      <c r="AG179" s="14">
        <v>0</v>
      </c>
      <c r="AH179" s="18">
        <v>0</v>
      </c>
      <c r="AI179" s="20">
        <v>1</v>
      </c>
      <c r="AJ179" s="18">
        <v>0</v>
      </c>
      <c r="AK179" s="20">
        <v>1</v>
      </c>
      <c r="AL179" s="18">
        <v>0</v>
      </c>
      <c r="AM179" s="18">
        <v>0</v>
      </c>
      <c r="AN179" s="66">
        <v>0</v>
      </c>
      <c r="AO179" s="87" t="s">
        <v>110</v>
      </c>
      <c r="AP179" s="93" t="str">
        <f>VLOOKUP($AR179,Auswertung!$A$2:$B$17,2,FALSE)</f>
        <v>U880 (newer; MME U880, Thesys Z80, Microelectronica MMN 80CPU)</v>
      </c>
      <c r="AQ179" s="1" t="s">
        <v>125</v>
      </c>
      <c r="AR179" t="str">
        <f t="shared" si="29"/>
        <v>0100</v>
      </c>
    </row>
    <row r="180" spans="1:44" ht="18.75">
      <c r="AQ180" s="1" t="s">
        <v>125</v>
      </c>
      <c r="AR180" t="str">
        <f t="shared" si="29"/>
        <v/>
      </c>
    </row>
    <row r="181" spans="1:44" ht="19.5" thickBot="1">
      <c r="AQ181" s="1" t="s">
        <v>125</v>
      </c>
      <c r="AR181" t="str">
        <f t="shared" si="29"/>
        <v/>
      </c>
    </row>
    <row r="182" spans="1:44" ht="19.5" thickBot="1">
      <c r="A182" s="40"/>
      <c r="B182" s="160" t="s">
        <v>33</v>
      </c>
      <c r="C182" s="160"/>
      <c r="D182" s="160"/>
      <c r="E182" s="42"/>
      <c r="F182" s="42"/>
      <c r="G182" s="42"/>
      <c r="H182" s="153" t="s">
        <v>276</v>
      </c>
      <c r="I182" s="42"/>
      <c r="J182" s="42"/>
      <c r="K182" s="46"/>
      <c r="L182" s="47" t="s">
        <v>99</v>
      </c>
      <c r="M182" s="48" t="s">
        <v>100</v>
      </c>
      <c r="N182" s="48" t="s">
        <v>101</v>
      </c>
      <c r="O182" s="48" t="s">
        <v>101</v>
      </c>
      <c r="P182" s="48" t="s">
        <v>103</v>
      </c>
      <c r="Q182" s="48" t="s">
        <v>103</v>
      </c>
      <c r="R182" s="48" t="s">
        <v>103</v>
      </c>
      <c r="S182" s="49" t="s">
        <v>103</v>
      </c>
      <c r="T182" s="50"/>
      <c r="U182" s="161" t="s">
        <v>104</v>
      </c>
      <c r="V182" s="162"/>
      <c r="W182" s="162"/>
      <c r="X182" s="162"/>
      <c r="Y182" s="162"/>
      <c r="Z182" s="162"/>
      <c r="AA182" s="162"/>
      <c r="AB182" s="162"/>
      <c r="AC182" s="55"/>
      <c r="AD182" s="88" t="s">
        <v>123</v>
      </c>
      <c r="AE182" s="88" t="s">
        <v>122</v>
      </c>
      <c r="AF182" s="57"/>
      <c r="AG182" s="163" t="s">
        <v>109</v>
      </c>
      <c r="AH182" s="164"/>
      <c r="AI182" s="164"/>
      <c r="AJ182" s="164"/>
      <c r="AK182" s="164"/>
      <c r="AL182" s="164"/>
      <c r="AM182" s="164"/>
      <c r="AN182" s="164"/>
      <c r="AO182" s="58"/>
      <c r="AP182" s="89" t="s">
        <v>124</v>
      </c>
      <c r="AQ182" s="1" t="s">
        <v>125</v>
      </c>
      <c r="AR182" t="str">
        <f t="shared" si="29"/>
        <v>tttt</v>
      </c>
    </row>
    <row r="183" spans="1:44" ht="19.5" thickBot="1">
      <c r="A183" s="2"/>
      <c r="B183" s="3"/>
      <c r="C183" s="4"/>
      <c r="D183" s="4"/>
      <c r="E183" s="5"/>
      <c r="F183" s="5"/>
      <c r="G183" s="5"/>
      <c r="H183" s="5" t="s">
        <v>274</v>
      </c>
      <c r="I183" s="5" t="s">
        <v>275</v>
      </c>
      <c r="J183" s="5"/>
      <c r="K183" s="11" t="s">
        <v>102</v>
      </c>
      <c r="L183" s="8">
        <v>7</v>
      </c>
      <c r="M183" s="8">
        <v>6</v>
      </c>
      <c r="N183" s="8">
        <v>5</v>
      </c>
      <c r="O183" s="8">
        <v>4</v>
      </c>
      <c r="P183" s="8">
        <v>3</v>
      </c>
      <c r="Q183" s="8">
        <v>2</v>
      </c>
      <c r="R183" s="8">
        <v>1</v>
      </c>
      <c r="S183" s="9">
        <v>0</v>
      </c>
      <c r="T183" s="12" t="s">
        <v>102</v>
      </c>
      <c r="U183" s="13">
        <v>7</v>
      </c>
      <c r="V183" s="13">
        <v>6</v>
      </c>
      <c r="W183" s="13">
        <v>5</v>
      </c>
      <c r="X183" s="13">
        <v>4</v>
      </c>
      <c r="Y183" s="13">
        <v>3</v>
      </c>
      <c r="Z183" s="13">
        <v>2</v>
      </c>
      <c r="AA183" s="13">
        <v>1</v>
      </c>
      <c r="AB183" s="35">
        <v>0</v>
      </c>
      <c r="AC183" s="52" t="s">
        <v>105</v>
      </c>
      <c r="AD183" s="88" t="s">
        <v>105</v>
      </c>
      <c r="AE183" s="88" t="s">
        <v>105</v>
      </c>
      <c r="AF183" s="59" t="s">
        <v>102</v>
      </c>
      <c r="AG183" s="60">
        <v>7</v>
      </c>
      <c r="AH183" s="60">
        <v>6</v>
      </c>
      <c r="AI183" s="60">
        <v>5</v>
      </c>
      <c r="AJ183" s="60">
        <v>4</v>
      </c>
      <c r="AK183" s="60">
        <v>3</v>
      </c>
      <c r="AL183" s="60">
        <v>2</v>
      </c>
      <c r="AM183" s="60">
        <v>1</v>
      </c>
      <c r="AN183" s="61">
        <v>0</v>
      </c>
      <c r="AO183" s="62" t="s">
        <v>105</v>
      </c>
      <c r="AP183" s="90"/>
      <c r="AQ183" s="1" t="s">
        <v>125</v>
      </c>
      <c r="AR183" t="str">
        <f t="shared" si="29"/>
        <v>3210</v>
      </c>
    </row>
    <row r="184" spans="1:44" ht="18.75">
      <c r="A184" s="14">
        <v>1</v>
      </c>
      <c r="B184" s="85" t="s">
        <v>185</v>
      </c>
      <c r="C184" s="82" t="s">
        <v>184</v>
      </c>
      <c r="D184" s="80" t="s">
        <v>3</v>
      </c>
      <c r="E184" s="18"/>
      <c r="F184" s="18">
        <v>2595</v>
      </c>
      <c r="G184" s="18">
        <v>1995</v>
      </c>
      <c r="H184" s="66" t="s">
        <v>4</v>
      </c>
      <c r="I184" s="66"/>
      <c r="J184" s="70" t="s">
        <v>5</v>
      </c>
      <c r="K184" s="19"/>
      <c r="L184" s="14">
        <v>0</v>
      </c>
      <c r="M184" s="99">
        <v>1</v>
      </c>
      <c r="N184" s="18" t="s">
        <v>101</v>
      </c>
      <c r="O184" s="18" t="s">
        <v>101</v>
      </c>
      <c r="P184" s="18">
        <v>0</v>
      </c>
      <c r="Q184" s="20">
        <v>1</v>
      </c>
      <c r="R184" s="18">
        <v>0</v>
      </c>
      <c r="S184" s="18">
        <v>0</v>
      </c>
      <c r="T184" s="19"/>
      <c r="U184" s="63">
        <v>1</v>
      </c>
      <c r="V184" s="20">
        <v>1</v>
      </c>
      <c r="W184" s="20">
        <v>1</v>
      </c>
      <c r="X184" s="20">
        <v>1</v>
      </c>
      <c r="Y184" s="20">
        <v>1</v>
      </c>
      <c r="Z184" s="20">
        <v>1</v>
      </c>
      <c r="AA184" s="20">
        <v>1</v>
      </c>
      <c r="AB184" s="64">
        <v>1</v>
      </c>
      <c r="AC184" s="87" t="s">
        <v>108</v>
      </c>
      <c r="AD184" s="19" t="s">
        <v>117</v>
      </c>
      <c r="AE184" s="19" t="s">
        <v>117</v>
      </c>
      <c r="AF184" s="19"/>
      <c r="AG184" s="14">
        <v>0</v>
      </c>
      <c r="AH184" s="18">
        <v>0</v>
      </c>
      <c r="AI184" s="20">
        <v>1</v>
      </c>
      <c r="AJ184" s="18">
        <v>0</v>
      </c>
      <c r="AK184" s="20">
        <v>1</v>
      </c>
      <c r="AL184" s="18">
        <v>0</v>
      </c>
      <c r="AM184" s="18">
        <v>0</v>
      </c>
      <c r="AN184" s="66">
        <v>0</v>
      </c>
      <c r="AO184" s="87" t="s">
        <v>110</v>
      </c>
      <c r="AP184" s="93" t="str">
        <f>VLOOKUP($AR184,Auswertung!$A$2:$B$17,2,FALSE)</f>
        <v>U880 (newer; MME U880, Thesys Z80, Microelectronica MMN 80CPU)</v>
      </c>
      <c r="AQ184" s="1" t="s">
        <v>125</v>
      </c>
      <c r="AR184" t="str">
        <f t="shared" si="29"/>
        <v>0100</v>
      </c>
    </row>
    <row r="185" spans="1:44" ht="18.75">
      <c r="A185" s="22">
        <f>A184+1</f>
        <v>2</v>
      </c>
      <c r="B185" s="86" t="s">
        <v>185</v>
      </c>
      <c r="C185" s="83" t="s">
        <v>184</v>
      </c>
      <c r="D185" s="81" t="s">
        <v>3</v>
      </c>
      <c r="E185" s="26"/>
      <c r="F185" s="26">
        <v>9262</v>
      </c>
      <c r="G185" s="26">
        <v>1992</v>
      </c>
      <c r="H185" s="38" t="s">
        <v>4</v>
      </c>
      <c r="I185" s="38"/>
      <c r="J185" s="71" t="s">
        <v>5</v>
      </c>
      <c r="K185" s="28"/>
      <c r="L185" s="22">
        <v>0</v>
      </c>
      <c r="M185" s="95">
        <v>1</v>
      </c>
      <c r="N185" s="26" t="s">
        <v>101</v>
      </c>
      <c r="O185" s="26" t="s">
        <v>101</v>
      </c>
      <c r="P185" s="26">
        <v>0</v>
      </c>
      <c r="Q185" s="29">
        <v>1</v>
      </c>
      <c r="R185" s="26">
        <v>0</v>
      </c>
      <c r="S185" s="26">
        <v>0</v>
      </c>
      <c r="T185" s="28"/>
      <c r="U185" s="65">
        <v>1</v>
      </c>
      <c r="V185" s="29">
        <v>1</v>
      </c>
      <c r="W185" s="29">
        <v>1</v>
      </c>
      <c r="X185" s="29">
        <v>1</v>
      </c>
      <c r="Y185" s="29">
        <v>1</v>
      </c>
      <c r="Z185" s="29">
        <v>1</v>
      </c>
      <c r="AA185" s="29">
        <v>1</v>
      </c>
      <c r="AB185" s="31">
        <v>1</v>
      </c>
      <c r="AC185" s="54" t="s">
        <v>108</v>
      </c>
      <c r="AD185" s="28" t="s">
        <v>117</v>
      </c>
      <c r="AE185" s="28" t="s">
        <v>117</v>
      </c>
      <c r="AF185" s="28"/>
      <c r="AG185" s="100">
        <v>0</v>
      </c>
      <c r="AH185" s="104">
        <v>0</v>
      </c>
      <c r="AI185" s="115">
        <v>1</v>
      </c>
      <c r="AJ185" s="104">
        <v>0</v>
      </c>
      <c r="AK185" s="115">
        <v>1</v>
      </c>
      <c r="AL185" s="104">
        <v>0</v>
      </c>
      <c r="AM185" s="104">
        <v>0</v>
      </c>
      <c r="AN185" s="105">
        <v>0</v>
      </c>
      <c r="AO185" s="108" t="s">
        <v>110</v>
      </c>
      <c r="AP185" s="92" t="str">
        <f>VLOOKUP($AR185,Auswertung!$A$2:$B$17,2,FALSE)</f>
        <v>U880 (newer; MME U880, Thesys Z80, Microelectronica MMN 80CPU)</v>
      </c>
      <c r="AQ185" s="1" t="s">
        <v>125</v>
      </c>
      <c r="AR185" t="str">
        <f>P185&amp;Q185&amp;R185&amp;S185</f>
        <v>0100</v>
      </c>
    </row>
    <row r="186" spans="1:44" ht="19.5" thickBot="1">
      <c r="AQ186" s="1" t="s">
        <v>125</v>
      </c>
    </row>
    <row r="187" spans="1:44" ht="19.5" thickBot="1">
      <c r="A187" s="40"/>
      <c r="B187" s="160" t="s">
        <v>191</v>
      </c>
      <c r="C187" s="160"/>
      <c r="D187" s="41"/>
      <c r="E187" s="42"/>
      <c r="F187" s="42"/>
      <c r="G187" s="42"/>
      <c r="H187" s="153" t="s">
        <v>276</v>
      </c>
      <c r="I187" s="42"/>
      <c r="J187" s="42"/>
      <c r="K187" s="46"/>
      <c r="L187" s="47" t="s">
        <v>99</v>
      </c>
      <c r="M187" s="48" t="s">
        <v>100</v>
      </c>
      <c r="N187" s="48" t="s">
        <v>101</v>
      </c>
      <c r="O187" s="48" t="s">
        <v>101</v>
      </c>
      <c r="P187" s="48" t="s">
        <v>103</v>
      </c>
      <c r="Q187" s="48" t="s">
        <v>103</v>
      </c>
      <c r="R187" s="48" t="s">
        <v>103</v>
      </c>
      <c r="S187" s="49" t="s">
        <v>103</v>
      </c>
      <c r="T187" s="50"/>
      <c r="U187" s="161" t="s">
        <v>104</v>
      </c>
      <c r="V187" s="162"/>
      <c r="W187" s="162"/>
      <c r="X187" s="162"/>
      <c r="Y187" s="162"/>
      <c r="Z187" s="162"/>
      <c r="AA187" s="162"/>
      <c r="AB187" s="162"/>
      <c r="AC187" s="55"/>
      <c r="AD187" s="88" t="s">
        <v>123</v>
      </c>
      <c r="AE187" s="88" t="s">
        <v>122</v>
      </c>
      <c r="AF187" s="57"/>
      <c r="AG187" s="163" t="s">
        <v>109</v>
      </c>
      <c r="AH187" s="164"/>
      <c r="AI187" s="164"/>
      <c r="AJ187" s="164"/>
      <c r="AK187" s="164"/>
      <c r="AL187" s="164"/>
      <c r="AM187" s="164"/>
      <c r="AN187" s="164"/>
      <c r="AO187" s="58"/>
      <c r="AP187" s="89" t="s">
        <v>124</v>
      </c>
      <c r="AQ187" s="1" t="s">
        <v>125</v>
      </c>
      <c r="AR187" t="str">
        <f t="shared" ref="AR187:AR188" si="30">P187&amp;Q187&amp;R187&amp;S187</f>
        <v>tttt</v>
      </c>
    </row>
    <row r="188" spans="1:44" ht="19.5" thickBot="1">
      <c r="A188" s="2"/>
      <c r="B188" s="3"/>
      <c r="C188" s="4"/>
      <c r="D188" s="4"/>
      <c r="E188" s="5"/>
      <c r="F188" s="5"/>
      <c r="G188" s="5"/>
      <c r="H188" s="5" t="s">
        <v>274</v>
      </c>
      <c r="I188" s="5" t="s">
        <v>275</v>
      </c>
      <c r="J188" s="5"/>
      <c r="K188" s="11" t="s">
        <v>102</v>
      </c>
      <c r="L188" s="8">
        <v>7</v>
      </c>
      <c r="M188" s="8">
        <v>6</v>
      </c>
      <c r="N188" s="8">
        <v>5</v>
      </c>
      <c r="O188" s="8">
        <v>4</v>
      </c>
      <c r="P188" s="8">
        <v>3</v>
      </c>
      <c r="Q188" s="8">
        <v>2</v>
      </c>
      <c r="R188" s="8">
        <v>1</v>
      </c>
      <c r="S188" s="9">
        <v>0</v>
      </c>
      <c r="T188" s="12" t="s">
        <v>102</v>
      </c>
      <c r="U188" s="13">
        <v>7</v>
      </c>
      <c r="V188" s="13">
        <v>6</v>
      </c>
      <c r="W188" s="13">
        <v>5</v>
      </c>
      <c r="X188" s="13">
        <v>4</v>
      </c>
      <c r="Y188" s="13">
        <v>3</v>
      </c>
      <c r="Z188" s="13">
        <v>2</v>
      </c>
      <c r="AA188" s="13">
        <v>1</v>
      </c>
      <c r="AB188" s="35">
        <v>0</v>
      </c>
      <c r="AC188" s="52" t="s">
        <v>105</v>
      </c>
      <c r="AD188" s="88" t="s">
        <v>105</v>
      </c>
      <c r="AE188" s="88" t="s">
        <v>105</v>
      </c>
      <c r="AF188" s="59" t="s">
        <v>102</v>
      </c>
      <c r="AG188" s="60">
        <v>7</v>
      </c>
      <c r="AH188" s="60">
        <v>6</v>
      </c>
      <c r="AI188" s="60">
        <v>5</v>
      </c>
      <c r="AJ188" s="60">
        <v>4</v>
      </c>
      <c r="AK188" s="60">
        <v>3</v>
      </c>
      <c r="AL188" s="60">
        <v>2</v>
      </c>
      <c r="AM188" s="60">
        <v>1</v>
      </c>
      <c r="AN188" s="61">
        <v>0</v>
      </c>
      <c r="AO188" s="62" t="s">
        <v>105</v>
      </c>
      <c r="AP188" s="90"/>
      <c r="AQ188" s="1" t="s">
        <v>125</v>
      </c>
      <c r="AR188" t="str">
        <f t="shared" si="30"/>
        <v>3210</v>
      </c>
    </row>
    <row r="189" spans="1:44" ht="18.75">
      <c r="A189" s="14">
        <v>1</v>
      </c>
      <c r="B189" s="15"/>
      <c r="C189" s="16"/>
      <c r="D189" s="17"/>
      <c r="E189" s="18"/>
      <c r="F189" s="18"/>
      <c r="G189" s="18"/>
      <c r="H189" s="66"/>
      <c r="I189" s="66"/>
      <c r="J189" s="70" t="s">
        <v>5</v>
      </c>
      <c r="K189" s="19"/>
      <c r="L189" s="14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66">
        <v>0</v>
      </c>
      <c r="T189" s="19"/>
      <c r="U189" s="14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44">
        <v>0</v>
      </c>
      <c r="AC189" s="87"/>
      <c r="AD189" s="19"/>
      <c r="AE189" s="19"/>
      <c r="AF189" s="19"/>
      <c r="AG189" s="14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66">
        <v>0</v>
      </c>
      <c r="AO189" s="87"/>
      <c r="AP189" s="93" t="str">
        <f>VLOOKUP($AR189,Auswertung!$A$2:$B$17,2,FALSE)</f>
        <v>-</v>
      </c>
      <c r="AQ189" s="1" t="s">
        <v>125</v>
      </c>
      <c r="AR189" t="str">
        <f t="shared" ref="AR189:AR195" si="31">P189&amp;Q189&amp;R189&amp;S189</f>
        <v>0000</v>
      </c>
    </row>
    <row r="190" spans="1:44" ht="18.75">
      <c r="A190" s="22">
        <f>A189+1</f>
        <v>2</v>
      </c>
      <c r="B190" s="23" t="s">
        <v>191</v>
      </c>
      <c r="C190" s="24" t="s">
        <v>213</v>
      </c>
      <c r="D190" s="25" t="s">
        <v>215</v>
      </c>
      <c r="E190" s="26" t="s">
        <v>13</v>
      </c>
      <c r="F190" s="26" t="s">
        <v>202</v>
      </c>
      <c r="G190" s="26"/>
      <c r="H190" s="38" t="s">
        <v>239</v>
      </c>
      <c r="I190" s="38"/>
      <c r="J190" s="72" t="s">
        <v>6</v>
      </c>
      <c r="K190" s="28"/>
      <c r="L190" s="32">
        <v>1</v>
      </c>
      <c r="M190" s="26">
        <v>0</v>
      </c>
      <c r="N190" s="26" t="s">
        <v>101</v>
      </c>
      <c r="O190" s="26" t="s">
        <v>101</v>
      </c>
      <c r="P190" s="29">
        <v>1</v>
      </c>
      <c r="Q190" s="29">
        <v>1</v>
      </c>
      <c r="R190" s="26">
        <v>0</v>
      </c>
      <c r="S190" s="96">
        <v>1</v>
      </c>
      <c r="T190" s="28"/>
      <c r="U190" s="22">
        <v>0</v>
      </c>
      <c r="V190" s="26">
        <v>0</v>
      </c>
      <c r="W190" s="26">
        <v>0</v>
      </c>
      <c r="X190" s="29">
        <v>1</v>
      </c>
      <c r="Y190" s="29">
        <v>1</v>
      </c>
      <c r="Z190" s="29">
        <v>1</v>
      </c>
      <c r="AA190" s="29">
        <v>1</v>
      </c>
      <c r="AB190" s="31">
        <v>1</v>
      </c>
      <c r="AC190" s="54" t="s">
        <v>201</v>
      </c>
      <c r="AD190" s="28" t="s">
        <v>197</v>
      </c>
      <c r="AE190" s="28" t="s">
        <v>196</v>
      </c>
      <c r="AF190" s="28"/>
      <c r="AG190" s="22"/>
      <c r="AH190" s="26"/>
      <c r="AI190" s="26"/>
      <c r="AJ190" s="26"/>
      <c r="AK190" s="26"/>
      <c r="AL190" s="26"/>
      <c r="AM190" s="26"/>
      <c r="AN190" s="38"/>
      <c r="AO190" s="54"/>
      <c r="AP190" s="92" t="str">
        <f>VLOOKUP($AR190,Auswertung!$A$2:$B$17,2,FALSE)</f>
        <v>NEC D70008AC</v>
      </c>
      <c r="AQ190" s="1" t="s">
        <v>125</v>
      </c>
      <c r="AR190" t="str">
        <f t="shared" si="31"/>
        <v>1101</v>
      </c>
    </row>
    <row r="191" spans="1:44" ht="18.75">
      <c r="A191" s="39">
        <f t="shared" ref="A191:A195" si="32">A190+1</f>
        <v>3</v>
      </c>
      <c r="B191" s="23" t="s">
        <v>191</v>
      </c>
      <c r="C191" s="24" t="s">
        <v>213</v>
      </c>
      <c r="D191" s="25" t="s">
        <v>215</v>
      </c>
      <c r="E191" s="26" t="s">
        <v>200</v>
      </c>
      <c r="F191" s="26" t="s">
        <v>199</v>
      </c>
      <c r="G191" s="26"/>
      <c r="H191" s="38" t="s">
        <v>239</v>
      </c>
      <c r="I191" s="38"/>
      <c r="J191" s="72" t="s">
        <v>6</v>
      </c>
      <c r="K191" s="28"/>
      <c r="L191" s="32">
        <v>1</v>
      </c>
      <c r="M191" s="26">
        <v>0</v>
      </c>
      <c r="N191" s="26" t="s">
        <v>101</v>
      </c>
      <c r="O191" s="26" t="s">
        <v>101</v>
      </c>
      <c r="P191" s="29">
        <v>1</v>
      </c>
      <c r="Q191" s="29">
        <v>1</v>
      </c>
      <c r="R191" s="29">
        <v>1</v>
      </c>
      <c r="S191" s="26">
        <v>0</v>
      </c>
      <c r="T191" s="28"/>
      <c r="U191" s="22">
        <v>0</v>
      </c>
      <c r="V191" s="26">
        <v>0</v>
      </c>
      <c r="W191" s="26">
        <v>0</v>
      </c>
      <c r="X191" s="26">
        <v>0</v>
      </c>
      <c r="Y191" s="29">
        <v>1</v>
      </c>
      <c r="Z191" s="29">
        <v>1</v>
      </c>
      <c r="AA191" s="26">
        <v>0</v>
      </c>
      <c r="AB191" s="31">
        <v>1</v>
      </c>
      <c r="AC191" s="54" t="s">
        <v>198</v>
      </c>
      <c r="AD191" s="28" t="s">
        <v>197</v>
      </c>
      <c r="AE191" s="28" t="s">
        <v>196</v>
      </c>
      <c r="AF191" s="28"/>
      <c r="AG191" s="22"/>
      <c r="AH191" s="26"/>
      <c r="AI191" s="26"/>
      <c r="AJ191" s="26"/>
      <c r="AK191" s="26"/>
      <c r="AL191" s="26"/>
      <c r="AM191" s="26"/>
      <c r="AN191" s="38"/>
      <c r="AO191" s="54"/>
      <c r="AP191" s="92" t="str">
        <f>VLOOKUP($AR191,Auswertung!$A$2:$B$17,2,FALSE)</f>
        <v>Unknown CMOS Z80 Clone</v>
      </c>
      <c r="AQ191" s="1" t="s">
        <v>125</v>
      </c>
      <c r="AR191" t="str">
        <f t="shared" si="31"/>
        <v>1110</v>
      </c>
    </row>
    <row r="192" spans="1:44" ht="18.75">
      <c r="A192" s="22">
        <f t="shared" si="32"/>
        <v>4</v>
      </c>
      <c r="B192" s="23" t="s">
        <v>191</v>
      </c>
      <c r="C192" s="24" t="s">
        <v>213</v>
      </c>
      <c r="D192" s="25" t="s">
        <v>215</v>
      </c>
      <c r="E192" s="26" t="s">
        <v>13</v>
      </c>
      <c r="F192" s="26" t="s">
        <v>195</v>
      </c>
      <c r="G192" s="26"/>
      <c r="H192" s="38" t="s">
        <v>239</v>
      </c>
      <c r="I192" s="38"/>
      <c r="J192" s="72" t="s">
        <v>6</v>
      </c>
      <c r="K192" s="28"/>
      <c r="L192" s="32">
        <v>1</v>
      </c>
      <c r="M192" s="26">
        <v>0</v>
      </c>
      <c r="N192" s="26" t="s">
        <v>101</v>
      </c>
      <c r="O192" s="26" t="s">
        <v>101</v>
      </c>
      <c r="P192" s="29">
        <v>1</v>
      </c>
      <c r="Q192" s="29">
        <v>1</v>
      </c>
      <c r="R192" s="26">
        <v>0</v>
      </c>
      <c r="S192" s="96">
        <v>1</v>
      </c>
      <c r="T192" s="28"/>
      <c r="U192" s="22">
        <v>0</v>
      </c>
      <c r="V192" s="26">
        <v>0</v>
      </c>
      <c r="W192" s="26">
        <v>0</v>
      </c>
      <c r="X192" s="29">
        <v>1</v>
      </c>
      <c r="Y192" s="26">
        <v>0</v>
      </c>
      <c r="Z192" s="29">
        <v>1</v>
      </c>
      <c r="AA192" s="26">
        <v>0</v>
      </c>
      <c r="AB192" s="31">
        <v>1</v>
      </c>
      <c r="AC192" s="54" t="s">
        <v>194</v>
      </c>
      <c r="AD192" s="28" t="s">
        <v>193</v>
      </c>
      <c r="AE192" s="28" t="s">
        <v>192</v>
      </c>
      <c r="AF192" s="28"/>
      <c r="AG192" s="22"/>
      <c r="AH192" s="26"/>
      <c r="AI192" s="26"/>
      <c r="AJ192" s="26"/>
      <c r="AK192" s="26"/>
      <c r="AL192" s="26"/>
      <c r="AM192" s="26"/>
      <c r="AN192" s="38"/>
      <c r="AO192" s="54"/>
      <c r="AP192" s="92" t="str">
        <f>VLOOKUP($AR192,Auswertung!$A$2:$B$17,2,FALSE)</f>
        <v>NEC D70008AC</v>
      </c>
      <c r="AQ192" s="1" t="s">
        <v>125</v>
      </c>
      <c r="AR192" t="str">
        <f t="shared" si="31"/>
        <v>1101</v>
      </c>
    </row>
    <row r="193" spans="1:44" ht="18.75">
      <c r="A193" s="22">
        <f t="shared" si="32"/>
        <v>5</v>
      </c>
      <c r="B193" s="23" t="s">
        <v>191</v>
      </c>
      <c r="C193" s="24" t="s">
        <v>214</v>
      </c>
      <c r="D193" s="25" t="s">
        <v>16</v>
      </c>
      <c r="E193" s="26" t="s">
        <v>13</v>
      </c>
      <c r="F193" s="26" t="s">
        <v>204</v>
      </c>
      <c r="G193" s="26"/>
      <c r="H193" s="38" t="s">
        <v>4</v>
      </c>
      <c r="I193" s="38"/>
      <c r="J193" s="71" t="s">
        <v>5</v>
      </c>
      <c r="K193" s="28"/>
      <c r="L193" s="22">
        <v>0</v>
      </c>
      <c r="M193" s="26">
        <v>0</v>
      </c>
      <c r="N193" s="26" t="s">
        <v>101</v>
      </c>
      <c r="O193" s="26" t="s">
        <v>101</v>
      </c>
      <c r="P193" s="29">
        <v>1</v>
      </c>
      <c r="Q193" s="26">
        <v>0</v>
      </c>
      <c r="R193" s="26">
        <v>0</v>
      </c>
      <c r="S193" s="26">
        <v>0</v>
      </c>
      <c r="T193" s="28"/>
      <c r="U193" s="65">
        <v>1</v>
      </c>
      <c r="V193" s="29">
        <v>1</v>
      </c>
      <c r="W193" s="29">
        <v>1</v>
      </c>
      <c r="X193" s="29">
        <v>1</v>
      </c>
      <c r="Y193" s="29">
        <v>1</v>
      </c>
      <c r="Z193" s="29">
        <v>1</v>
      </c>
      <c r="AA193" s="26">
        <v>0</v>
      </c>
      <c r="AB193" s="31">
        <v>1</v>
      </c>
      <c r="AC193" s="54" t="s">
        <v>131</v>
      </c>
      <c r="AD193" s="28" t="s">
        <v>117</v>
      </c>
      <c r="AE193" s="28" t="s">
        <v>203</v>
      </c>
      <c r="AF193" s="28"/>
      <c r="AG193" s="22"/>
      <c r="AH193" s="26"/>
      <c r="AI193" s="26"/>
      <c r="AJ193" s="26"/>
      <c r="AK193" s="26"/>
      <c r="AL193" s="26"/>
      <c r="AM193" s="26"/>
      <c r="AN193" s="38"/>
      <c r="AO193" s="54"/>
      <c r="AP193" s="92" t="str">
        <f>VLOOKUP($AR193,Auswertung!$A$2:$B$17,2,FALSE)</f>
        <v>NEC D780C (NEC D780C, GoldStar Z8400, possibly KR1858VM1)</v>
      </c>
      <c r="AQ193" s="1" t="s">
        <v>125</v>
      </c>
      <c r="AR193" t="str">
        <f t="shared" si="31"/>
        <v>1000</v>
      </c>
    </row>
    <row r="194" spans="1:44" ht="18.75">
      <c r="A194" s="39">
        <f t="shared" si="32"/>
        <v>6</v>
      </c>
      <c r="B194" s="23" t="s">
        <v>191</v>
      </c>
      <c r="C194" s="24" t="s">
        <v>216</v>
      </c>
      <c r="D194" s="25" t="s">
        <v>16</v>
      </c>
      <c r="E194" s="26" t="s">
        <v>13</v>
      </c>
      <c r="F194" s="26" t="s">
        <v>208</v>
      </c>
      <c r="G194" s="26"/>
      <c r="H194" s="38" t="s">
        <v>239</v>
      </c>
      <c r="I194" s="38" t="s">
        <v>236</v>
      </c>
      <c r="J194" s="71" t="s">
        <v>5</v>
      </c>
      <c r="K194" s="28"/>
      <c r="L194" s="22">
        <v>0</v>
      </c>
      <c r="M194" s="26">
        <v>0</v>
      </c>
      <c r="N194" s="26" t="s">
        <v>101</v>
      </c>
      <c r="O194" s="26" t="s">
        <v>101</v>
      </c>
      <c r="P194" s="29">
        <v>1</v>
      </c>
      <c r="Q194" s="26">
        <v>0</v>
      </c>
      <c r="R194" s="26">
        <v>0</v>
      </c>
      <c r="S194" s="26">
        <v>0</v>
      </c>
      <c r="T194" s="28"/>
      <c r="U194" s="65">
        <v>1</v>
      </c>
      <c r="V194" s="29">
        <v>1</v>
      </c>
      <c r="W194" s="29">
        <v>1</v>
      </c>
      <c r="X194" s="29">
        <v>1</v>
      </c>
      <c r="Y194" s="29">
        <v>1</v>
      </c>
      <c r="Z194" s="29">
        <v>1</v>
      </c>
      <c r="AA194" s="26">
        <v>0</v>
      </c>
      <c r="AB194" s="31">
        <v>1</v>
      </c>
      <c r="AC194" s="54" t="s">
        <v>131</v>
      </c>
      <c r="AD194" s="28" t="s">
        <v>206</v>
      </c>
      <c r="AE194" s="28" t="s">
        <v>207</v>
      </c>
      <c r="AF194" s="28"/>
      <c r="AG194" s="22">
        <v>0</v>
      </c>
      <c r="AH194" s="26">
        <v>0</v>
      </c>
      <c r="AI194" s="26">
        <v>0</v>
      </c>
      <c r="AJ194" s="26">
        <v>0</v>
      </c>
      <c r="AK194" s="26">
        <v>0</v>
      </c>
      <c r="AL194" s="26">
        <v>0</v>
      </c>
      <c r="AM194" s="26">
        <v>0</v>
      </c>
      <c r="AN194" s="38">
        <v>0</v>
      </c>
      <c r="AO194" s="54" t="s">
        <v>107</v>
      </c>
      <c r="AP194" s="92" t="str">
        <f>VLOOKUP($AR194,Auswertung!$A$2:$B$17,2,FALSE)</f>
        <v>NEC D780C (NEC D780C, GoldStar Z8400, possibly KR1858VM1)</v>
      </c>
      <c r="AQ194" s="1" t="s">
        <v>125</v>
      </c>
      <c r="AR194" t="str">
        <f t="shared" si="31"/>
        <v>1000</v>
      </c>
    </row>
    <row r="195" spans="1:44" ht="18.75">
      <c r="A195" s="39">
        <f t="shared" si="32"/>
        <v>7</v>
      </c>
      <c r="B195" s="23" t="s">
        <v>191</v>
      </c>
      <c r="C195" s="24" t="s">
        <v>216</v>
      </c>
      <c r="D195" s="25" t="s">
        <v>16</v>
      </c>
      <c r="E195" s="26" t="s">
        <v>13</v>
      </c>
      <c r="F195" s="26" t="s">
        <v>212</v>
      </c>
      <c r="G195" s="26"/>
      <c r="H195" s="38" t="s">
        <v>239</v>
      </c>
      <c r="I195" s="38" t="s">
        <v>237</v>
      </c>
      <c r="J195" s="71" t="s">
        <v>5</v>
      </c>
      <c r="K195" s="28"/>
      <c r="L195" s="22">
        <v>0</v>
      </c>
      <c r="M195" s="26">
        <v>0</v>
      </c>
      <c r="N195" s="26" t="s">
        <v>101</v>
      </c>
      <c r="O195" s="26" t="s">
        <v>101</v>
      </c>
      <c r="P195" s="29">
        <v>1</v>
      </c>
      <c r="Q195" s="29">
        <v>1</v>
      </c>
      <c r="R195" s="29">
        <v>1</v>
      </c>
      <c r="S195" s="29">
        <v>1</v>
      </c>
      <c r="T195" s="28"/>
      <c r="U195" s="22">
        <v>0</v>
      </c>
      <c r="V195" s="29">
        <v>1</v>
      </c>
      <c r="W195" s="26">
        <v>0</v>
      </c>
      <c r="X195" s="29">
        <v>1</v>
      </c>
      <c r="Y195" s="26">
        <v>0</v>
      </c>
      <c r="Z195" s="26">
        <v>0</v>
      </c>
      <c r="AA195" s="26">
        <v>0</v>
      </c>
      <c r="AB195" s="135">
        <v>0</v>
      </c>
      <c r="AC195" s="54" t="s">
        <v>211</v>
      </c>
      <c r="AD195" s="28" t="s">
        <v>209</v>
      </c>
      <c r="AE195" s="28" t="s">
        <v>210</v>
      </c>
      <c r="AF195" s="28"/>
      <c r="AG195" s="22">
        <v>0</v>
      </c>
      <c r="AH195" s="26">
        <v>0</v>
      </c>
      <c r="AI195" s="29">
        <v>1</v>
      </c>
      <c r="AJ195" s="26">
        <v>0</v>
      </c>
      <c r="AK195" s="26">
        <v>0</v>
      </c>
      <c r="AL195" s="26">
        <v>0</v>
      </c>
      <c r="AM195" s="26">
        <v>0</v>
      </c>
      <c r="AN195" s="38">
        <v>0</v>
      </c>
      <c r="AO195" s="54" t="s">
        <v>205</v>
      </c>
      <c r="AP195" s="92" t="str">
        <f>VLOOKUP($AR195,Auswertung!$A$2:$B$17,2,FALSE)</f>
        <v>NEC Z80 Clone (NMOS)</v>
      </c>
      <c r="AQ195" s="1" t="s">
        <v>125</v>
      </c>
      <c r="AR195" t="str">
        <f t="shared" si="31"/>
        <v>1111</v>
      </c>
    </row>
    <row r="196" spans="1:44" ht="19.5" thickBot="1">
      <c r="AQ196" s="1" t="s">
        <v>125</v>
      </c>
    </row>
    <row r="197" spans="1:44" ht="19.5" thickBot="1">
      <c r="A197" s="40"/>
      <c r="B197" s="160" t="s">
        <v>246</v>
      </c>
      <c r="C197" s="160"/>
      <c r="D197" s="41"/>
      <c r="E197" s="42"/>
      <c r="F197" s="42"/>
      <c r="G197" s="42"/>
      <c r="H197" s="153" t="s">
        <v>276</v>
      </c>
      <c r="I197" s="42"/>
      <c r="J197" s="42"/>
      <c r="K197" s="46"/>
      <c r="L197" s="47" t="s">
        <v>99</v>
      </c>
      <c r="M197" s="48" t="s">
        <v>100</v>
      </c>
      <c r="N197" s="48" t="s">
        <v>101</v>
      </c>
      <c r="O197" s="48" t="s">
        <v>101</v>
      </c>
      <c r="P197" s="48" t="s">
        <v>103</v>
      </c>
      <c r="Q197" s="48" t="s">
        <v>103</v>
      </c>
      <c r="R197" s="48" t="s">
        <v>103</v>
      </c>
      <c r="S197" s="49" t="s">
        <v>103</v>
      </c>
      <c r="T197" s="50"/>
      <c r="U197" s="161" t="s">
        <v>104</v>
      </c>
      <c r="V197" s="162"/>
      <c r="W197" s="162"/>
      <c r="X197" s="162"/>
      <c r="Y197" s="162"/>
      <c r="Z197" s="162"/>
      <c r="AA197" s="162"/>
      <c r="AB197" s="162"/>
      <c r="AC197" s="55"/>
      <c r="AD197" s="88" t="s">
        <v>123</v>
      </c>
      <c r="AE197" s="88" t="s">
        <v>122</v>
      </c>
      <c r="AF197" s="57"/>
      <c r="AG197" s="163" t="s">
        <v>109</v>
      </c>
      <c r="AH197" s="164"/>
      <c r="AI197" s="164"/>
      <c r="AJ197" s="164"/>
      <c r="AK197" s="164"/>
      <c r="AL197" s="164"/>
      <c r="AM197" s="164"/>
      <c r="AN197" s="164"/>
      <c r="AO197" s="58"/>
      <c r="AP197" s="89" t="s">
        <v>124</v>
      </c>
      <c r="AQ197" s="1" t="s">
        <v>125</v>
      </c>
      <c r="AR197" t="str">
        <f t="shared" ref="AR197:AR198" si="33">P197&amp;Q197&amp;R197&amp;S197</f>
        <v>tttt</v>
      </c>
    </row>
    <row r="198" spans="1:44" ht="19.5" thickBot="1">
      <c r="A198" s="2"/>
      <c r="B198" s="3"/>
      <c r="C198" s="4"/>
      <c r="D198" s="4"/>
      <c r="E198" s="5"/>
      <c r="F198" s="5"/>
      <c r="G198" s="5"/>
      <c r="H198" s="5" t="s">
        <v>274</v>
      </c>
      <c r="I198" s="5" t="s">
        <v>275</v>
      </c>
      <c r="J198" s="5"/>
      <c r="K198" s="11" t="s">
        <v>102</v>
      </c>
      <c r="L198" s="8">
        <v>7</v>
      </c>
      <c r="M198" s="8">
        <v>6</v>
      </c>
      <c r="N198" s="8">
        <v>5</v>
      </c>
      <c r="O198" s="8">
        <v>4</v>
      </c>
      <c r="P198" s="8">
        <v>3</v>
      </c>
      <c r="Q198" s="8">
        <v>2</v>
      </c>
      <c r="R198" s="8">
        <v>1</v>
      </c>
      <c r="S198" s="9">
        <v>0</v>
      </c>
      <c r="T198" s="12" t="s">
        <v>102</v>
      </c>
      <c r="U198" s="13">
        <v>7</v>
      </c>
      <c r="V198" s="13">
        <v>6</v>
      </c>
      <c r="W198" s="13">
        <v>5</v>
      </c>
      <c r="X198" s="13">
        <v>4</v>
      </c>
      <c r="Y198" s="13">
        <v>3</v>
      </c>
      <c r="Z198" s="13">
        <v>2</v>
      </c>
      <c r="AA198" s="13">
        <v>1</v>
      </c>
      <c r="AB198" s="35">
        <v>0</v>
      </c>
      <c r="AC198" s="52" t="s">
        <v>105</v>
      </c>
      <c r="AD198" s="88" t="s">
        <v>105</v>
      </c>
      <c r="AE198" s="88" t="s">
        <v>105</v>
      </c>
      <c r="AF198" s="59" t="s">
        <v>102</v>
      </c>
      <c r="AG198" s="60">
        <v>7</v>
      </c>
      <c r="AH198" s="60">
        <v>6</v>
      </c>
      <c r="AI198" s="60">
        <v>5</v>
      </c>
      <c r="AJ198" s="60">
        <v>4</v>
      </c>
      <c r="AK198" s="60">
        <v>3</v>
      </c>
      <c r="AL198" s="60">
        <v>2</v>
      </c>
      <c r="AM198" s="60">
        <v>1</v>
      </c>
      <c r="AN198" s="61">
        <v>0</v>
      </c>
      <c r="AO198" s="62" t="s">
        <v>105</v>
      </c>
      <c r="AP198" s="90"/>
      <c r="AQ198" s="1" t="s">
        <v>125</v>
      </c>
      <c r="AR198" t="str">
        <f t="shared" si="33"/>
        <v>3210</v>
      </c>
    </row>
    <row r="199" spans="1:44" ht="18.75">
      <c r="A199" s="119">
        <v>1</v>
      </c>
      <c r="B199" s="79" t="s">
        <v>115</v>
      </c>
      <c r="C199" s="83" t="s">
        <v>21</v>
      </c>
      <c r="D199" s="81" t="s">
        <v>1</v>
      </c>
      <c r="E199" s="26" t="s">
        <v>39</v>
      </c>
      <c r="F199" s="26" t="s">
        <v>40</v>
      </c>
      <c r="G199" s="26">
        <v>1995</v>
      </c>
      <c r="H199" s="38" t="s">
        <v>239</v>
      </c>
      <c r="I199" s="38" t="s">
        <v>245</v>
      </c>
      <c r="J199" s="72" t="s">
        <v>6</v>
      </c>
      <c r="K199" s="28"/>
      <c r="L199" s="156">
        <v>1</v>
      </c>
      <c r="M199" s="18">
        <v>0</v>
      </c>
      <c r="N199" s="18" t="s">
        <v>101</v>
      </c>
      <c r="O199" s="18" t="s">
        <v>101</v>
      </c>
      <c r="P199" s="20">
        <v>1</v>
      </c>
      <c r="Q199" s="20">
        <v>1</v>
      </c>
      <c r="R199" s="20">
        <v>1</v>
      </c>
      <c r="S199" s="44">
        <v>0</v>
      </c>
      <c r="T199" s="28"/>
      <c r="U199" s="22">
        <v>0</v>
      </c>
      <c r="V199" s="29">
        <v>1</v>
      </c>
      <c r="W199" s="29">
        <v>1</v>
      </c>
      <c r="X199" s="29">
        <v>1</v>
      </c>
      <c r="Y199" s="29">
        <v>1</v>
      </c>
      <c r="Z199" s="29">
        <v>1</v>
      </c>
      <c r="AA199" s="29">
        <v>1</v>
      </c>
      <c r="AB199" s="29">
        <v>1</v>
      </c>
      <c r="AC199" s="54" t="s">
        <v>232</v>
      </c>
      <c r="AD199" s="28" t="s">
        <v>233</v>
      </c>
      <c r="AE199" s="28" t="s">
        <v>117</v>
      </c>
      <c r="AF199" s="28"/>
      <c r="AG199" s="22">
        <v>0</v>
      </c>
      <c r="AH199" s="26">
        <v>0</v>
      </c>
      <c r="AI199" s="26">
        <v>0</v>
      </c>
      <c r="AJ199" s="26">
        <v>0</v>
      </c>
      <c r="AK199" s="26">
        <v>0</v>
      </c>
      <c r="AL199" s="26">
        <v>0</v>
      </c>
      <c r="AM199" s="26">
        <v>0</v>
      </c>
      <c r="AN199" s="38">
        <v>0</v>
      </c>
      <c r="AO199" s="54" t="s">
        <v>107</v>
      </c>
      <c r="AP199" s="92" t="str">
        <f>VLOOKUP($AR199,Auswertung!$A$2:$B$17,2,FALSE)</f>
        <v>Unknown CMOS Z80 Clone</v>
      </c>
      <c r="AQ199" s="1" t="s">
        <v>125</v>
      </c>
      <c r="AR199" t="str">
        <f t="shared" ref="AR199:AR203" si="34">P199&amp;Q199&amp;R199&amp;S199</f>
        <v>1110</v>
      </c>
    </row>
    <row r="200" spans="1:44" ht="18.75">
      <c r="A200" s="119">
        <f>A199+1</f>
        <v>2</v>
      </c>
      <c r="B200" s="79" t="s">
        <v>115</v>
      </c>
      <c r="C200" s="83" t="s">
        <v>21</v>
      </c>
      <c r="D200" s="81" t="s">
        <v>1</v>
      </c>
      <c r="E200" s="26" t="s">
        <v>39</v>
      </c>
      <c r="F200" s="26" t="s">
        <v>40</v>
      </c>
      <c r="G200" s="26">
        <v>1995</v>
      </c>
      <c r="H200" s="38" t="s">
        <v>239</v>
      </c>
      <c r="I200" s="38" t="s">
        <v>245</v>
      </c>
      <c r="J200" s="72" t="s">
        <v>6</v>
      </c>
      <c r="K200" s="28"/>
      <c r="L200" s="32">
        <v>1</v>
      </c>
      <c r="M200" s="26">
        <v>0</v>
      </c>
      <c r="N200" s="26" t="s">
        <v>101</v>
      </c>
      <c r="O200" s="26" t="s">
        <v>101</v>
      </c>
      <c r="P200" s="29">
        <v>1</v>
      </c>
      <c r="Q200" s="29">
        <v>1</v>
      </c>
      <c r="R200" s="29">
        <v>1</v>
      </c>
      <c r="S200" s="27">
        <v>0</v>
      </c>
      <c r="T200" s="28"/>
      <c r="U200" s="22">
        <v>0</v>
      </c>
      <c r="V200" s="29">
        <v>1</v>
      </c>
      <c r="W200" s="29">
        <v>1</v>
      </c>
      <c r="X200" s="29">
        <v>1</v>
      </c>
      <c r="Y200" s="29">
        <v>1</v>
      </c>
      <c r="Z200" s="29">
        <v>1</v>
      </c>
      <c r="AA200" s="29">
        <v>1</v>
      </c>
      <c r="AB200" s="29">
        <v>1</v>
      </c>
      <c r="AC200" s="54" t="s">
        <v>232</v>
      </c>
      <c r="AD200" s="28" t="s">
        <v>234</v>
      </c>
      <c r="AE200" s="28" t="s">
        <v>117</v>
      </c>
      <c r="AF200" s="28"/>
      <c r="AG200" s="22">
        <v>0</v>
      </c>
      <c r="AH200" s="26">
        <v>0</v>
      </c>
      <c r="AI200" s="29">
        <v>1</v>
      </c>
      <c r="AJ200" s="26">
        <v>0</v>
      </c>
      <c r="AK200" s="29">
        <v>1</v>
      </c>
      <c r="AL200" s="26">
        <v>0</v>
      </c>
      <c r="AM200" s="26">
        <v>0</v>
      </c>
      <c r="AN200" s="38">
        <v>0</v>
      </c>
      <c r="AO200" s="54" t="s">
        <v>110</v>
      </c>
      <c r="AP200" s="92" t="str">
        <f>VLOOKUP($AR200,Auswertung!$A$2:$B$17,2,FALSE)</f>
        <v>Unknown CMOS Z80 Clone</v>
      </c>
      <c r="AQ200" s="1" t="s">
        <v>125</v>
      </c>
      <c r="AR200" t="str">
        <f t="shared" si="34"/>
        <v>1110</v>
      </c>
    </row>
    <row r="201" spans="1:44" ht="18.75">
      <c r="A201" s="119">
        <f t="shared" ref="A201:A206" si="35">A200+1</f>
        <v>3</v>
      </c>
      <c r="B201" s="79" t="s">
        <v>115</v>
      </c>
      <c r="C201" s="83" t="s">
        <v>21</v>
      </c>
      <c r="D201" s="81" t="s">
        <v>1</v>
      </c>
      <c r="E201" s="26" t="s">
        <v>39</v>
      </c>
      <c r="F201" s="26" t="s">
        <v>40</v>
      </c>
      <c r="G201" s="26">
        <v>1995</v>
      </c>
      <c r="H201" s="38" t="s">
        <v>239</v>
      </c>
      <c r="I201" s="38" t="s">
        <v>245</v>
      </c>
      <c r="J201" s="72" t="s">
        <v>6</v>
      </c>
      <c r="K201" s="28"/>
      <c r="L201" s="32">
        <v>1</v>
      </c>
      <c r="M201" s="26">
        <v>0</v>
      </c>
      <c r="N201" s="26" t="s">
        <v>101</v>
      </c>
      <c r="O201" s="26" t="s">
        <v>101</v>
      </c>
      <c r="P201" s="29">
        <v>1</v>
      </c>
      <c r="Q201" s="29">
        <v>1</v>
      </c>
      <c r="R201" s="29">
        <v>1</v>
      </c>
      <c r="S201" s="27">
        <v>0</v>
      </c>
      <c r="T201" s="28"/>
      <c r="U201" s="22">
        <v>0</v>
      </c>
      <c r="V201" s="29">
        <v>1</v>
      </c>
      <c r="W201" s="29">
        <v>1</v>
      </c>
      <c r="X201" s="29">
        <v>1</v>
      </c>
      <c r="Y201" s="29">
        <v>1</v>
      </c>
      <c r="Z201" s="29">
        <v>1</v>
      </c>
      <c r="AA201" s="29">
        <v>1</v>
      </c>
      <c r="AB201" s="29">
        <v>1</v>
      </c>
      <c r="AC201" s="54" t="s">
        <v>232</v>
      </c>
      <c r="AD201" s="28" t="s">
        <v>235</v>
      </c>
      <c r="AE201" s="28" t="s">
        <v>117</v>
      </c>
      <c r="AF201" s="28"/>
      <c r="AG201" s="22">
        <v>0</v>
      </c>
      <c r="AH201" s="26">
        <v>0</v>
      </c>
      <c r="AI201" s="29">
        <v>1</v>
      </c>
      <c r="AJ201" s="26">
        <v>0</v>
      </c>
      <c r="AK201" s="29">
        <v>1</v>
      </c>
      <c r="AL201" s="26">
        <v>0</v>
      </c>
      <c r="AM201" s="26">
        <v>0</v>
      </c>
      <c r="AN201" s="38">
        <v>0</v>
      </c>
      <c r="AO201" s="54" t="s">
        <v>110</v>
      </c>
      <c r="AP201" s="92" t="str">
        <f>VLOOKUP($AR201,Auswertung!$A$2:$B$17,2,FALSE)</f>
        <v>Unknown CMOS Z80 Clone</v>
      </c>
      <c r="AQ201" s="1" t="s">
        <v>125</v>
      </c>
      <c r="AR201" t="str">
        <f t="shared" si="34"/>
        <v>1110</v>
      </c>
    </row>
    <row r="202" spans="1:44" ht="18.75">
      <c r="A202" s="119">
        <f t="shared" si="35"/>
        <v>4</v>
      </c>
      <c r="B202" s="79" t="s">
        <v>115</v>
      </c>
      <c r="C202" s="83" t="s">
        <v>72</v>
      </c>
      <c r="D202" s="81" t="s">
        <v>49</v>
      </c>
      <c r="E202" s="26" t="s">
        <v>39</v>
      </c>
      <c r="F202" s="26" t="s">
        <v>74</v>
      </c>
      <c r="G202" s="26">
        <v>1993</v>
      </c>
      <c r="H202" s="38" t="s">
        <v>238</v>
      </c>
      <c r="I202" s="38" t="s">
        <v>245</v>
      </c>
      <c r="J202" s="72" t="s">
        <v>6</v>
      </c>
      <c r="K202" s="28"/>
      <c r="L202" s="32">
        <v>1</v>
      </c>
      <c r="M202" s="26">
        <v>0</v>
      </c>
      <c r="N202" s="26" t="s">
        <v>101</v>
      </c>
      <c r="O202" s="26" t="s">
        <v>101</v>
      </c>
      <c r="P202" s="29">
        <v>1</v>
      </c>
      <c r="Q202" s="29">
        <v>1</v>
      </c>
      <c r="R202" s="27">
        <v>0</v>
      </c>
      <c r="S202" s="27">
        <v>0</v>
      </c>
      <c r="T202" s="28"/>
      <c r="U202" s="22">
        <v>0</v>
      </c>
      <c r="V202" s="22">
        <v>0</v>
      </c>
      <c r="W202" s="29">
        <v>1</v>
      </c>
      <c r="X202" s="29">
        <v>1</v>
      </c>
      <c r="Y202" s="29">
        <v>1</v>
      </c>
      <c r="Z202" s="29">
        <v>1</v>
      </c>
      <c r="AA202" s="29">
        <v>1</v>
      </c>
      <c r="AB202" s="29">
        <v>1</v>
      </c>
      <c r="AC202" s="54" t="s">
        <v>112</v>
      </c>
      <c r="AD202" s="28">
        <v>8000</v>
      </c>
      <c r="AE202" s="28" t="s">
        <v>117</v>
      </c>
      <c r="AF202" s="28"/>
      <c r="AG202" s="22">
        <v>0</v>
      </c>
      <c r="AH202" s="26">
        <v>0</v>
      </c>
      <c r="AI202" s="29">
        <v>1</v>
      </c>
      <c r="AJ202" s="26">
        <v>0</v>
      </c>
      <c r="AK202" s="29">
        <v>1</v>
      </c>
      <c r="AL202" s="26">
        <v>0</v>
      </c>
      <c r="AM202" s="26">
        <v>0</v>
      </c>
      <c r="AN202" s="38">
        <v>0</v>
      </c>
      <c r="AO202" s="54" t="s">
        <v>110</v>
      </c>
      <c r="AP202" s="92" t="str">
        <f>VLOOKUP($AR202,Auswertung!$A$2:$B$17,2,FALSE)</f>
        <v>Toshiba Z80 (Toshiba TMPZ84C00AP, ST Z84C00AB)</v>
      </c>
      <c r="AQ202" s="1" t="s">
        <v>125</v>
      </c>
      <c r="AR202" t="str">
        <f t="shared" si="34"/>
        <v>1100</v>
      </c>
    </row>
    <row r="203" spans="1:44" ht="18.75">
      <c r="A203" s="119">
        <f t="shared" si="35"/>
        <v>5</v>
      </c>
      <c r="B203" s="86" t="s">
        <v>170</v>
      </c>
      <c r="C203" s="83" t="s">
        <v>243</v>
      </c>
      <c r="D203" s="81" t="s">
        <v>3</v>
      </c>
      <c r="E203" s="26"/>
      <c r="F203" s="81" t="s">
        <v>244</v>
      </c>
      <c r="G203" s="26"/>
      <c r="H203" s="38" t="s">
        <v>240</v>
      </c>
      <c r="I203" s="38" t="s">
        <v>245</v>
      </c>
      <c r="J203" s="72" t="s">
        <v>6</v>
      </c>
      <c r="K203" s="28"/>
      <c r="L203" s="32">
        <v>1</v>
      </c>
      <c r="M203" s="26">
        <v>0</v>
      </c>
      <c r="N203" s="26" t="s">
        <v>101</v>
      </c>
      <c r="O203" s="26" t="s">
        <v>101</v>
      </c>
      <c r="P203" s="29">
        <v>1</v>
      </c>
      <c r="Q203" s="26">
        <v>0</v>
      </c>
      <c r="R203" s="29">
        <v>1</v>
      </c>
      <c r="S203" s="31">
        <v>1</v>
      </c>
      <c r="T203" s="28"/>
      <c r="U203" s="65">
        <v>1</v>
      </c>
      <c r="V203" s="29">
        <v>1</v>
      </c>
      <c r="W203" s="29">
        <v>1</v>
      </c>
      <c r="X203" s="29">
        <v>1</v>
      </c>
      <c r="Y203" s="29">
        <v>1</v>
      </c>
      <c r="Z203" s="29">
        <v>1</v>
      </c>
      <c r="AA203" s="29">
        <v>1</v>
      </c>
      <c r="AB203" s="31">
        <v>1</v>
      </c>
      <c r="AC203" s="54" t="s">
        <v>108</v>
      </c>
      <c r="AD203" s="28" t="s">
        <v>117</v>
      </c>
      <c r="AE203" s="28" t="s">
        <v>117</v>
      </c>
      <c r="AF203" s="28"/>
      <c r="AG203" s="22">
        <v>0</v>
      </c>
      <c r="AH203" s="26">
        <v>0</v>
      </c>
      <c r="AI203" s="29">
        <v>1</v>
      </c>
      <c r="AJ203" s="26">
        <v>0</v>
      </c>
      <c r="AK203" s="29">
        <v>1</v>
      </c>
      <c r="AL203" s="26">
        <v>0</v>
      </c>
      <c r="AM203" s="26">
        <v>0</v>
      </c>
      <c r="AN203" s="38">
        <v>0</v>
      </c>
      <c r="AO203" s="54" t="s">
        <v>110</v>
      </c>
      <c r="AP203" s="92" t="str">
        <f>VLOOKUP($AR203,Auswertung!$A$2:$B$17,2,FALSE)</f>
        <v>CMOS Z80 (Zilog Z84C00)</v>
      </c>
      <c r="AQ203" s="1" t="s">
        <v>125</v>
      </c>
      <c r="AR203" t="str">
        <f t="shared" si="34"/>
        <v>1011</v>
      </c>
    </row>
    <row r="204" spans="1:44" ht="18.75">
      <c r="A204" s="119">
        <f t="shared" si="35"/>
        <v>6</v>
      </c>
      <c r="B204" s="86" t="s">
        <v>170</v>
      </c>
      <c r="C204" s="83" t="s">
        <v>243</v>
      </c>
      <c r="D204" s="81" t="s">
        <v>3</v>
      </c>
      <c r="E204" s="26"/>
      <c r="F204" s="81" t="s">
        <v>244</v>
      </c>
      <c r="G204" s="26"/>
      <c r="H204" s="38" t="s">
        <v>240</v>
      </c>
      <c r="I204" s="38" t="s">
        <v>238</v>
      </c>
      <c r="J204" s="72" t="s">
        <v>6</v>
      </c>
      <c r="K204" s="28"/>
      <c r="L204" s="32">
        <v>1</v>
      </c>
      <c r="M204" s="26">
        <v>0</v>
      </c>
      <c r="N204" s="26" t="s">
        <v>101</v>
      </c>
      <c r="O204" s="26" t="s">
        <v>101</v>
      </c>
      <c r="P204" s="29">
        <v>1</v>
      </c>
      <c r="Q204" s="26">
        <v>0</v>
      </c>
      <c r="R204" s="29">
        <v>1</v>
      </c>
      <c r="S204" s="31">
        <v>1</v>
      </c>
      <c r="T204" s="28"/>
      <c r="U204" s="65">
        <v>1</v>
      </c>
      <c r="V204" s="29">
        <v>1</v>
      </c>
      <c r="W204" s="29">
        <v>1</v>
      </c>
      <c r="X204" s="29">
        <v>1</v>
      </c>
      <c r="Y204" s="29">
        <v>1</v>
      </c>
      <c r="Z204" s="29">
        <v>1</v>
      </c>
      <c r="AA204" s="29">
        <v>1</v>
      </c>
      <c r="AB204" s="31">
        <v>1</v>
      </c>
      <c r="AC204" s="54" t="s">
        <v>108</v>
      </c>
      <c r="AD204" s="28" t="s">
        <v>117</v>
      </c>
      <c r="AE204" s="28" t="s">
        <v>117</v>
      </c>
      <c r="AF204" s="28"/>
      <c r="AG204" s="22">
        <v>0</v>
      </c>
      <c r="AH204" s="26">
        <v>0</v>
      </c>
      <c r="AI204" s="29">
        <v>1</v>
      </c>
      <c r="AJ204" s="26">
        <v>0</v>
      </c>
      <c r="AK204" s="29">
        <v>1</v>
      </c>
      <c r="AL204" s="26">
        <v>0</v>
      </c>
      <c r="AM204" s="26">
        <v>0</v>
      </c>
      <c r="AN204" s="38">
        <v>0</v>
      </c>
      <c r="AO204" s="54" t="s">
        <v>110</v>
      </c>
      <c r="AP204" s="92" t="str">
        <f>VLOOKUP($AR204,Auswertung!$A$2:$B$17,2,FALSE)</f>
        <v>CMOS Z80 (Zilog Z84C00)</v>
      </c>
      <c r="AQ204" s="1" t="s">
        <v>125</v>
      </c>
      <c r="AR204" t="str">
        <f t="shared" ref="AR204:AR205" si="36">P204&amp;Q204&amp;R204&amp;S204</f>
        <v>1011</v>
      </c>
    </row>
    <row r="205" spans="1:44" ht="18.75">
      <c r="A205" s="119">
        <f t="shared" si="35"/>
        <v>7</v>
      </c>
      <c r="B205" s="86" t="s">
        <v>170</v>
      </c>
      <c r="C205" s="83" t="s">
        <v>248</v>
      </c>
      <c r="D205" s="81" t="s">
        <v>3</v>
      </c>
      <c r="E205" s="26"/>
      <c r="F205" s="81" t="s">
        <v>249</v>
      </c>
      <c r="G205" s="26"/>
      <c r="H205" s="38" t="s">
        <v>245</v>
      </c>
      <c r="I205" s="38" t="s">
        <v>237</v>
      </c>
      <c r="J205" s="71" t="s">
        <v>5</v>
      </c>
      <c r="K205" s="28"/>
      <c r="L205" s="22">
        <v>0</v>
      </c>
      <c r="M205" s="95">
        <v>1</v>
      </c>
      <c r="N205" s="26" t="s">
        <v>101</v>
      </c>
      <c r="O205" s="26" t="s">
        <v>101</v>
      </c>
      <c r="P205" s="26">
        <v>0</v>
      </c>
      <c r="Q205" s="29">
        <v>1</v>
      </c>
      <c r="R205" s="26">
        <v>0</v>
      </c>
      <c r="S205" s="27">
        <v>0</v>
      </c>
      <c r="T205" s="28"/>
      <c r="U205" s="65">
        <v>1</v>
      </c>
      <c r="V205" s="29">
        <v>1</v>
      </c>
      <c r="W205" s="29">
        <v>1</v>
      </c>
      <c r="X205" s="29">
        <v>1</v>
      </c>
      <c r="Y205" s="29">
        <v>1</v>
      </c>
      <c r="Z205" s="29">
        <v>1</v>
      </c>
      <c r="AA205" s="29">
        <v>1</v>
      </c>
      <c r="AB205" s="31">
        <v>1</v>
      </c>
      <c r="AC205" s="54" t="s">
        <v>108</v>
      </c>
      <c r="AD205" s="28" t="s">
        <v>117</v>
      </c>
      <c r="AE205" s="28" t="s">
        <v>117</v>
      </c>
      <c r="AF205" s="28"/>
      <c r="AG205" s="22">
        <v>0</v>
      </c>
      <c r="AH205" s="26">
        <v>0</v>
      </c>
      <c r="AI205" s="29">
        <v>1</v>
      </c>
      <c r="AJ205" s="26">
        <v>0</v>
      </c>
      <c r="AK205" s="29">
        <v>1</v>
      </c>
      <c r="AL205" s="26">
        <v>0</v>
      </c>
      <c r="AM205" s="26">
        <v>0</v>
      </c>
      <c r="AN205" s="38">
        <v>0</v>
      </c>
      <c r="AO205" s="54" t="s">
        <v>110</v>
      </c>
      <c r="AP205" s="92" t="str">
        <f>VLOOKUP($AR205,Auswertung!$A$2:$B$17,2,FALSE)</f>
        <v>U880 (newer; MME U880, Thesys Z80, Microelectronica MMN 80CPU)</v>
      </c>
      <c r="AQ205" s="1" t="s">
        <v>125</v>
      </c>
      <c r="AR205" t="str">
        <f t="shared" si="36"/>
        <v>0100</v>
      </c>
    </row>
    <row r="206" spans="1:44" ht="18.75">
      <c r="A206" s="119">
        <f t="shared" si="35"/>
        <v>8</v>
      </c>
      <c r="B206" s="86" t="s">
        <v>170</v>
      </c>
      <c r="C206" s="83" t="s">
        <v>281</v>
      </c>
      <c r="D206" s="81" t="s">
        <v>3</v>
      </c>
      <c r="E206" s="26"/>
      <c r="F206" s="81"/>
      <c r="G206" s="26"/>
      <c r="H206" s="38" t="s">
        <v>4</v>
      </c>
      <c r="I206" s="38"/>
      <c r="J206" s="71" t="s">
        <v>5</v>
      </c>
      <c r="K206" s="28"/>
      <c r="L206" s="22">
        <v>0</v>
      </c>
      <c r="M206" s="26">
        <v>0</v>
      </c>
      <c r="N206" s="26" t="s">
        <v>101</v>
      </c>
      <c r="O206" s="26" t="s">
        <v>101</v>
      </c>
      <c r="P206" s="29">
        <v>1</v>
      </c>
      <c r="Q206" s="26">
        <v>0</v>
      </c>
      <c r="R206" s="26">
        <v>0</v>
      </c>
      <c r="S206" s="26">
        <v>0</v>
      </c>
      <c r="T206" s="28"/>
      <c r="U206" s="65">
        <v>1</v>
      </c>
      <c r="V206" s="29">
        <v>1</v>
      </c>
      <c r="W206" s="29">
        <v>1</v>
      </c>
      <c r="X206" s="29">
        <v>1</v>
      </c>
      <c r="Y206" s="29">
        <v>1</v>
      </c>
      <c r="Z206" s="29">
        <v>1</v>
      </c>
      <c r="AA206" s="26">
        <v>0</v>
      </c>
      <c r="AB206" s="31">
        <v>1</v>
      </c>
      <c r="AC206" s="54" t="s">
        <v>131</v>
      </c>
      <c r="AD206" s="28" t="s">
        <v>282</v>
      </c>
      <c r="AE206" s="28" t="s">
        <v>283</v>
      </c>
      <c r="AF206" s="28"/>
      <c r="AG206" s="22">
        <v>0</v>
      </c>
      <c r="AH206" s="26">
        <v>0</v>
      </c>
      <c r="AI206" s="26">
        <v>0</v>
      </c>
      <c r="AJ206" s="26">
        <v>0</v>
      </c>
      <c r="AK206" s="26">
        <v>0</v>
      </c>
      <c r="AL206" s="26">
        <v>0</v>
      </c>
      <c r="AM206" s="26">
        <v>0</v>
      </c>
      <c r="AN206" s="38">
        <v>0</v>
      </c>
      <c r="AO206" s="54" t="s">
        <v>107</v>
      </c>
      <c r="AP206" s="92" t="str">
        <f>VLOOKUP($AR206,Auswertung!$A$2:$B$17,2,FALSE)</f>
        <v>NEC D780C (NEC D780C, GoldStar Z8400, possibly KR1858VM1)</v>
      </c>
      <c r="AQ206" s="1" t="s">
        <v>125</v>
      </c>
      <c r="AR206" t="str">
        <f>P206&amp;Q206&amp;R206&amp;S206</f>
        <v>1000</v>
      </c>
    </row>
    <row r="207" spans="1:44" ht="18.75">
      <c r="AQ207" s="1" t="s">
        <v>125</v>
      </c>
    </row>
    <row r="208" spans="1:44" ht="18.75">
      <c r="AQ208" s="1" t="s">
        <v>125</v>
      </c>
    </row>
    <row r="209" spans="43:43" ht="18.75">
      <c r="AQ209" s="1" t="s">
        <v>125</v>
      </c>
    </row>
    <row r="210" spans="43:43" ht="18.75">
      <c r="AQ210" s="1" t="s">
        <v>125</v>
      </c>
    </row>
    <row r="211" spans="43:43" ht="18.75">
      <c r="AQ211" s="1" t="s">
        <v>125</v>
      </c>
    </row>
    <row r="212" spans="43:43" ht="18.75">
      <c r="AQ212" s="1" t="s">
        <v>125</v>
      </c>
    </row>
    <row r="213" spans="43:43" ht="18.75">
      <c r="AQ213" s="1" t="s">
        <v>125</v>
      </c>
    </row>
    <row r="214" spans="43:43" ht="18.75">
      <c r="AQ214" s="1" t="s">
        <v>125</v>
      </c>
    </row>
    <row r="215" spans="43:43" ht="18.75">
      <c r="AQ215" s="1" t="s">
        <v>125</v>
      </c>
    </row>
    <row r="216" spans="43:43" ht="18.75">
      <c r="AQ216" s="1" t="s">
        <v>125</v>
      </c>
    </row>
    <row r="217" spans="43:43" ht="18.75">
      <c r="AQ217" s="1" t="s">
        <v>125</v>
      </c>
    </row>
    <row r="218" spans="43:43" ht="18.75">
      <c r="AQ218" s="1" t="s">
        <v>125</v>
      </c>
    </row>
    <row r="219" spans="43:43" ht="18.75">
      <c r="AQ219" s="1" t="s">
        <v>125</v>
      </c>
    </row>
    <row r="220" spans="43:43" ht="18.75">
      <c r="AQ220" s="1" t="s">
        <v>125</v>
      </c>
    </row>
    <row r="221" spans="43:43" ht="18.75">
      <c r="AQ221" s="1" t="s">
        <v>125</v>
      </c>
    </row>
    <row r="222" spans="43:43" ht="18.75">
      <c r="AQ222" s="1" t="s">
        <v>125</v>
      </c>
    </row>
    <row r="223" spans="43:43" ht="18.75">
      <c r="AQ223" s="1" t="s">
        <v>125</v>
      </c>
    </row>
    <row r="224" spans="43:43" ht="18.75">
      <c r="AQ224" s="1" t="s">
        <v>125</v>
      </c>
    </row>
    <row r="225" spans="43:43" ht="18.75">
      <c r="AQ225" s="1" t="s">
        <v>125</v>
      </c>
    </row>
    <row r="226" spans="43:43" ht="18.75">
      <c r="AQ226" s="1" t="s">
        <v>125</v>
      </c>
    </row>
    <row r="227" spans="43:43" ht="18.75">
      <c r="AQ227" s="1" t="s">
        <v>125</v>
      </c>
    </row>
    <row r="228" spans="43:43" ht="18.75">
      <c r="AQ228" s="1" t="s">
        <v>125</v>
      </c>
    </row>
    <row r="229" spans="43:43" ht="18.75">
      <c r="AQ229" s="1" t="s">
        <v>125</v>
      </c>
    </row>
    <row r="230" spans="43:43" ht="18.75">
      <c r="AQ230" s="1" t="s">
        <v>125</v>
      </c>
    </row>
    <row r="231" spans="43:43" ht="18.75">
      <c r="AQ231" s="1" t="s">
        <v>125</v>
      </c>
    </row>
    <row r="232" spans="43:43" ht="18.75">
      <c r="AQ232" s="1" t="s">
        <v>125</v>
      </c>
    </row>
    <row r="233" spans="43:43" ht="18.75">
      <c r="AQ233" s="1" t="s">
        <v>125</v>
      </c>
    </row>
    <row r="234" spans="43:43" ht="18.75">
      <c r="AQ234" s="1" t="s">
        <v>125</v>
      </c>
    </row>
    <row r="235" spans="43:43" ht="18.75">
      <c r="AQ235" s="1" t="s">
        <v>125</v>
      </c>
    </row>
    <row r="236" spans="43:43" ht="18.75">
      <c r="AQ236" s="1" t="s">
        <v>125</v>
      </c>
    </row>
    <row r="237" spans="43:43" ht="18.75">
      <c r="AQ237" s="1" t="s">
        <v>125</v>
      </c>
    </row>
    <row r="238" spans="43:43" ht="18.75">
      <c r="AQ238" s="1" t="s">
        <v>125</v>
      </c>
    </row>
    <row r="239" spans="43:43" ht="18.75">
      <c r="AQ239" s="1" t="s">
        <v>125</v>
      </c>
    </row>
    <row r="240" spans="43:43" ht="18.75">
      <c r="AQ240" s="1" t="s">
        <v>125</v>
      </c>
    </row>
    <row r="241" spans="43:43" ht="18.75">
      <c r="AQ241" s="1" t="s">
        <v>125</v>
      </c>
    </row>
    <row r="242" spans="43:43" ht="18.75">
      <c r="AQ242" s="1" t="s">
        <v>125</v>
      </c>
    </row>
    <row r="243" spans="43:43" ht="18.75">
      <c r="AQ243" s="1" t="s">
        <v>125</v>
      </c>
    </row>
    <row r="244" spans="43:43" ht="18.75">
      <c r="AQ244" s="1" t="s">
        <v>125</v>
      </c>
    </row>
    <row r="245" spans="43:43" ht="18.75">
      <c r="AQ245" s="1" t="s">
        <v>125</v>
      </c>
    </row>
    <row r="246" spans="43:43" ht="18.75">
      <c r="AQ246" s="1" t="s">
        <v>125</v>
      </c>
    </row>
    <row r="247" spans="43:43" ht="18.75">
      <c r="AQ247" s="1" t="s">
        <v>125</v>
      </c>
    </row>
    <row r="248" spans="43:43" ht="18.75">
      <c r="AQ248" s="1" t="s">
        <v>125</v>
      </c>
    </row>
    <row r="249" spans="43:43" ht="18.75">
      <c r="AQ249" s="1" t="s">
        <v>125</v>
      </c>
    </row>
    <row r="250" spans="43:43" ht="18.75">
      <c r="AQ250" s="1" t="s">
        <v>125</v>
      </c>
    </row>
    <row r="251" spans="43:43" ht="18.75">
      <c r="AQ251" s="1" t="s">
        <v>125</v>
      </c>
    </row>
    <row r="252" spans="43:43" ht="18.75">
      <c r="AQ252" s="1" t="s">
        <v>125</v>
      </c>
    </row>
    <row r="253" spans="43:43" ht="18.75">
      <c r="AQ253" s="1" t="s">
        <v>125</v>
      </c>
    </row>
    <row r="254" spans="43:43" ht="18.75">
      <c r="AQ254" s="1" t="s">
        <v>125</v>
      </c>
    </row>
    <row r="255" spans="43:43" ht="18.75">
      <c r="AQ255" s="1" t="s">
        <v>125</v>
      </c>
    </row>
    <row r="256" spans="43:43" ht="18.75">
      <c r="AQ256" s="1" t="s">
        <v>125</v>
      </c>
    </row>
    <row r="257" spans="43:43" ht="18.75">
      <c r="AQ257" s="1" t="s">
        <v>125</v>
      </c>
    </row>
    <row r="258" spans="43:43" ht="18.75">
      <c r="AQ258" s="1" t="s">
        <v>125</v>
      </c>
    </row>
    <row r="259" spans="43:43" ht="18.75">
      <c r="AQ259" s="1" t="s">
        <v>125</v>
      </c>
    </row>
    <row r="260" spans="43:43" ht="18.75">
      <c r="AQ260" s="1" t="s">
        <v>125</v>
      </c>
    </row>
    <row r="261" spans="43:43" ht="18.75">
      <c r="AQ261" s="1" t="s">
        <v>125</v>
      </c>
    </row>
    <row r="262" spans="43:43" ht="18.75">
      <c r="AQ262" s="1" t="s">
        <v>125</v>
      </c>
    </row>
    <row r="263" spans="43:43" ht="18.75">
      <c r="AQ263" s="1" t="s">
        <v>125</v>
      </c>
    </row>
    <row r="264" spans="43:43" ht="18.75">
      <c r="AQ264" s="1" t="s">
        <v>125</v>
      </c>
    </row>
    <row r="265" spans="43:43" ht="18.75">
      <c r="AQ265" s="1" t="s">
        <v>125</v>
      </c>
    </row>
    <row r="266" spans="43:43" ht="18.75">
      <c r="AQ266" s="1" t="s">
        <v>125</v>
      </c>
    </row>
    <row r="267" spans="43:43" ht="18.75">
      <c r="AQ267" s="1" t="s">
        <v>125</v>
      </c>
    </row>
    <row r="268" spans="43:43" ht="18.75">
      <c r="AQ268" s="1" t="s">
        <v>125</v>
      </c>
    </row>
    <row r="269" spans="43:43" ht="18.75">
      <c r="AQ269" s="1" t="s">
        <v>125</v>
      </c>
    </row>
    <row r="270" spans="43:43" ht="18.75">
      <c r="AQ270" s="1" t="s">
        <v>125</v>
      </c>
    </row>
    <row r="271" spans="43:43" ht="18.75">
      <c r="AQ271" s="1" t="s">
        <v>125</v>
      </c>
    </row>
    <row r="272" spans="43:43" ht="18.75">
      <c r="AQ272" s="1" t="s">
        <v>125</v>
      </c>
    </row>
    <row r="273" spans="43:43" ht="18.75">
      <c r="AQ273" s="1" t="s">
        <v>125</v>
      </c>
    </row>
    <row r="274" spans="43:43" ht="18.75">
      <c r="AQ274" s="1" t="s">
        <v>125</v>
      </c>
    </row>
    <row r="275" spans="43:43" ht="18.75">
      <c r="AQ275" s="1" t="s">
        <v>125</v>
      </c>
    </row>
    <row r="276" spans="43:43" ht="18.75">
      <c r="AQ276" s="1" t="s">
        <v>125</v>
      </c>
    </row>
    <row r="277" spans="43:43" ht="18.75">
      <c r="AQ277" s="1" t="s">
        <v>125</v>
      </c>
    </row>
    <row r="278" spans="43:43" ht="18.75">
      <c r="AQ278" s="1" t="s">
        <v>125</v>
      </c>
    </row>
    <row r="279" spans="43:43" ht="18.75">
      <c r="AQ279" s="1" t="s">
        <v>125</v>
      </c>
    </row>
    <row r="280" spans="43:43" ht="18.75">
      <c r="AQ280" s="1" t="s">
        <v>125</v>
      </c>
    </row>
    <row r="281" spans="43:43" ht="18.75">
      <c r="AQ281" s="1" t="s">
        <v>125</v>
      </c>
    </row>
    <row r="282" spans="43:43" ht="18.75">
      <c r="AQ282" s="1" t="s">
        <v>125</v>
      </c>
    </row>
    <row r="283" spans="43:43" ht="18.75">
      <c r="AQ283" s="1" t="s">
        <v>125</v>
      </c>
    </row>
    <row r="284" spans="43:43" ht="18.75">
      <c r="AQ284" s="1" t="s">
        <v>125</v>
      </c>
    </row>
    <row r="285" spans="43:43" ht="18.75">
      <c r="AQ285" s="1" t="s">
        <v>125</v>
      </c>
    </row>
    <row r="286" spans="43:43" ht="18.75">
      <c r="AQ286" s="1" t="s">
        <v>125</v>
      </c>
    </row>
    <row r="287" spans="43:43" ht="18.75">
      <c r="AQ287" s="1" t="s">
        <v>125</v>
      </c>
    </row>
    <row r="288" spans="43:43" ht="18.75">
      <c r="AQ288" s="1" t="s">
        <v>125</v>
      </c>
    </row>
    <row r="289" spans="43:43" ht="18.75">
      <c r="AQ289" s="1" t="s">
        <v>125</v>
      </c>
    </row>
    <row r="290" spans="43:43" ht="18.75">
      <c r="AQ290" s="1" t="s">
        <v>125</v>
      </c>
    </row>
    <row r="291" spans="43:43" ht="18.75">
      <c r="AQ291" s="1" t="s">
        <v>125</v>
      </c>
    </row>
    <row r="292" spans="43:43" ht="18.75">
      <c r="AQ292" s="1" t="s">
        <v>125</v>
      </c>
    </row>
    <row r="293" spans="43:43" ht="18.75">
      <c r="AQ293" s="1" t="s">
        <v>125</v>
      </c>
    </row>
    <row r="294" spans="43:43" ht="18.75">
      <c r="AQ294" s="1" t="s">
        <v>125</v>
      </c>
    </row>
    <row r="295" spans="43:43" ht="18.75">
      <c r="AQ295" s="1" t="s">
        <v>125</v>
      </c>
    </row>
    <row r="296" spans="43:43" ht="18.75">
      <c r="AQ296" s="1" t="s">
        <v>125</v>
      </c>
    </row>
    <row r="297" spans="43:43" ht="18.75">
      <c r="AQ297" s="1" t="s">
        <v>125</v>
      </c>
    </row>
    <row r="298" spans="43:43" ht="18.75">
      <c r="AQ298" s="1" t="s">
        <v>125</v>
      </c>
    </row>
    <row r="299" spans="43:43" ht="18.75">
      <c r="AQ299" s="1" t="s">
        <v>125</v>
      </c>
    </row>
    <row r="300" spans="43:43" ht="18.75">
      <c r="AQ300" s="1" t="s">
        <v>125</v>
      </c>
    </row>
    <row r="301" spans="43:43" ht="18.75">
      <c r="AQ301" s="1" t="s">
        <v>125</v>
      </c>
    </row>
    <row r="302" spans="43:43" ht="18.75">
      <c r="AQ302" s="1" t="s">
        <v>125</v>
      </c>
    </row>
    <row r="303" spans="43:43" ht="18.75">
      <c r="AQ303" s="1" t="s">
        <v>125</v>
      </c>
    </row>
    <row r="304" spans="43:43" ht="18.75">
      <c r="AQ304" s="1" t="s">
        <v>125</v>
      </c>
    </row>
    <row r="305" spans="43:43" ht="18.75">
      <c r="AQ305" s="1" t="s">
        <v>125</v>
      </c>
    </row>
    <row r="306" spans="43:43" ht="18.75">
      <c r="AQ306" s="1" t="s">
        <v>125</v>
      </c>
    </row>
    <row r="307" spans="43:43" ht="18.75">
      <c r="AQ307" s="1" t="s">
        <v>125</v>
      </c>
    </row>
    <row r="308" spans="43:43" ht="18.75">
      <c r="AQ308" s="1" t="s">
        <v>125</v>
      </c>
    </row>
    <row r="309" spans="43:43" ht="18.75">
      <c r="AQ309" s="1" t="s">
        <v>125</v>
      </c>
    </row>
    <row r="310" spans="43:43" ht="18.75">
      <c r="AQ310" s="1" t="s">
        <v>125</v>
      </c>
    </row>
    <row r="311" spans="43:43" ht="18.75">
      <c r="AQ311" s="1" t="s">
        <v>125</v>
      </c>
    </row>
    <row r="312" spans="43:43" ht="18.75">
      <c r="AQ312" s="1" t="s">
        <v>125</v>
      </c>
    </row>
    <row r="313" spans="43:43" ht="18.75">
      <c r="AQ313" s="1" t="s">
        <v>125</v>
      </c>
    </row>
    <row r="314" spans="43:43" ht="18.75">
      <c r="AQ314" s="1" t="s">
        <v>125</v>
      </c>
    </row>
    <row r="315" spans="43:43" ht="18.75">
      <c r="AQ315" s="1" t="s">
        <v>125</v>
      </c>
    </row>
    <row r="316" spans="43:43" ht="18.75">
      <c r="AQ316" s="1" t="s">
        <v>125</v>
      </c>
    </row>
    <row r="317" spans="43:43" ht="18.75">
      <c r="AQ317" s="1" t="s">
        <v>125</v>
      </c>
    </row>
    <row r="318" spans="43:43" ht="18.75">
      <c r="AQ318" s="1" t="s">
        <v>125</v>
      </c>
    </row>
    <row r="319" spans="43:43" ht="18.75">
      <c r="AQ319" s="1" t="s">
        <v>125</v>
      </c>
    </row>
    <row r="320" spans="43:43" ht="18.75">
      <c r="AQ320" s="1" t="s">
        <v>125</v>
      </c>
    </row>
    <row r="321" spans="43:43" ht="18.75">
      <c r="AQ321" s="1" t="s">
        <v>125</v>
      </c>
    </row>
    <row r="322" spans="43:43" ht="18.75">
      <c r="AQ322" s="1" t="s">
        <v>125</v>
      </c>
    </row>
    <row r="323" spans="43:43" ht="18.75">
      <c r="AQ323" s="1" t="s">
        <v>125</v>
      </c>
    </row>
    <row r="324" spans="43:43" ht="18.75">
      <c r="AQ324" s="1" t="s">
        <v>125</v>
      </c>
    </row>
    <row r="325" spans="43:43" ht="18.75">
      <c r="AQ325" s="1" t="s">
        <v>125</v>
      </c>
    </row>
    <row r="326" spans="43:43" ht="18.75">
      <c r="AQ326" s="1" t="s">
        <v>125</v>
      </c>
    </row>
    <row r="327" spans="43:43" ht="18.75">
      <c r="AQ327" s="1" t="s">
        <v>125</v>
      </c>
    </row>
    <row r="328" spans="43:43" ht="18.75">
      <c r="AQ328" s="1" t="s">
        <v>125</v>
      </c>
    </row>
    <row r="329" spans="43:43" ht="18.75">
      <c r="AQ329" s="1" t="s">
        <v>125</v>
      </c>
    </row>
    <row r="330" spans="43:43" ht="18.75">
      <c r="AQ330" s="1" t="s">
        <v>125</v>
      </c>
    </row>
    <row r="331" spans="43:43" ht="18.75">
      <c r="AQ331" s="1" t="s">
        <v>125</v>
      </c>
    </row>
    <row r="332" spans="43:43" ht="18.75">
      <c r="AQ332" s="1" t="s">
        <v>125</v>
      </c>
    </row>
    <row r="333" spans="43:43" ht="18.75">
      <c r="AQ333" s="1" t="s">
        <v>125</v>
      </c>
    </row>
    <row r="334" spans="43:43" ht="18.75">
      <c r="AQ334" s="1" t="s">
        <v>125</v>
      </c>
    </row>
    <row r="335" spans="43:43" ht="18.75">
      <c r="AQ335" s="1" t="s">
        <v>125</v>
      </c>
    </row>
    <row r="336" spans="43:43" ht="18.75">
      <c r="AQ336" s="1" t="s">
        <v>125</v>
      </c>
    </row>
    <row r="337" spans="43:43" ht="18.75">
      <c r="AQ337" s="1" t="s">
        <v>125</v>
      </c>
    </row>
    <row r="338" spans="43:43" ht="18.75">
      <c r="AQ338" s="1" t="s">
        <v>125</v>
      </c>
    </row>
    <row r="339" spans="43:43" ht="18.75">
      <c r="AQ339" s="1" t="s">
        <v>125</v>
      </c>
    </row>
    <row r="340" spans="43:43" ht="18.75">
      <c r="AQ340" s="1" t="s">
        <v>125</v>
      </c>
    </row>
    <row r="341" spans="43:43" ht="18.75">
      <c r="AQ341" s="1" t="s">
        <v>125</v>
      </c>
    </row>
    <row r="342" spans="43:43" ht="18.75">
      <c r="AQ342" s="1" t="s">
        <v>125</v>
      </c>
    </row>
    <row r="343" spans="43:43" ht="18.75">
      <c r="AQ343" s="1" t="s">
        <v>125</v>
      </c>
    </row>
    <row r="344" spans="43:43" ht="18.75">
      <c r="AQ344" s="1" t="s">
        <v>125</v>
      </c>
    </row>
    <row r="345" spans="43:43" ht="18.75">
      <c r="AQ345" s="1" t="s">
        <v>125</v>
      </c>
    </row>
    <row r="346" spans="43:43" ht="18.75">
      <c r="AQ346" s="1" t="s">
        <v>125</v>
      </c>
    </row>
    <row r="347" spans="43:43" ht="18.75">
      <c r="AQ347" s="1" t="s">
        <v>125</v>
      </c>
    </row>
    <row r="348" spans="43:43" ht="18.75">
      <c r="AQ348" s="1" t="s">
        <v>125</v>
      </c>
    </row>
    <row r="349" spans="43:43" ht="18.75">
      <c r="AQ349" s="1" t="s">
        <v>125</v>
      </c>
    </row>
    <row r="350" spans="43:43" ht="18.75">
      <c r="AQ350" s="1" t="s">
        <v>125</v>
      </c>
    </row>
    <row r="351" spans="43:43" ht="18.75">
      <c r="AQ351" s="1" t="s">
        <v>125</v>
      </c>
    </row>
    <row r="352" spans="43:43" ht="18.75">
      <c r="AQ352" s="1" t="s">
        <v>125</v>
      </c>
    </row>
    <row r="353" spans="43:43" ht="18.75">
      <c r="AQ353" s="1" t="s">
        <v>125</v>
      </c>
    </row>
    <row r="354" spans="43:43" ht="18.75">
      <c r="AQ354" s="1" t="s">
        <v>125</v>
      </c>
    </row>
    <row r="355" spans="43:43" ht="18.75">
      <c r="AQ355" s="1" t="s">
        <v>125</v>
      </c>
    </row>
    <row r="356" spans="43:43" ht="18.75">
      <c r="AQ356" s="1" t="s">
        <v>125</v>
      </c>
    </row>
    <row r="357" spans="43:43" ht="18.75">
      <c r="AQ357" s="1" t="s">
        <v>125</v>
      </c>
    </row>
    <row r="358" spans="43:43" ht="18.75">
      <c r="AQ358" s="1" t="s">
        <v>125</v>
      </c>
    </row>
    <row r="359" spans="43:43" ht="18.75">
      <c r="AQ359" s="1" t="s">
        <v>125</v>
      </c>
    </row>
    <row r="360" spans="43:43" ht="18.75">
      <c r="AQ360" s="1" t="s">
        <v>125</v>
      </c>
    </row>
    <row r="361" spans="43:43" ht="18.75">
      <c r="AQ361" s="1" t="s">
        <v>125</v>
      </c>
    </row>
    <row r="362" spans="43:43" ht="18.75">
      <c r="AQ362" s="1" t="s">
        <v>125</v>
      </c>
    </row>
    <row r="363" spans="43:43" ht="18.75">
      <c r="AQ363" s="1" t="s">
        <v>125</v>
      </c>
    </row>
    <row r="364" spans="43:43" ht="18.75">
      <c r="AQ364" s="1" t="s">
        <v>125</v>
      </c>
    </row>
    <row r="365" spans="43:43" ht="18.75">
      <c r="AQ365" s="1" t="s">
        <v>125</v>
      </c>
    </row>
    <row r="366" spans="43:43" ht="18.75">
      <c r="AQ366" s="1" t="s">
        <v>125</v>
      </c>
    </row>
    <row r="367" spans="43:43" ht="18.75">
      <c r="AQ367" s="1" t="s">
        <v>125</v>
      </c>
    </row>
    <row r="368" spans="43:43" ht="18.75">
      <c r="AQ368" s="1" t="s">
        <v>125</v>
      </c>
    </row>
    <row r="369" spans="43:43" ht="18.75">
      <c r="AQ369" s="1" t="s">
        <v>125</v>
      </c>
    </row>
    <row r="370" spans="43:43" ht="18.75">
      <c r="AQ370" s="1" t="s">
        <v>125</v>
      </c>
    </row>
    <row r="371" spans="43:43" ht="18.75">
      <c r="AQ371" s="1" t="s">
        <v>125</v>
      </c>
    </row>
    <row r="372" spans="43:43" ht="18.75">
      <c r="AQ372" s="1" t="s">
        <v>125</v>
      </c>
    </row>
    <row r="373" spans="43:43" ht="18.75">
      <c r="AQ373" s="1" t="s">
        <v>125</v>
      </c>
    </row>
  </sheetData>
  <mergeCells count="65">
    <mergeCell ref="B187:C187"/>
    <mergeCell ref="U187:AB187"/>
    <mergeCell ref="AG187:AN187"/>
    <mergeCell ref="B182:D182"/>
    <mergeCell ref="U182:AB182"/>
    <mergeCell ref="AG182:AN182"/>
    <mergeCell ref="B172:D172"/>
    <mergeCell ref="U172:AB172"/>
    <mergeCell ref="AG172:AN172"/>
    <mergeCell ref="B177:D177"/>
    <mergeCell ref="U177:AB177"/>
    <mergeCell ref="AG177:AN177"/>
    <mergeCell ref="B162:D162"/>
    <mergeCell ref="U162:AB162"/>
    <mergeCell ref="AG162:AN162"/>
    <mergeCell ref="B167:D167"/>
    <mergeCell ref="U167:AB167"/>
    <mergeCell ref="AG167:AN167"/>
    <mergeCell ref="B145:D145"/>
    <mergeCell ref="U145:AB145"/>
    <mergeCell ref="AG145:AN145"/>
    <mergeCell ref="B154:D154"/>
    <mergeCell ref="U154:AB154"/>
    <mergeCell ref="AG154:AN154"/>
    <mergeCell ref="B134:D134"/>
    <mergeCell ref="U134:AB134"/>
    <mergeCell ref="AG134:AN134"/>
    <mergeCell ref="B139:D139"/>
    <mergeCell ref="U139:AB139"/>
    <mergeCell ref="AG139:AN139"/>
    <mergeCell ref="AG90:AN90"/>
    <mergeCell ref="B120:D120"/>
    <mergeCell ref="U120:AB120"/>
    <mergeCell ref="AG120:AN120"/>
    <mergeCell ref="B104:D104"/>
    <mergeCell ref="U104:AB104"/>
    <mergeCell ref="AG104:AN104"/>
    <mergeCell ref="B112:D112"/>
    <mergeCell ref="U112:AB112"/>
    <mergeCell ref="AG112:AN112"/>
    <mergeCell ref="A1:AP1"/>
    <mergeCell ref="U16:AB16"/>
    <mergeCell ref="AG16:AN16"/>
    <mergeCell ref="U22:AB22"/>
    <mergeCell ref="AG22:AN22"/>
    <mergeCell ref="B22:C22"/>
    <mergeCell ref="B16:C16"/>
    <mergeCell ref="B3:C3"/>
    <mergeCell ref="A2:C2"/>
    <mergeCell ref="B197:C197"/>
    <mergeCell ref="U197:AB197"/>
    <mergeCell ref="AG197:AN197"/>
    <mergeCell ref="U3:AB3"/>
    <mergeCell ref="AG3:AN3"/>
    <mergeCell ref="U36:AB36"/>
    <mergeCell ref="AG36:AN36"/>
    <mergeCell ref="U50:AB50"/>
    <mergeCell ref="AG50:AN50"/>
    <mergeCell ref="B50:C50"/>
    <mergeCell ref="B36:C36"/>
    <mergeCell ref="U74:AB74"/>
    <mergeCell ref="AG74:AN74"/>
    <mergeCell ref="B74:D74"/>
    <mergeCell ref="B90:D90"/>
    <mergeCell ref="U90:AB9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9" sqref="B9"/>
    </sheetView>
  </sheetViews>
  <sheetFormatPr baseColWidth="10" defaultRowHeight="15"/>
  <cols>
    <col min="1" max="1" width="11.42578125" style="68"/>
    <col min="2" max="2" width="22.5703125" style="68" customWidth="1"/>
  </cols>
  <sheetData>
    <row r="2" spans="1:2">
      <c r="A2" s="68" t="s">
        <v>135</v>
      </c>
      <c r="B2" s="68" t="s">
        <v>164</v>
      </c>
    </row>
    <row r="3" spans="1:2">
      <c r="A3" s="91" t="s">
        <v>136</v>
      </c>
      <c r="B3" s="68" t="s">
        <v>143</v>
      </c>
    </row>
    <row r="4" spans="1:2">
      <c r="A4" s="91" t="s">
        <v>137</v>
      </c>
      <c r="B4" s="68" t="s">
        <v>144</v>
      </c>
    </row>
    <row r="5" spans="1:2">
      <c r="A5" s="91" t="s">
        <v>138</v>
      </c>
      <c r="B5" s="68" t="s">
        <v>145</v>
      </c>
    </row>
    <row r="6" spans="1:2">
      <c r="A6" s="91" t="s">
        <v>139</v>
      </c>
      <c r="B6" s="68" t="s">
        <v>146</v>
      </c>
    </row>
    <row r="7" spans="1:2">
      <c r="A7" s="91" t="s">
        <v>140</v>
      </c>
      <c r="B7" s="68" t="s">
        <v>147</v>
      </c>
    </row>
    <row r="8" spans="1:2">
      <c r="A8" s="91" t="s">
        <v>141</v>
      </c>
      <c r="B8" s="68" t="s">
        <v>226</v>
      </c>
    </row>
    <row r="9" spans="1:2">
      <c r="A9" s="91" t="s">
        <v>142</v>
      </c>
      <c r="B9" s="68" t="s">
        <v>148</v>
      </c>
    </row>
    <row r="10" spans="1:2">
      <c r="A10" s="91" t="s">
        <v>163</v>
      </c>
      <c r="B10" s="68" t="s">
        <v>149</v>
      </c>
    </row>
    <row r="11" spans="1:2">
      <c r="A11" s="91" t="s">
        <v>162</v>
      </c>
      <c r="B11" s="68" t="s">
        <v>150</v>
      </c>
    </row>
    <row r="12" spans="1:2">
      <c r="A12" s="91" t="s">
        <v>161</v>
      </c>
      <c r="B12" s="68" t="s">
        <v>151</v>
      </c>
    </row>
    <row r="13" spans="1:2">
      <c r="A13" s="91" t="s">
        <v>160</v>
      </c>
      <c r="B13" s="68" t="s">
        <v>134</v>
      </c>
    </row>
    <row r="14" spans="1:2">
      <c r="A14" s="91" t="s">
        <v>156</v>
      </c>
      <c r="B14" s="68" t="s">
        <v>152</v>
      </c>
    </row>
    <row r="15" spans="1:2">
      <c r="A15" s="91" t="s">
        <v>159</v>
      </c>
      <c r="B15" s="68" t="s">
        <v>153</v>
      </c>
    </row>
    <row r="16" spans="1:2">
      <c r="A16" s="91" t="s">
        <v>158</v>
      </c>
      <c r="B16" s="68" t="s">
        <v>154</v>
      </c>
    </row>
    <row r="17" spans="1:2">
      <c r="A17" s="91" t="s">
        <v>157</v>
      </c>
      <c r="B17" s="68" t="s">
        <v>155</v>
      </c>
    </row>
    <row r="18" spans="1:2">
      <c r="A18" s="91"/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2024-06-17T14:40:19Z</dcterms:created>
  <dcterms:modified xsi:type="dcterms:W3CDTF">2024-06-23T16:26:34Z</dcterms:modified>
</cp:coreProperties>
</file>