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13_ncr:1_{45C7AE71-614D-49E7-9A81-1D127A869410}" xr6:coauthVersionLast="47" xr6:coauthVersionMax="47" xr10:uidLastSave="{00000000-0000-0000-0000-000000000000}"/>
  <bookViews>
    <workbookView xWindow="945" yWindow="1905" windowWidth="33060" windowHeight="18555" xr2:uid="{00000000-000D-0000-FFFF-FFFF00000000}"/>
  </bookViews>
  <sheets>
    <sheet name="Testergebnisse" sheetId="6" r:id="rId1"/>
    <sheet name="Auswertung" sheetId="7" r:id="rId2"/>
  </sheets>
  <calcPr calcId="191029" iterateDelta="1E-4"/>
</workbook>
</file>

<file path=xl/calcChain.xml><?xml version="1.0" encoding="utf-8"?>
<calcChain xmlns="http://schemas.openxmlformats.org/spreadsheetml/2006/main">
  <c r="AT206" i="6" l="1"/>
  <c r="AR206" i="6" s="1"/>
  <c r="AT207" i="6"/>
  <c r="AR207" i="6" s="1"/>
  <c r="AT208" i="6"/>
  <c r="AR208" i="6" s="1"/>
  <c r="AT209" i="6"/>
  <c r="AR209" i="6" s="1"/>
  <c r="AT210" i="6"/>
  <c r="AR210" i="6" s="1"/>
  <c r="AT211" i="6"/>
  <c r="AR211" i="6" s="1"/>
  <c r="AT212" i="6"/>
  <c r="AR212" i="6" s="1"/>
  <c r="A206" i="6"/>
  <c r="A207" i="6" s="1"/>
  <c r="A208" i="6" s="1"/>
  <c r="A209" i="6" s="1"/>
  <c r="A210" i="6" s="1"/>
  <c r="A211" i="6" s="1"/>
  <c r="A212" i="6" s="1"/>
  <c r="AT192" i="6"/>
  <c r="AR192" i="6" s="1"/>
  <c r="AT193" i="6"/>
  <c r="AR193" i="6" s="1"/>
  <c r="AT101" i="6"/>
  <c r="AR101" i="6" s="1"/>
  <c r="AT100" i="6"/>
  <c r="AR100" i="6" s="1"/>
  <c r="AT128" i="6"/>
  <c r="AR128" i="6" s="1"/>
  <c r="A199" i="6"/>
  <c r="A200" i="6" s="1"/>
  <c r="A201" i="6" s="1"/>
  <c r="A202" i="6" s="1"/>
  <c r="A203" i="6" s="1"/>
  <c r="A204" i="6" s="1"/>
  <c r="A205" i="6" s="1"/>
  <c r="A115" i="6"/>
  <c r="A116" i="6" s="1"/>
  <c r="AT115" i="6"/>
  <c r="AR115" i="6" s="1"/>
  <c r="AT114" i="6"/>
  <c r="AR114" i="6" s="1"/>
  <c r="AT129" i="6"/>
  <c r="AR129" i="6" s="1"/>
  <c r="AT127" i="6"/>
  <c r="AR127" i="6" s="1"/>
  <c r="AT116" i="6"/>
  <c r="AR116" i="6" s="1"/>
  <c r="AT125" i="6"/>
  <c r="AR125" i="6" s="1"/>
  <c r="AT32" i="6"/>
  <c r="AR32" i="6" s="1"/>
  <c r="AT102" i="6"/>
  <c r="AR102" i="6" s="1"/>
  <c r="AT44" i="6"/>
  <c r="AR44" i="6" s="1"/>
  <c r="AT155" i="6"/>
  <c r="AR155" i="6" s="1"/>
  <c r="A156" i="6"/>
  <c r="A157" i="6" s="1"/>
  <c r="AT146" i="6"/>
  <c r="AR146" i="6" s="1"/>
  <c r="AT147" i="6"/>
  <c r="AR147" i="6" s="1"/>
  <c r="AT148" i="6"/>
  <c r="AR148" i="6" s="1"/>
  <c r="AT149" i="6"/>
  <c r="AR149" i="6" s="1"/>
  <c r="A140" i="6"/>
  <c r="AT204" i="6" l="1"/>
  <c r="AR204" i="6" s="1"/>
  <c r="AT203" i="6"/>
  <c r="AR203" i="6" s="1"/>
  <c r="AT200" i="6"/>
  <c r="AR200" i="6" s="1"/>
  <c r="AT205" i="6"/>
  <c r="AR205" i="6" s="1"/>
  <c r="AT99" i="6"/>
  <c r="AR99" i="6" s="1"/>
  <c r="AT202" i="6"/>
  <c r="AR202" i="6" s="1"/>
  <c r="AT70" i="6"/>
  <c r="AR70" i="6" s="1"/>
  <c r="AT69" i="6"/>
  <c r="AR69" i="6" s="1"/>
  <c r="AT199" i="6"/>
  <c r="AR199" i="6" s="1"/>
  <c r="AT201" i="6"/>
  <c r="AR201" i="6" s="1"/>
  <c r="AT198" i="6"/>
  <c r="AR198" i="6" s="1"/>
  <c r="AT197" i="6"/>
  <c r="AT196" i="6"/>
  <c r="AT84" i="6"/>
  <c r="AR84" i="6" s="1"/>
  <c r="AT124" i="6"/>
  <c r="AR124" i="6" s="1"/>
  <c r="AT123" i="6"/>
  <c r="AR123" i="6" s="1"/>
  <c r="AT122" i="6"/>
  <c r="AR122" i="6" s="1"/>
  <c r="A188" i="6"/>
  <c r="A189" i="6" s="1"/>
  <c r="A183" i="6"/>
  <c r="A122" i="6"/>
  <c r="A123" i="6" s="1"/>
  <c r="A108" i="6"/>
  <c r="A109" i="6" s="1"/>
  <c r="A93" i="6"/>
  <c r="A94" i="6" s="1"/>
  <c r="A95" i="6" s="1"/>
  <c r="A96" i="6" s="1"/>
  <c r="A97" i="6" s="1"/>
  <c r="A98" i="6" s="1"/>
  <c r="A39" i="6"/>
  <c r="A40" i="6" s="1"/>
  <c r="A41" i="6" s="1"/>
  <c r="A42" i="6" s="1"/>
  <c r="A43" i="6" s="1"/>
  <c r="A44" i="6" s="1"/>
  <c r="A45" i="6" s="1"/>
  <c r="A46" i="6" s="1"/>
  <c r="A47" i="6" s="1"/>
  <c r="A25" i="6"/>
  <c r="A26" i="6" s="1"/>
  <c r="A27" i="6" s="1"/>
  <c r="A28" i="6" s="1"/>
  <c r="A29" i="6" s="1"/>
  <c r="A30" i="6" s="1"/>
  <c r="A19" i="6"/>
  <c r="A6" i="6"/>
  <c r="A7" i="6" s="1"/>
  <c r="A8" i="6" s="1"/>
  <c r="A9" i="6" s="1"/>
  <c r="A10" i="6" s="1"/>
  <c r="A11" i="6" s="1"/>
  <c r="A12" i="6" s="1"/>
  <c r="A13" i="6" s="1"/>
  <c r="A53" i="6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77" i="6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T98" i="6"/>
  <c r="AR98" i="6" s="1"/>
  <c r="AT108" i="6"/>
  <c r="AR108" i="6" s="1"/>
  <c r="AT145" i="6"/>
  <c r="AR145" i="6" s="1"/>
  <c r="AT154" i="6"/>
  <c r="AR154" i="6" s="1"/>
  <c r="AT156" i="6"/>
  <c r="AR156" i="6" s="1"/>
  <c r="AT189" i="6"/>
  <c r="AR189" i="6" s="1"/>
  <c r="AT190" i="6"/>
  <c r="AR190" i="6" s="1"/>
  <c r="AT187" i="6"/>
  <c r="AR187" i="6" s="1"/>
  <c r="AT188" i="6"/>
  <c r="AR188" i="6" s="1"/>
  <c r="AT191" i="6"/>
  <c r="AR191" i="6" s="1"/>
  <c r="AT194" i="6"/>
  <c r="AR194" i="6" s="1"/>
  <c r="AT186" i="6"/>
  <c r="AT185" i="6"/>
  <c r="AT121" i="6"/>
  <c r="AR121" i="6" s="1"/>
  <c r="AT157" i="6"/>
  <c r="AR157" i="6" s="1"/>
  <c r="AT139" i="6"/>
  <c r="AR139" i="6" s="1"/>
  <c r="AT107" i="6"/>
  <c r="AR107" i="6" s="1"/>
  <c r="AT96" i="6"/>
  <c r="AR96" i="6" s="1"/>
  <c r="AT93" i="6"/>
  <c r="AR93" i="6" s="1"/>
  <c r="AT92" i="6"/>
  <c r="AR92" i="6" s="1"/>
  <c r="AT95" i="6"/>
  <c r="AR95" i="6" s="1"/>
  <c r="AT94" i="6"/>
  <c r="AR94" i="6" s="1"/>
  <c r="AT97" i="6"/>
  <c r="AR97" i="6" s="1"/>
  <c r="AT3" i="6"/>
  <c r="AT4" i="6"/>
  <c r="AT23" i="6"/>
  <c r="AT24" i="6"/>
  <c r="AR24" i="6" s="1"/>
  <c r="AT25" i="6"/>
  <c r="AR25" i="6" s="1"/>
  <c r="AT26" i="6"/>
  <c r="AR26" i="6" s="1"/>
  <c r="AT27" i="6"/>
  <c r="AR27" i="6" s="1"/>
  <c r="AT28" i="6"/>
  <c r="AR28" i="6" s="1"/>
  <c r="AT29" i="6"/>
  <c r="AR29" i="6" s="1"/>
  <c r="AT30" i="6"/>
  <c r="AR30" i="6" s="1"/>
  <c r="AT31" i="6"/>
  <c r="AR31" i="6" s="1"/>
  <c r="AT33" i="6"/>
  <c r="AR33" i="6" s="1"/>
  <c r="AT34" i="6"/>
  <c r="AT36" i="6"/>
  <c r="AT37" i="6"/>
  <c r="AT38" i="6"/>
  <c r="AR38" i="6" s="1"/>
  <c r="AT39" i="6"/>
  <c r="AR39" i="6" s="1"/>
  <c r="AT40" i="6"/>
  <c r="AR40" i="6" s="1"/>
  <c r="AT41" i="6"/>
  <c r="AR41" i="6" s="1"/>
  <c r="AT42" i="6"/>
  <c r="AR42" i="6" s="1"/>
  <c r="AT43" i="6"/>
  <c r="AR43" i="6" s="1"/>
  <c r="AT45" i="6"/>
  <c r="AR45" i="6" s="1"/>
  <c r="AT46" i="6"/>
  <c r="AR46" i="6" s="1"/>
  <c r="AT47" i="6"/>
  <c r="AR47" i="6" s="1"/>
  <c r="AT48" i="6"/>
  <c r="AT50" i="6"/>
  <c r="AT51" i="6"/>
  <c r="AT52" i="6"/>
  <c r="AR52" i="6" s="1"/>
  <c r="AT53" i="6"/>
  <c r="AR53" i="6" s="1"/>
  <c r="AT54" i="6"/>
  <c r="AR54" i="6" s="1"/>
  <c r="AT55" i="6"/>
  <c r="AR55" i="6" s="1"/>
  <c r="AT56" i="6"/>
  <c r="AR56" i="6" s="1"/>
  <c r="AT57" i="6"/>
  <c r="AR57" i="6" s="1"/>
  <c r="AT58" i="6"/>
  <c r="AR58" i="6" s="1"/>
  <c r="AT59" i="6"/>
  <c r="AR59" i="6" s="1"/>
  <c r="AT60" i="6"/>
  <c r="AR60" i="6" s="1"/>
  <c r="AT61" i="6"/>
  <c r="AR61" i="6" s="1"/>
  <c r="AT62" i="6"/>
  <c r="AR62" i="6" s="1"/>
  <c r="AT63" i="6"/>
  <c r="AR63" i="6" s="1"/>
  <c r="AT64" i="6"/>
  <c r="AR64" i="6" s="1"/>
  <c r="AT65" i="6"/>
  <c r="AR65" i="6" s="1"/>
  <c r="AT66" i="6"/>
  <c r="AR66" i="6" s="1"/>
  <c r="AT67" i="6"/>
  <c r="AR67" i="6" s="1"/>
  <c r="AT68" i="6"/>
  <c r="AR68" i="6" s="1"/>
  <c r="AT71" i="6"/>
  <c r="AR71" i="6" s="1"/>
  <c r="AT72" i="6"/>
  <c r="AT74" i="6"/>
  <c r="AT75" i="6"/>
  <c r="AT76" i="6"/>
  <c r="AR76" i="6" s="1"/>
  <c r="AT77" i="6"/>
  <c r="AR77" i="6" s="1"/>
  <c r="AT78" i="6"/>
  <c r="AR78" i="6" s="1"/>
  <c r="AT79" i="6"/>
  <c r="AR79" i="6" s="1"/>
  <c r="AT80" i="6"/>
  <c r="AR80" i="6" s="1"/>
  <c r="AT81" i="6"/>
  <c r="AR81" i="6" s="1"/>
  <c r="AT82" i="6"/>
  <c r="AR82" i="6" s="1"/>
  <c r="AT83" i="6"/>
  <c r="AR83" i="6" s="1"/>
  <c r="AT87" i="6"/>
  <c r="AR87" i="6" s="1"/>
  <c r="AT85" i="6"/>
  <c r="AR85" i="6" s="1"/>
  <c r="AT86" i="6"/>
  <c r="AR86" i="6" s="1"/>
  <c r="AT88" i="6"/>
  <c r="AT90" i="6"/>
  <c r="AT91" i="6"/>
  <c r="AT104" i="6"/>
  <c r="AT105" i="6"/>
  <c r="AT106" i="6"/>
  <c r="AT109" i="6"/>
  <c r="AR109" i="6" s="1"/>
  <c r="AT110" i="6"/>
  <c r="AT111" i="6"/>
  <c r="AT112" i="6"/>
  <c r="AT113" i="6"/>
  <c r="AT117" i="6"/>
  <c r="AT118" i="6"/>
  <c r="AT119" i="6"/>
  <c r="AT120" i="6"/>
  <c r="AT126" i="6"/>
  <c r="AR126" i="6" s="1"/>
  <c r="AT130" i="6"/>
  <c r="AT131" i="6"/>
  <c r="AT132" i="6"/>
  <c r="AT133" i="6"/>
  <c r="AT134" i="6"/>
  <c r="AR134" i="6" s="1"/>
  <c r="AT135" i="6"/>
  <c r="AT136" i="6"/>
  <c r="AT137" i="6"/>
  <c r="AT138" i="6"/>
  <c r="AT140" i="6"/>
  <c r="AR140" i="6" s="1"/>
  <c r="AT141" i="6"/>
  <c r="AT142" i="6"/>
  <c r="AT143" i="6"/>
  <c r="AT144" i="6"/>
  <c r="AT150" i="6"/>
  <c r="AT151" i="6"/>
  <c r="AT152" i="6"/>
  <c r="AT153" i="6"/>
  <c r="AT183" i="6"/>
  <c r="AR183" i="6" s="1"/>
  <c r="AT158" i="6"/>
  <c r="AT159" i="6"/>
  <c r="AT160" i="6"/>
  <c r="AT161" i="6"/>
  <c r="AT162" i="6"/>
  <c r="AR162" i="6" s="1"/>
  <c r="AT163" i="6"/>
  <c r="AT164" i="6"/>
  <c r="AT165" i="6"/>
  <c r="AT166" i="6"/>
  <c r="AT167" i="6"/>
  <c r="AR167" i="6" s="1"/>
  <c r="AT168" i="6"/>
  <c r="AT169" i="6"/>
  <c r="AT170" i="6"/>
  <c r="AT171" i="6"/>
  <c r="AT172" i="6"/>
  <c r="AR172" i="6" s="1"/>
  <c r="AT173" i="6"/>
  <c r="AT174" i="6"/>
  <c r="AT175" i="6"/>
  <c r="AT176" i="6"/>
  <c r="AT177" i="6"/>
  <c r="AR177" i="6" s="1"/>
  <c r="AT178" i="6"/>
  <c r="AT179" i="6"/>
  <c r="AT180" i="6"/>
  <c r="AT181" i="6"/>
  <c r="AT182" i="6"/>
  <c r="AR182" i="6" s="1"/>
  <c r="AT14" i="6"/>
  <c r="AT16" i="6"/>
  <c r="AT17" i="6"/>
  <c r="AT18" i="6"/>
  <c r="AR18" i="6" s="1"/>
  <c r="AT19" i="6"/>
  <c r="AR19" i="6" s="1"/>
  <c r="AT20" i="6"/>
  <c r="AT22" i="6"/>
  <c r="AT13" i="6"/>
  <c r="AR13" i="6" s="1"/>
  <c r="AT12" i="6"/>
  <c r="AR12" i="6" s="1"/>
  <c r="AT11" i="6"/>
  <c r="AR11" i="6" s="1"/>
  <c r="AT10" i="6"/>
  <c r="AR10" i="6" s="1"/>
  <c r="AT9" i="6"/>
  <c r="AR9" i="6" s="1"/>
  <c r="AT8" i="6"/>
  <c r="AR8" i="6" s="1"/>
  <c r="AT7" i="6"/>
  <c r="AR7" i="6" s="1"/>
  <c r="AT6" i="6"/>
  <c r="AR6" i="6" s="1"/>
  <c r="AT5" i="6"/>
  <c r="AR5" i="6" s="1"/>
  <c r="A190" i="6" l="1"/>
  <c r="A191" i="6" s="1"/>
  <c r="A192" i="6" s="1"/>
  <c r="A193" i="6" s="1"/>
  <c r="A194" i="6" s="1"/>
  <c r="A124" i="6"/>
  <c r="A125" i="6"/>
  <c r="A31" i="6"/>
  <c r="A33" i="6" s="1"/>
  <c r="A32" i="6"/>
  <c r="A99" i="6"/>
  <c r="A100" i="6" s="1"/>
  <c r="A101" i="6" s="1"/>
  <c r="A102" i="6" s="1"/>
  <c r="A69" i="6"/>
  <c r="A70" i="6" s="1"/>
  <c r="A71" i="6" s="1"/>
  <c r="A127" i="6" l="1"/>
  <c r="A128" i="6"/>
  <c r="A126" i="6"/>
  <c r="A12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212" authorId="0" shapeId="0" xr:uid="{360F3417-6E44-4BF0-BAB9-7C21F0A2F6FF}">
      <text>
        <r>
          <rPr>
            <sz val="11"/>
            <color rgb="FF000000"/>
            <rFont val="Calibri"/>
            <family val="2"/>
          </rPr>
          <t>Week 53 ??</t>
        </r>
      </text>
    </comment>
  </commentList>
</comments>
</file>

<file path=xl/sharedStrings.xml><?xml version="1.0" encoding="utf-8"?>
<sst xmlns="http://schemas.openxmlformats.org/spreadsheetml/2006/main" count="2480" uniqueCount="321">
  <si>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</si>
  <si>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</si>
  <si>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</si>
  <si>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</si>
  <si>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</si>
  <si>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</si>
  <si>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</si>
  <si>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</si>
  <si>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</si>
  <si>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</si>
  <si>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</si>
  <si>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</si>
  <si>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</si>
  <si>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</si>
  <si>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</si>
  <si>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</si>
  <si>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</si>
  <si>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</si>
  <si>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</si>
  <si>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</si>
  <si>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</si>
  <si>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</si>
  <si>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</si>
  <si>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</si>
  <si>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</si>
  <si>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</si>
  <si>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</si>
  <si>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</si>
  <si>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</si>
  <si>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</si>
  <si>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</si>
  <si>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</si>
  <si>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</si>
  <si>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</si>
  <si>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</si>
  <si>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</si>
  <si>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</si>
  <si>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</si>
  <si>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</si>
  <si>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</si>
  <si>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</si>
  <si>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</si>
  <si>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</si>
  <si>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</si>
  <si>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</si>
  <si>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</si>
  <si>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</si>
  <si>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</si>
  <si>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</si>
  <si>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</si>
  <si>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</si>
  <si>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</si>
  <si>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</si>
  <si>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</si>
  <si>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</si>
  <si>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</si>
  <si>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</si>
  <si>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</si>
  <si>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</si>
  <si>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</si>
  <si>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</si>
  <si>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</si>
  <si>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</si>
  <si>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</si>
  <si>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</si>
  <si>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</si>
  <si>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</si>
  <si>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</si>
  <si>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</si>
  <si>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</si>
  <si>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</si>
  <si>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</si>
  <si>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</si>
  <si>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</si>
  <si>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</si>
  <si>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</si>
  <si>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</si>
  <si>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</si>
  <si>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</si>
  <si>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</si>
  <si>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</si>
  <si>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</si>
  <si>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</si>
  <si>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</si>
  <si>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</si>
  <si>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</si>
  <si>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</si>
  <si>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</si>
  <si>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</si>
  <si>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</si>
  <si>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</si>
  <si>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</si>
  <si>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</si>
  <si>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</si>
  <si>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</si>
  <si>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</si>
  <si>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</si>
  <si>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</si>
  <si>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</si>
  <si>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</si>
  <si>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</si>
  <si>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</si>
  <si>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</si>
  <si>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</si>
  <si>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</si>
  <si>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</si>
  <si>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</si>
  <si>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</si>
  <si>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</si>
  <si>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</si>
  <si>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</si>
  <si>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</si>
  <si>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</si>
  <si>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</si>
  <si>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</si>
  <si>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</si>
  <si>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</si>
  <si>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</si>
  <si>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</si>
  <si>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</si>
  <si>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</si>
  <si>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</si>
  <si>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</si>
  <si>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</si>
  <si>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</si>
  <si>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</si>
  <si>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</si>
  <si>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</si>
  <si>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</si>
  <si>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</si>
  <si>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</si>
  <si>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</si>
  <si>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</si>
  <si>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</si>
  <si>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</si>
  <si>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</si>
  <si>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</si>
  <si>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</si>
  <si>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</si>
  <si>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</si>
  <si>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</si>
  <si>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</si>
  <si>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</si>
  <si>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</si>
  <si>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</si>
  <si>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</si>
  <si>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</si>
  <si>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</si>
  <si>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</si>
  <si>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</si>
  <si>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</si>
  <si>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</si>
  <si>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</si>
  <si>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</si>
  <si>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</si>
  <si>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</si>
  <si>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</si>
  <si>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</si>
  <si>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</si>
  <si>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</si>
  <si>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</si>
  <si>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</si>
  <si>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</si>
  <si>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</si>
  <si>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</si>
  <si>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</si>
  <si>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</si>
  <si>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</si>
  <si>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</si>
  <si>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</si>
  <si>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</si>
  <si>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</si>
  <si>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</si>
  <si>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</si>
  <si>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</si>
  <si>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</si>
  <si>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</si>
  <si>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</si>
  <si>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</si>
  <si>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</si>
  <si>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</si>
  <si>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</si>
  <si>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</si>
  <si>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</si>
  <si>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</si>
  <si>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</si>
  <si>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</si>
  <si>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</si>
  <si>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</si>
  <si>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</si>
  <si>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</si>
  <si>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</si>
  <si>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</si>
  <si>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</si>
  <si>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</si>
  <si>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</si>
  <si>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</si>
  <si>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</si>
  <si>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</si>
  <si>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</si>
  <si>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</si>
  <si>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</si>
  <si>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</si>
  <si>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</si>
  <si>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</si>
  <si>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</si>
  <si>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</si>
  <si>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</si>
  <si>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</si>
  <si>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</si>
  <si>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</si>
  <si>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</si>
  <si>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</si>
  <si>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</si>
  <si>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</si>
  <si>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</si>
  <si>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</si>
  <si>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</si>
  <si>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</si>
  <si>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</si>
  <si>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</si>
  <si>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</si>
  <si>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</si>
  <si>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</si>
  <si>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</si>
  <si>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</si>
  <si>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</si>
  <si>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</si>
  <si>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</si>
  <si>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</si>
  <si>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</si>
  <si>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</si>
  <si>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</si>
  <si>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</si>
  <si>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</si>
  <si>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</si>
  <si>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</si>
  <si>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</si>
  <si>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</si>
  <si>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</si>
  <si>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</si>
  <si>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</si>
  <si>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</si>
  <si>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</si>
  <si>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</si>
  <si>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</si>
  <si>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</si>
  <si>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</si>
  <si>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</si>
  <si>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</si>
  <si>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</si>
  <si>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</si>
  <si>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</si>
  <si>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</si>
  <si>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</si>
  <si>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</si>
  <si>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</si>
  <si>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</si>
  <si>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</si>
  <si>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</si>
  <si>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</si>
  <si>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</si>
  <si>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</si>
  <si>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</si>
  <si>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</si>
  <si>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</si>
  <si>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</si>
  <si>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</si>
  <si>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</si>
  <si>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</si>
  <si>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</si>
  <si>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</si>
  <si>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</si>
  <si>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</si>
  <si>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F5</t>
  </si>
  <si>
    <t>GoldStar</t>
  </si>
  <si>
    <t>Goldstar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</si>
  <si>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</si>
  <si>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</si>
  <si>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</si>
  <si>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</si>
  <si>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</si>
  <si>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</si>
  <si>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</si>
  <si>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</si>
  <si>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</si>
  <si>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</si>
  <si>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</si>
  <si>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</si>
  <si>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</si>
  <si>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FWE</t>
  </si>
  <si>
    <t>BF4B BF62 BF65</t>
  </si>
  <si>
    <t>903A 9233 9259</t>
  </si>
  <si>
    <t>B5xx B6xx</t>
  </si>
  <si>
    <t>X 3</t>
  </si>
  <si>
    <t>BCxx BDxx BFxx</t>
  </si>
  <si>
    <t>(1)</t>
  </si>
  <si>
    <t>Max</t>
  </si>
  <si>
    <t>Test</t>
  </si>
  <si>
    <t>Type</t>
  </si>
  <si>
    <t>2 MHz</t>
  </si>
  <si>
    <t>Clock</t>
  </si>
  <si>
    <t>Type = Freq. on IC, Test = Test freq., Max = max. freq.</t>
  </si>
  <si>
    <t>Z84C0008PEG</t>
  </si>
  <si>
    <t>2323 VG</t>
  </si>
  <si>
    <t>2023?</t>
  </si>
  <si>
    <t>8320X5</t>
  </si>
  <si>
    <t>D780C-2</t>
  </si>
  <si>
    <t>8430LD</t>
  </si>
  <si>
    <t>ST</t>
  </si>
  <si>
    <t>8121 W2</t>
  </si>
  <si>
    <t>Z8400BPS</t>
  </si>
  <si>
    <t>?</t>
  </si>
  <si>
    <t>Current</t>
  </si>
  <si>
    <t>6.8 mA</t>
  </si>
  <si>
    <t>90 mA</t>
  </si>
  <si>
    <t>80 mA</t>
  </si>
  <si>
    <t>115 mA</t>
  </si>
  <si>
    <t>65 mA</t>
  </si>
  <si>
    <t>62 mA</t>
  </si>
  <si>
    <t>Stand: 08.08.2024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</si>
</sst>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7E4BD"/>
        <bgColor rgb="FFD7E4BD"/>
      </patternFill>
    </fill>
    <fill>
      <patternFill patternType="solid">
        <fgColor rgb="FFC3D69B"/>
        <bgColor rgb="FFC3D69B"/>
      </patternFill>
    </fill>
    <fill>
      <patternFill patternType="solid">
        <fgColor rgb="FFF79646"/>
        <bgColor rgb="FFF79646"/>
      </patternFill>
    </fill>
    <fill>
      <patternFill patternType="solid">
        <fgColor rgb="FFDBEEF4"/>
        <bgColor rgb="FFDBEEF4"/>
      </patternFill>
    </fill>
    <fill>
      <patternFill patternType="solid">
        <fgColor rgb="FFFFBF00"/>
        <bgColor rgb="FFFFBF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2" xfId="0" applyFont="1" applyFill="1" applyBorder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8" fillId="0" borderId="44" xfId="0" applyFont="1" applyBorder="1"/>
    <xf numFmtId="0" fontId="9" fillId="19" borderId="44" xfId="0" applyFont="1" applyFill="1" applyBorder="1"/>
    <xf numFmtId="0" fontId="10" fillId="0" borderId="45" xfId="0" applyFont="1" applyBorder="1"/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20" borderId="44" xfId="0" applyFont="1" applyFill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8" fillId="21" borderId="44" xfId="0" applyFont="1" applyFill="1" applyBorder="1" applyAlignment="1">
      <alignment horizontal="center"/>
    </xf>
    <xf numFmtId="0" fontId="8" fillId="22" borderId="44" xfId="0" applyFont="1" applyFill="1" applyBorder="1" applyAlignment="1">
      <alignment horizontal="center"/>
    </xf>
    <xf numFmtId="49" fontId="8" fillId="0" borderId="44" xfId="0" applyNumberFormat="1" applyFont="1" applyBorder="1" applyAlignment="1">
      <alignment horizontal="center"/>
    </xf>
    <xf numFmtId="0" fontId="10" fillId="0" borderId="44" xfId="0" applyFont="1" applyBorder="1"/>
    <xf numFmtId="0" fontId="10" fillId="23" borderId="44" xfId="0" applyFont="1" applyFill="1" applyBorder="1" applyAlignment="1">
      <alignment horizontal="center"/>
    </xf>
    <xf numFmtId="0" fontId="8" fillId="0" borderId="46" xfId="0" applyFont="1" applyBorder="1"/>
    <xf numFmtId="0" fontId="8" fillId="24" borderId="44" xfId="0" applyFont="1" applyFill="1" applyBorder="1"/>
    <xf numFmtId="0" fontId="11" fillId="0" borderId="45" xfId="0" applyFont="1" applyBorder="1" applyAlignment="1">
      <alignment horizontal="center"/>
    </xf>
    <xf numFmtId="0" fontId="8" fillId="22" borderId="4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2"/>
  <sheetViews>
    <sheetView tabSelected="1" topLeftCell="A151" zoomScaleNormal="100" workbookViewId="0">
      <selection activeCell="H2" sqref="H2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10" width="11.5703125" bestFit="1" customWidth="1"/>
    <col min="11" max="11" width="11.5703125" style="148" customWidth="1"/>
    <col min="12" max="12" width="8.42578125" bestFit="1" customWidth="1"/>
    <col min="13" max="13" width="4.5703125" bestFit="1" customWidth="1"/>
    <col min="14" max="14" width="2.7109375" bestFit="1" customWidth="1"/>
    <col min="15" max="15" width="3" bestFit="1" customWidth="1"/>
    <col min="16" max="21" width="2.7109375" bestFit="1" customWidth="1"/>
    <col min="22" max="22" width="4.5703125" bestFit="1" customWidth="1"/>
    <col min="23" max="30" width="2.7109375" bestFit="1" customWidth="1"/>
    <col min="31" max="31" width="5.7109375" bestFit="1" customWidth="1"/>
    <col min="32" max="32" width="13.7109375" style="148" bestFit="1" customWidth="1"/>
    <col min="33" max="33" width="13.5703125" style="148" customWidth="1"/>
    <col min="34" max="34" width="4.5703125" bestFit="1" customWidth="1"/>
    <col min="35" max="38" width="2.7109375" bestFit="1" customWidth="1"/>
    <col min="39" max="39" width="3.5703125" bestFit="1" customWidth="1"/>
    <col min="40" max="42" width="2.7109375" bestFit="1" customWidth="1"/>
    <col min="43" max="43" width="5.7109375" style="68" bestFit="1" customWidth="1"/>
    <col min="44" max="44" width="140.7109375" style="68" bestFit="1" customWidth="1"/>
    <col min="45" max="45" width="9.42578125" customWidth="1"/>
  </cols>
  <sheetData>
    <row r="1" spans="1:46" s="1" customFormat="1" ht="19.5" thickBot="1">
      <c r="A1" s="156" t="s">
        <v>273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8"/>
      <c r="AS1" s="1" t="s">
        <v>125</v>
      </c>
    </row>
    <row r="2" spans="1:46" s="1" customFormat="1" ht="24" thickBot="1">
      <c r="A2" s="161" t="s">
        <v>320</v>
      </c>
      <c r="B2" s="162"/>
      <c r="C2" s="163"/>
      <c r="D2" s="164" t="s">
        <v>302</v>
      </c>
      <c r="E2" s="16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98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8"/>
    </row>
    <row r="3" spans="1:46" ht="19.5" thickBot="1">
      <c r="A3" s="40"/>
      <c r="B3" s="151" t="s">
        <v>14</v>
      </c>
      <c r="C3" s="151"/>
      <c r="D3" s="41"/>
      <c r="E3" s="42"/>
      <c r="F3" s="42"/>
      <c r="G3" s="42"/>
      <c r="H3" s="143" t="s">
        <v>301</v>
      </c>
      <c r="I3" s="42"/>
      <c r="J3" s="42"/>
      <c r="K3" s="42"/>
      <c r="L3" s="42"/>
      <c r="M3" s="46"/>
      <c r="N3" s="47" t="s">
        <v>99</v>
      </c>
      <c r="O3" s="48" t="s">
        <v>100</v>
      </c>
      <c r="P3" s="48" t="s">
        <v>101</v>
      </c>
      <c r="Q3" s="48" t="s">
        <v>101</v>
      </c>
      <c r="R3" s="48" t="s">
        <v>103</v>
      </c>
      <c r="S3" s="48" t="s">
        <v>103</v>
      </c>
      <c r="T3" s="48" t="s">
        <v>103</v>
      </c>
      <c r="U3" s="49" t="s">
        <v>103</v>
      </c>
      <c r="V3" s="50"/>
      <c r="W3" s="152" t="s">
        <v>104</v>
      </c>
      <c r="X3" s="153"/>
      <c r="Y3" s="153"/>
      <c r="Z3" s="153"/>
      <c r="AA3" s="153"/>
      <c r="AB3" s="153"/>
      <c r="AC3" s="153"/>
      <c r="AD3" s="153"/>
      <c r="AE3" s="55"/>
      <c r="AF3" s="88" t="s">
        <v>123</v>
      </c>
      <c r="AG3" s="88" t="s">
        <v>122</v>
      </c>
      <c r="AH3" s="57"/>
      <c r="AI3" s="154" t="s">
        <v>109</v>
      </c>
      <c r="AJ3" s="155"/>
      <c r="AK3" s="155"/>
      <c r="AL3" s="155"/>
      <c r="AM3" s="155"/>
      <c r="AN3" s="155"/>
      <c r="AO3" s="155"/>
      <c r="AP3" s="155"/>
      <c r="AQ3" s="58"/>
      <c r="AR3" s="89" t="s">
        <v>124</v>
      </c>
      <c r="AS3" s="1" t="s">
        <v>125</v>
      </c>
      <c r="AT3" t="str">
        <f t="shared" ref="AT3:AT4" si="0">R3&amp;S3&amp;T3&amp;U3</f>
        <v>tttt</v>
      </c>
    </row>
    <row r="4" spans="1:46" ht="19.5" thickBot="1">
      <c r="A4" s="2"/>
      <c r="B4" s="3"/>
      <c r="C4" s="4"/>
      <c r="D4" s="4"/>
      <c r="E4" s="5"/>
      <c r="F4" s="5"/>
      <c r="G4" s="5"/>
      <c r="H4" s="5" t="s">
        <v>299</v>
      </c>
      <c r="I4" s="5" t="s">
        <v>298</v>
      </c>
      <c r="J4" s="5" t="s">
        <v>297</v>
      </c>
      <c r="K4" s="5" t="s">
        <v>313</v>
      </c>
      <c r="L4" s="5"/>
      <c r="M4" s="11" t="s">
        <v>102</v>
      </c>
      <c r="N4" s="8">
        <v>7</v>
      </c>
      <c r="O4" s="8">
        <v>6</v>
      </c>
      <c r="P4" s="8">
        <v>5</v>
      </c>
      <c r="Q4" s="8">
        <v>4</v>
      </c>
      <c r="R4" s="8">
        <v>3</v>
      </c>
      <c r="S4" s="8">
        <v>2</v>
      </c>
      <c r="T4" s="8">
        <v>1</v>
      </c>
      <c r="U4" s="9">
        <v>0</v>
      </c>
      <c r="V4" s="12" t="s">
        <v>102</v>
      </c>
      <c r="W4" s="13">
        <v>7</v>
      </c>
      <c r="X4" s="13">
        <v>6</v>
      </c>
      <c r="Y4" s="13">
        <v>5</v>
      </c>
      <c r="Z4" s="13">
        <v>4</v>
      </c>
      <c r="AA4" s="13">
        <v>3</v>
      </c>
      <c r="AB4" s="13">
        <v>2</v>
      </c>
      <c r="AC4" s="13">
        <v>1</v>
      </c>
      <c r="AD4" s="35">
        <v>0</v>
      </c>
      <c r="AE4" s="52" t="s">
        <v>105</v>
      </c>
      <c r="AF4" s="88" t="s">
        <v>105</v>
      </c>
      <c r="AG4" s="88" t="s">
        <v>105</v>
      </c>
      <c r="AH4" s="59" t="s">
        <v>102</v>
      </c>
      <c r="AI4" s="60">
        <v>7</v>
      </c>
      <c r="AJ4" s="60">
        <v>6</v>
      </c>
      <c r="AK4" s="60">
        <v>5</v>
      </c>
      <c r="AL4" s="60">
        <v>4</v>
      </c>
      <c r="AM4" s="60">
        <v>3</v>
      </c>
      <c r="AN4" s="60">
        <v>2</v>
      </c>
      <c r="AO4" s="60">
        <v>1</v>
      </c>
      <c r="AP4" s="61">
        <v>0</v>
      </c>
      <c r="AQ4" s="62" t="s">
        <v>105</v>
      </c>
      <c r="AR4" s="90"/>
      <c r="AS4" s="1" t="s">
        <v>125</v>
      </c>
      <c r="AT4" t="str">
        <f t="shared" si="0"/>
        <v>3210</v>
      </c>
    </row>
    <row r="5" spans="1:46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 t="s">
        <v>239</v>
      </c>
      <c r="J5" s="66"/>
      <c r="K5" s="44"/>
      <c r="L5" s="70" t="s">
        <v>5</v>
      </c>
      <c r="M5" s="19"/>
      <c r="N5" s="14">
        <v>0</v>
      </c>
      <c r="O5" s="18">
        <v>0</v>
      </c>
      <c r="P5" s="18" t="s">
        <v>101</v>
      </c>
      <c r="Q5" s="18" t="s">
        <v>101</v>
      </c>
      <c r="R5" s="18">
        <v>0</v>
      </c>
      <c r="S5" s="20">
        <v>1</v>
      </c>
      <c r="T5" s="20">
        <v>1</v>
      </c>
      <c r="U5" s="21">
        <v>1</v>
      </c>
      <c r="V5" s="19"/>
      <c r="W5" s="63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64">
        <v>1</v>
      </c>
      <c r="AE5" s="87" t="s">
        <v>108</v>
      </c>
      <c r="AF5" s="19"/>
      <c r="AG5" s="19"/>
      <c r="AH5" s="19"/>
      <c r="AI5" s="14">
        <v>0</v>
      </c>
      <c r="AJ5" s="18">
        <v>0</v>
      </c>
      <c r="AK5" s="20">
        <v>1</v>
      </c>
      <c r="AL5" s="18">
        <v>0</v>
      </c>
      <c r="AM5" s="20">
        <v>1</v>
      </c>
      <c r="AN5" s="18">
        <v>0</v>
      </c>
      <c r="AO5" s="18">
        <v>0</v>
      </c>
      <c r="AP5" s="66">
        <v>0</v>
      </c>
      <c r="AQ5" s="87" t="s">
        <v>110</v>
      </c>
      <c r="AR5" s="93" t="str">
        <f>VLOOKUP($AT5,Auswertung!$A$2:$B$17,2,FALSE)</f>
        <v>NMOS Z80 (Zilog Z80, Zilog Z08400 or similar NMOS CPU, Mosstek MK3880N, SGS/ST Z8400, Sharp LH0080A, KR1858VM1)</v>
      </c>
      <c r="AS5" s="1" t="s">
        <v>125</v>
      </c>
      <c r="AT5" t="str">
        <f>R5&amp;S5&amp;T5&amp;U5</f>
        <v>0111</v>
      </c>
    </row>
    <row r="6" spans="1:46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 t="s">
        <v>300</v>
      </c>
      <c r="J6" s="38"/>
      <c r="K6" s="27"/>
      <c r="L6" s="71" t="s">
        <v>5</v>
      </c>
      <c r="M6" s="28"/>
      <c r="N6" s="22">
        <v>0</v>
      </c>
      <c r="O6" s="26">
        <v>0</v>
      </c>
      <c r="P6" s="26" t="s">
        <v>101</v>
      </c>
      <c r="Q6" s="26" t="s">
        <v>101</v>
      </c>
      <c r="R6" s="26">
        <v>0</v>
      </c>
      <c r="S6" s="29">
        <v>1</v>
      </c>
      <c r="T6" s="29">
        <v>1</v>
      </c>
      <c r="U6" s="30">
        <v>1</v>
      </c>
      <c r="V6" s="28"/>
      <c r="W6" s="65">
        <v>1</v>
      </c>
      <c r="X6" s="29">
        <v>1</v>
      </c>
      <c r="Y6" s="29">
        <v>1</v>
      </c>
      <c r="Z6" s="29">
        <v>1</v>
      </c>
      <c r="AA6" s="29">
        <v>1</v>
      </c>
      <c r="AB6" s="29">
        <v>1</v>
      </c>
      <c r="AC6" s="29">
        <v>1</v>
      </c>
      <c r="AD6" s="31">
        <v>1</v>
      </c>
      <c r="AE6" s="54" t="s">
        <v>108</v>
      </c>
      <c r="AF6" s="28"/>
      <c r="AG6" s="28"/>
      <c r="AH6" s="28"/>
      <c r="AI6" s="22">
        <v>0</v>
      </c>
      <c r="AJ6" s="26">
        <v>0</v>
      </c>
      <c r="AK6" s="29">
        <v>1</v>
      </c>
      <c r="AL6" s="26">
        <v>0</v>
      </c>
      <c r="AM6" s="29">
        <v>1</v>
      </c>
      <c r="AN6" s="26">
        <v>0</v>
      </c>
      <c r="AO6" s="26">
        <v>0</v>
      </c>
      <c r="AP6" s="38">
        <v>0</v>
      </c>
      <c r="AQ6" s="54" t="s">
        <v>110</v>
      </c>
      <c r="AR6" s="92" t="str">
        <f>VLOOKUP($AT6,Auswertung!$A$2:$B$17,2,FALSE)</f>
        <v>NMOS Z80 (Zilog Z80, Zilog Z08400 or similar NMOS CPU, Mosstek MK3880N, SGS/ST Z8400, Sharp LH0080A, KR1858VM1)</v>
      </c>
      <c r="AS6" s="1" t="s">
        <v>125</v>
      </c>
      <c r="AT6" t="str">
        <f t="shared" ref="AT6:AT78" si="1">R6&amp;S6&amp;T6&amp;U6</f>
        <v>0111</v>
      </c>
    </row>
    <row r="7" spans="1:46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 t="s">
        <v>239</v>
      </c>
      <c r="J7" s="38"/>
      <c r="K7" s="27"/>
      <c r="L7" s="72" t="s">
        <v>6</v>
      </c>
      <c r="M7" s="28"/>
      <c r="N7" s="39">
        <v>0</v>
      </c>
      <c r="O7" s="26">
        <v>0</v>
      </c>
      <c r="P7" s="26" t="s">
        <v>101</v>
      </c>
      <c r="Q7" s="26" t="s">
        <v>101</v>
      </c>
      <c r="R7" s="26">
        <v>0</v>
      </c>
      <c r="S7" s="29">
        <v>1</v>
      </c>
      <c r="T7" s="29">
        <v>1</v>
      </c>
      <c r="U7" s="27">
        <v>0</v>
      </c>
      <c r="V7" s="28"/>
      <c r="W7" s="22">
        <v>0</v>
      </c>
      <c r="X7" s="26">
        <v>0</v>
      </c>
      <c r="Y7" s="29">
        <v>1</v>
      </c>
      <c r="Z7" s="29">
        <v>1</v>
      </c>
      <c r="AA7" s="26">
        <v>0</v>
      </c>
      <c r="AB7" s="26">
        <v>0</v>
      </c>
      <c r="AC7" s="26">
        <v>0</v>
      </c>
      <c r="AD7" s="27">
        <v>0</v>
      </c>
      <c r="AE7" s="54">
        <v>30</v>
      </c>
      <c r="AF7" s="28"/>
      <c r="AG7" s="28"/>
      <c r="AH7" s="28"/>
      <c r="AI7" s="22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38">
        <v>0</v>
      </c>
      <c r="AQ7" s="54" t="s">
        <v>107</v>
      </c>
      <c r="AR7" s="92" t="str">
        <f>VLOOKUP($AT7,Auswertung!$A$2:$B$17,2,FALSE)</f>
        <v>SHARP LH5080</v>
      </c>
      <c r="AS7" s="1" t="s">
        <v>125</v>
      </c>
      <c r="AT7" t="str">
        <f t="shared" si="1"/>
        <v>0110</v>
      </c>
    </row>
    <row r="8" spans="1:46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 t="s">
        <v>239</v>
      </c>
      <c r="J8" s="38"/>
      <c r="K8" s="27"/>
      <c r="L8" s="72" t="s">
        <v>6</v>
      </c>
      <c r="M8" s="28"/>
      <c r="N8" s="39">
        <v>0</v>
      </c>
      <c r="O8" s="26">
        <v>0</v>
      </c>
      <c r="P8" s="26" t="s">
        <v>101</v>
      </c>
      <c r="Q8" s="26" t="s">
        <v>101</v>
      </c>
      <c r="R8" s="26">
        <v>0</v>
      </c>
      <c r="S8" s="29">
        <v>1</v>
      </c>
      <c r="T8" s="29">
        <v>1</v>
      </c>
      <c r="U8" s="27">
        <v>0</v>
      </c>
      <c r="V8" s="28"/>
      <c r="W8" s="22">
        <v>0</v>
      </c>
      <c r="X8" s="26">
        <v>0</v>
      </c>
      <c r="Y8" s="29">
        <v>1</v>
      </c>
      <c r="Z8" s="29">
        <v>1</v>
      </c>
      <c r="AA8" s="26">
        <v>0</v>
      </c>
      <c r="AB8" s="26">
        <v>0</v>
      </c>
      <c r="AC8" s="26">
        <v>0</v>
      </c>
      <c r="AD8" s="27">
        <v>0</v>
      </c>
      <c r="AE8" s="54">
        <v>30</v>
      </c>
      <c r="AF8" s="28"/>
      <c r="AG8" s="28"/>
      <c r="AH8" s="28"/>
      <c r="AI8" s="22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38">
        <v>0</v>
      </c>
      <c r="AQ8" s="54" t="s">
        <v>107</v>
      </c>
      <c r="AR8" s="92" t="str">
        <f>VLOOKUP($AT8,Auswertung!$A$2:$B$17,2,FALSE)</f>
        <v>SHARP LH5080</v>
      </c>
      <c r="AS8" s="1" t="s">
        <v>125</v>
      </c>
      <c r="AT8" t="str">
        <f t="shared" si="1"/>
        <v>0110</v>
      </c>
    </row>
    <row r="9" spans="1:46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 t="s">
        <v>300</v>
      </c>
      <c r="J9" s="38"/>
      <c r="K9" s="27"/>
      <c r="L9" s="73" t="s">
        <v>6</v>
      </c>
      <c r="M9" s="28"/>
      <c r="N9" s="39">
        <v>0</v>
      </c>
      <c r="O9" s="26">
        <v>0</v>
      </c>
      <c r="P9" s="26" t="s">
        <v>101</v>
      </c>
      <c r="Q9" s="26" t="s">
        <v>101</v>
      </c>
      <c r="R9" s="26">
        <v>0</v>
      </c>
      <c r="S9" s="29">
        <v>1</v>
      </c>
      <c r="T9" s="29">
        <v>1</v>
      </c>
      <c r="U9" s="27">
        <v>0</v>
      </c>
      <c r="V9" s="28"/>
      <c r="W9" s="22">
        <v>0</v>
      </c>
      <c r="X9" s="26">
        <v>0</v>
      </c>
      <c r="Y9" s="29">
        <v>1</v>
      </c>
      <c r="Z9" s="29">
        <v>1</v>
      </c>
      <c r="AA9" s="26">
        <v>0</v>
      </c>
      <c r="AB9" s="26">
        <v>0</v>
      </c>
      <c r="AC9" s="26">
        <v>0</v>
      </c>
      <c r="AD9" s="27">
        <v>0</v>
      </c>
      <c r="AE9" s="54">
        <v>30</v>
      </c>
      <c r="AF9" s="28"/>
      <c r="AG9" s="28"/>
      <c r="AH9" s="28"/>
      <c r="AI9" s="22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38">
        <v>0</v>
      </c>
      <c r="AQ9" s="54" t="s">
        <v>107</v>
      </c>
      <c r="AR9" s="92" t="str">
        <f>VLOOKUP($AT9,Auswertung!$A$2:$B$17,2,FALSE)</f>
        <v>SHARP LH5080</v>
      </c>
      <c r="AS9" s="1" t="s">
        <v>125</v>
      </c>
      <c r="AT9" t="str">
        <f t="shared" si="1"/>
        <v>0110</v>
      </c>
    </row>
    <row r="10" spans="1:46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 t="s">
        <v>239</v>
      </c>
      <c r="J10" s="38"/>
      <c r="K10" s="27"/>
      <c r="L10" s="73" t="s">
        <v>6</v>
      </c>
      <c r="M10" s="28"/>
      <c r="N10" s="39">
        <v>0</v>
      </c>
      <c r="O10" s="26">
        <v>0</v>
      </c>
      <c r="P10" s="26" t="s">
        <v>101</v>
      </c>
      <c r="Q10" s="26" t="s">
        <v>101</v>
      </c>
      <c r="R10" s="26">
        <v>0</v>
      </c>
      <c r="S10" s="29">
        <v>1</v>
      </c>
      <c r="T10" s="29">
        <v>1</v>
      </c>
      <c r="U10" s="27">
        <v>0</v>
      </c>
      <c r="V10" s="28"/>
      <c r="W10" s="22">
        <v>0</v>
      </c>
      <c r="X10" s="26">
        <v>0</v>
      </c>
      <c r="Y10" s="29">
        <v>1</v>
      </c>
      <c r="Z10" s="29">
        <v>1</v>
      </c>
      <c r="AA10" s="26">
        <v>0</v>
      </c>
      <c r="AB10" s="26">
        <v>0</v>
      </c>
      <c r="AC10" s="26">
        <v>0</v>
      </c>
      <c r="AD10" s="27">
        <v>0</v>
      </c>
      <c r="AE10" s="54">
        <v>30</v>
      </c>
      <c r="AF10" s="28" t="s">
        <v>120</v>
      </c>
      <c r="AG10" s="28" t="s">
        <v>121</v>
      </c>
      <c r="AH10" s="28"/>
      <c r="AI10" s="22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38">
        <v>0</v>
      </c>
      <c r="AQ10" s="54" t="s">
        <v>107</v>
      </c>
      <c r="AR10" s="92" t="str">
        <f>VLOOKUP($AT10,Auswertung!$A$2:$B$17,2,FALSE)</f>
        <v>SHARP LH5080</v>
      </c>
      <c r="AS10" s="1" t="s">
        <v>125</v>
      </c>
      <c r="AT10" t="str">
        <f t="shared" si="1"/>
        <v>0110</v>
      </c>
    </row>
    <row r="11" spans="1:46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 t="s">
        <v>236</v>
      </c>
      <c r="J11" s="38"/>
      <c r="K11" s="27"/>
      <c r="L11" s="74" t="s">
        <v>5</v>
      </c>
      <c r="M11" s="28"/>
      <c r="N11" s="22">
        <v>0</v>
      </c>
      <c r="O11" s="26">
        <v>0</v>
      </c>
      <c r="P11" s="26" t="s">
        <v>101</v>
      </c>
      <c r="Q11" s="26" t="s">
        <v>101</v>
      </c>
      <c r="R11" s="26">
        <v>0</v>
      </c>
      <c r="S11" s="29">
        <v>1</v>
      </c>
      <c r="T11" s="29">
        <v>1</v>
      </c>
      <c r="U11" s="31">
        <v>1</v>
      </c>
      <c r="V11" s="28"/>
      <c r="W11" s="65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31">
        <v>1</v>
      </c>
      <c r="AE11" s="54" t="s">
        <v>108</v>
      </c>
      <c r="AF11" s="28"/>
      <c r="AG11" s="28"/>
      <c r="AH11" s="28"/>
      <c r="AI11" s="22">
        <v>0</v>
      </c>
      <c r="AJ11" s="26">
        <v>0</v>
      </c>
      <c r="AK11" s="29">
        <v>1</v>
      </c>
      <c r="AL11" s="26">
        <v>0</v>
      </c>
      <c r="AM11" s="29">
        <v>1</v>
      </c>
      <c r="AN11" s="26">
        <v>0</v>
      </c>
      <c r="AO11" s="26">
        <v>0</v>
      </c>
      <c r="AP11" s="38">
        <v>0</v>
      </c>
      <c r="AQ11" s="54" t="s">
        <v>110</v>
      </c>
      <c r="AR11" s="92" t="str">
        <f>VLOOKUP($AT11,Auswertung!$A$2:$B$17,2,FALSE)</f>
        <v>NMOS Z80 (Zilog Z80, Zilog Z08400 or similar NMOS CPU, Mosstek MK3880N, SGS/ST Z8400, Sharp LH0080A, KR1858VM1)</v>
      </c>
      <c r="AS11" s="1" t="s">
        <v>125</v>
      </c>
      <c r="AT11" t="str">
        <f t="shared" si="1"/>
        <v>0111</v>
      </c>
    </row>
    <row r="12" spans="1:46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 t="s">
        <v>236</v>
      </c>
      <c r="J12" s="38"/>
      <c r="K12" s="27"/>
      <c r="L12" s="74" t="s">
        <v>5</v>
      </c>
      <c r="M12" s="28"/>
      <c r="N12" s="22">
        <v>0</v>
      </c>
      <c r="O12" s="26">
        <v>0</v>
      </c>
      <c r="P12" s="26" t="s">
        <v>101</v>
      </c>
      <c r="Q12" s="26" t="s">
        <v>101</v>
      </c>
      <c r="R12" s="26">
        <v>0</v>
      </c>
      <c r="S12" s="29">
        <v>1</v>
      </c>
      <c r="T12" s="29">
        <v>1</v>
      </c>
      <c r="U12" s="31">
        <v>1</v>
      </c>
      <c r="V12" s="28"/>
      <c r="W12" s="65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31">
        <v>1</v>
      </c>
      <c r="AE12" s="54" t="s">
        <v>108</v>
      </c>
      <c r="AF12" s="28"/>
      <c r="AG12" s="28"/>
      <c r="AH12" s="28"/>
      <c r="AI12" s="22">
        <v>0</v>
      </c>
      <c r="AJ12" s="26">
        <v>0</v>
      </c>
      <c r="AK12" s="29">
        <v>1</v>
      </c>
      <c r="AL12" s="26">
        <v>0</v>
      </c>
      <c r="AM12" s="29">
        <v>1</v>
      </c>
      <c r="AN12" s="26">
        <v>0</v>
      </c>
      <c r="AO12" s="26">
        <v>0</v>
      </c>
      <c r="AP12" s="38">
        <v>0</v>
      </c>
      <c r="AQ12" s="54" t="s">
        <v>110</v>
      </c>
      <c r="AR12" s="92" t="str">
        <f>VLOOKUP($AT12,Auswertung!$A$2:$B$17,2,FALSE)</f>
        <v>NMOS Z80 (Zilog Z80, Zilog Z08400 or similar NMOS CPU, Mosstek MK3880N, SGS/ST Z8400, Sharp LH0080A, KR1858VM1)</v>
      </c>
      <c r="AS12" s="1" t="s">
        <v>125</v>
      </c>
      <c r="AT12" t="str">
        <f t="shared" si="1"/>
        <v>0111</v>
      </c>
    </row>
    <row r="13" spans="1:46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 t="s">
        <v>239</v>
      </c>
      <c r="J13" s="38"/>
      <c r="K13" s="27"/>
      <c r="L13" s="74" t="s">
        <v>5</v>
      </c>
      <c r="M13" s="28"/>
      <c r="N13" s="22">
        <v>0</v>
      </c>
      <c r="O13" s="26">
        <v>0</v>
      </c>
      <c r="P13" s="26" t="s">
        <v>101</v>
      </c>
      <c r="Q13" s="26" t="s">
        <v>101</v>
      </c>
      <c r="R13" s="26">
        <v>0</v>
      </c>
      <c r="S13" s="29">
        <v>1</v>
      </c>
      <c r="T13" s="29">
        <v>1</v>
      </c>
      <c r="U13" s="31">
        <v>1</v>
      </c>
      <c r="V13" s="28"/>
      <c r="W13" s="65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31">
        <v>1</v>
      </c>
      <c r="AE13" s="54" t="s">
        <v>108</v>
      </c>
      <c r="AF13" s="28" t="s">
        <v>118</v>
      </c>
      <c r="AG13" s="28" t="s">
        <v>117</v>
      </c>
      <c r="AH13" s="28"/>
      <c r="AI13" s="22">
        <v>0</v>
      </c>
      <c r="AJ13" s="26">
        <v>0</v>
      </c>
      <c r="AK13" s="29">
        <v>1</v>
      </c>
      <c r="AL13" s="26">
        <v>0</v>
      </c>
      <c r="AM13" s="29">
        <v>1</v>
      </c>
      <c r="AN13" s="26">
        <v>0</v>
      </c>
      <c r="AO13" s="26">
        <v>0</v>
      </c>
      <c r="AP13" s="38">
        <v>0</v>
      </c>
      <c r="AQ13" s="54" t="s">
        <v>110</v>
      </c>
      <c r="AR13" s="92" t="str">
        <f>VLOOKUP($AT13,Auswertung!$A$2:$B$17,2,FALSE)</f>
        <v>NMOS Z80 (Zilog Z80, Zilog Z08400 or similar NMOS CPU, Mosstek MK3880N, SGS/ST Z8400, Sharp LH0080A, KR1858VM1)</v>
      </c>
      <c r="AS13" s="1" t="s">
        <v>125</v>
      </c>
      <c r="AT13" t="str">
        <f t="shared" si="1"/>
        <v>0111</v>
      </c>
    </row>
    <row r="14" spans="1:46" ht="18.75">
      <c r="AS14" s="1" t="s">
        <v>125</v>
      </c>
      <c r="AT14" t="str">
        <f t="shared" si="1"/>
        <v/>
      </c>
    </row>
    <row r="15" spans="1:46" ht="19.5" thickBot="1">
      <c r="AS15" s="1"/>
    </row>
    <row r="16" spans="1:46" ht="19.5" thickBot="1">
      <c r="A16" s="40"/>
      <c r="B16" s="151" t="s">
        <v>20</v>
      </c>
      <c r="C16" s="151"/>
      <c r="D16" s="41"/>
      <c r="E16" s="42"/>
      <c r="F16" s="42"/>
      <c r="G16" s="42"/>
      <c r="H16" s="143" t="s">
        <v>301</v>
      </c>
      <c r="I16" s="42"/>
      <c r="J16" s="42"/>
      <c r="K16" s="42"/>
      <c r="L16" s="43"/>
      <c r="M16" s="6"/>
      <c r="N16" s="7" t="s">
        <v>99</v>
      </c>
      <c r="O16" s="8" t="s">
        <v>100</v>
      </c>
      <c r="P16" s="8" t="s">
        <v>101</v>
      </c>
      <c r="Q16" s="8" t="s">
        <v>101</v>
      </c>
      <c r="R16" s="8" t="s">
        <v>103</v>
      </c>
      <c r="S16" s="8" t="s">
        <v>103</v>
      </c>
      <c r="T16" s="8" t="s">
        <v>103</v>
      </c>
      <c r="U16" s="9" t="s">
        <v>103</v>
      </c>
      <c r="V16" s="10"/>
      <c r="W16" s="159" t="s">
        <v>104</v>
      </c>
      <c r="X16" s="160"/>
      <c r="Y16" s="160"/>
      <c r="Z16" s="160"/>
      <c r="AA16" s="160"/>
      <c r="AB16" s="160"/>
      <c r="AC16" s="160"/>
      <c r="AD16" s="160"/>
      <c r="AE16" s="52"/>
      <c r="AF16" s="88" t="s">
        <v>123</v>
      </c>
      <c r="AG16" s="88" t="s">
        <v>122</v>
      </c>
      <c r="AH16" s="57"/>
      <c r="AI16" s="154" t="s">
        <v>109</v>
      </c>
      <c r="AJ16" s="155"/>
      <c r="AK16" s="155"/>
      <c r="AL16" s="155"/>
      <c r="AM16" s="155"/>
      <c r="AN16" s="155"/>
      <c r="AO16" s="155"/>
      <c r="AP16" s="155"/>
      <c r="AQ16" s="58"/>
      <c r="AR16" s="89" t="s">
        <v>124</v>
      </c>
      <c r="AS16" s="1" t="s">
        <v>125</v>
      </c>
      <c r="AT16" t="str">
        <f t="shared" si="1"/>
        <v>tttt</v>
      </c>
    </row>
    <row r="17" spans="1:46" ht="19.5" thickBot="1">
      <c r="A17" s="2"/>
      <c r="B17" s="3"/>
      <c r="C17" s="4"/>
      <c r="D17" s="4"/>
      <c r="E17" s="5"/>
      <c r="F17" s="5"/>
      <c r="G17" s="5"/>
      <c r="H17" s="5" t="s">
        <v>299</v>
      </c>
      <c r="I17" s="5" t="s">
        <v>298</v>
      </c>
      <c r="J17" s="5" t="s">
        <v>297</v>
      </c>
      <c r="K17" s="5"/>
      <c r="L17" s="5"/>
      <c r="M17" s="11" t="s">
        <v>102</v>
      </c>
      <c r="N17" s="8">
        <v>7</v>
      </c>
      <c r="O17" s="8">
        <v>6</v>
      </c>
      <c r="P17" s="8">
        <v>5</v>
      </c>
      <c r="Q17" s="8">
        <v>4</v>
      </c>
      <c r="R17" s="8">
        <v>3</v>
      </c>
      <c r="S17" s="8">
        <v>2</v>
      </c>
      <c r="T17" s="8">
        <v>1</v>
      </c>
      <c r="U17" s="9">
        <v>0</v>
      </c>
      <c r="V17" s="12" t="s">
        <v>102</v>
      </c>
      <c r="W17" s="13">
        <v>7</v>
      </c>
      <c r="X17" s="13">
        <v>6</v>
      </c>
      <c r="Y17" s="13">
        <v>5</v>
      </c>
      <c r="Z17" s="13">
        <v>4</v>
      </c>
      <c r="AA17" s="13">
        <v>3</v>
      </c>
      <c r="AB17" s="13">
        <v>2</v>
      </c>
      <c r="AC17" s="13">
        <v>1</v>
      </c>
      <c r="AD17" s="35">
        <v>0</v>
      </c>
      <c r="AE17" s="53" t="s">
        <v>105</v>
      </c>
      <c r="AF17" s="88" t="s">
        <v>105</v>
      </c>
      <c r="AG17" s="88" t="s">
        <v>105</v>
      </c>
      <c r="AH17" s="59" t="s">
        <v>102</v>
      </c>
      <c r="AI17" s="60">
        <v>7</v>
      </c>
      <c r="AJ17" s="60">
        <v>6</v>
      </c>
      <c r="AK17" s="60">
        <v>5</v>
      </c>
      <c r="AL17" s="60">
        <v>4</v>
      </c>
      <c r="AM17" s="60">
        <v>3</v>
      </c>
      <c r="AN17" s="60">
        <v>2</v>
      </c>
      <c r="AO17" s="60">
        <v>1</v>
      </c>
      <c r="AP17" s="61">
        <v>0</v>
      </c>
      <c r="AQ17" s="62" t="s">
        <v>105</v>
      </c>
      <c r="AR17" s="90"/>
      <c r="AS17" s="1" t="s">
        <v>125</v>
      </c>
      <c r="AT17" t="str">
        <f t="shared" si="1"/>
        <v>3210</v>
      </c>
    </row>
    <row r="18" spans="1:46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66" t="s">
        <v>236</v>
      </c>
      <c r="J18" s="18"/>
      <c r="K18" s="135"/>
      <c r="L18" s="45" t="s">
        <v>5</v>
      </c>
      <c r="M18" s="19"/>
      <c r="N18" s="14">
        <v>0</v>
      </c>
      <c r="O18" s="18">
        <v>0</v>
      </c>
      <c r="P18" s="18" t="s">
        <v>101</v>
      </c>
      <c r="Q18" s="18" t="s">
        <v>101</v>
      </c>
      <c r="R18" s="18">
        <v>0</v>
      </c>
      <c r="S18" s="20">
        <v>1</v>
      </c>
      <c r="T18" s="20">
        <v>1</v>
      </c>
      <c r="U18" s="21">
        <v>1</v>
      </c>
      <c r="V18" s="19"/>
      <c r="W18" s="63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64">
        <v>1</v>
      </c>
      <c r="AE18" s="87" t="s">
        <v>108</v>
      </c>
      <c r="AF18" s="19"/>
      <c r="AG18" s="19"/>
      <c r="AH18" s="19"/>
      <c r="AI18" s="14">
        <v>0</v>
      </c>
      <c r="AJ18" s="18">
        <v>0</v>
      </c>
      <c r="AK18" s="20">
        <v>1</v>
      </c>
      <c r="AL18" s="18">
        <v>0</v>
      </c>
      <c r="AM18" s="20">
        <v>1</v>
      </c>
      <c r="AN18" s="18">
        <v>0</v>
      </c>
      <c r="AO18" s="18">
        <v>0</v>
      </c>
      <c r="AP18" s="66">
        <v>0</v>
      </c>
      <c r="AQ18" s="87" t="s">
        <v>110</v>
      </c>
      <c r="AR18" s="93" t="str">
        <f>VLOOKUP($AT18,Auswertung!$A$2:$B$17,2,FALSE)</f>
        <v>NMOS Z80 (Zilog Z80, Zilog Z08400 or similar NMOS CPU, Mosstek MK3880N, SGS/ST Z8400, Sharp LH0080A, KR1858VM1)</v>
      </c>
      <c r="AS18" s="1" t="s">
        <v>125</v>
      </c>
      <c r="AT18" t="str">
        <f t="shared" si="1"/>
        <v>0111</v>
      </c>
    </row>
    <row r="19" spans="1:46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05" t="s">
        <v>239</v>
      </c>
      <c r="J19" s="26"/>
      <c r="K19" s="136"/>
      <c r="L19" s="97" t="s">
        <v>5</v>
      </c>
      <c r="M19" s="28"/>
      <c r="N19" s="22">
        <v>0</v>
      </c>
      <c r="O19" s="26">
        <v>0</v>
      </c>
      <c r="P19" s="26" t="s">
        <v>101</v>
      </c>
      <c r="Q19" s="26" t="s">
        <v>101</v>
      </c>
      <c r="R19" s="26">
        <v>0</v>
      </c>
      <c r="S19" s="29">
        <v>1</v>
      </c>
      <c r="T19" s="29">
        <v>1</v>
      </c>
      <c r="U19" s="30">
        <v>1</v>
      </c>
      <c r="V19" s="28"/>
      <c r="W19" s="65">
        <v>1</v>
      </c>
      <c r="X19" s="29">
        <v>1</v>
      </c>
      <c r="Y19" s="29">
        <v>1</v>
      </c>
      <c r="Z19" s="29">
        <v>1</v>
      </c>
      <c r="AA19" s="29">
        <v>1</v>
      </c>
      <c r="AB19" s="29">
        <v>1</v>
      </c>
      <c r="AC19" s="29">
        <v>1</v>
      </c>
      <c r="AD19" s="31">
        <v>1</v>
      </c>
      <c r="AE19" s="54" t="s">
        <v>108</v>
      </c>
      <c r="AF19" s="28"/>
      <c r="AG19" s="28"/>
      <c r="AH19" s="28"/>
      <c r="AI19" s="22">
        <v>0</v>
      </c>
      <c r="AJ19" s="26">
        <v>0</v>
      </c>
      <c r="AK19" s="29">
        <v>1</v>
      </c>
      <c r="AL19" s="26">
        <v>0</v>
      </c>
      <c r="AM19" s="29">
        <v>1</v>
      </c>
      <c r="AN19" s="26">
        <v>0</v>
      </c>
      <c r="AO19" s="26">
        <v>0</v>
      </c>
      <c r="AP19" s="38">
        <v>0</v>
      </c>
      <c r="AQ19" s="54" t="s">
        <v>110</v>
      </c>
      <c r="AR19" s="92" t="str">
        <f>VLOOKUP($AT19,Auswertung!$A$2:$B$17,2,FALSE)</f>
        <v>NMOS Z80 (Zilog Z80, Zilog Z08400 or similar NMOS CPU, Mosstek MK3880N, SGS/ST Z8400, Sharp LH0080A, KR1858VM1)</v>
      </c>
      <c r="AS19" s="1" t="s">
        <v>125</v>
      </c>
      <c r="AT19" t="str">
        <f t="shared" si="1"/>
        <v>0111</v>
      </c>
    </row>
    <row r="20" spans="1:46" ht="18.75">
      <c r="AS20" s="1" t="s">
        <v>125</v>
      </c>
      <c r="AT20" t="str">
        <f t="shared" si="1"/>
        <v/>
      </c>
    </row>
    <row r="21" spans="1:46" ht="19.5" thickBot="1">
      <c r="AS21" s="1"/>
    </row>
    <row r="22" spans="1:46" ht="19.5" thickBot="1">
      <c r="A22" s="40"/>
      <c r="B22" s="151" t="s">
        <v>32</v>
      </c>
      <c r="C22" s="151"/>
      <c r="D22" s="41"/>
      <c r="E22" s="42"/>
      <c r="F22" s="42"/>
      <c r="G22" s="42"/>
      <c r="H22" s="143" t="s">
        <v>301</v>
      </c>
      <c r="I22" s="42"/>
      <c r="J22" s="42"/>
      <c r="K22" s="42"/>
      <c r="L22" s="43"/>
      <c r="M22" s="6"/>
      <c r="N22" s="7" t="s">
        <v>99</v>
      </c>
      <c r="O22" s="8" t="s">
        <v>100</v>
      </c>
      <c r="P22" s="8" t="s">
        <v>101</v>
      </c>
      <c r="Q22" s="8" t="s">
        <v>101</v>
      </c>
      <c r="R22" s="8" t="s">
        <v>103</v>
      </c>
      <c r="S22" s="8" t="s">
        <v>103</v>
      </c>
      <c r="T22" s="8" t="s">
        <v>103</v>
      </c>
      <c r="U22" s="9" t="s">
        <v>103</v>
      </c>
      <c r="V22" s="10"/>
      <c r="W22" s="159" t="s">
        <v>104</v>
      </c>
      <c r="X22" s="160"/>
      <c r="Y22" s="160"/>
      <c r="Z22" s="160"/>
      <c r="AA22" s="160"/>
      <c r="AB22" s="160"/>
      <c r="AC22" s="160"/>
      <c r="AD22" s="160"/>
      <c r="AE22" s="52"/>
      <c r="AF22" s="88" t="s">
        <v>123</v>
      </c>
      <c r="AG22" s="88" t="s">
        <v>122</v>
      </c>
      <c r="AH22" s="57"/>
      <c r="AI22" s="154" t="s">
        <v>109</v>
      </c>
      <c r="AJ22" s="155"/>
      <c r="AK22" s="155"/>
      <c r="AL22" s="155"/>
      <c r="AM22" s="155"/>
      <c r="AN22" s="155"/>
      <c r="AO22" s="155"/>
      <c r="AP22" s="155"/>
      <c r="AQ22" s="58"/>
      <c r="AR22" s="89" t="s">
        <v>124</v>
      </c>
      <c r="AS22" s="1" t="s">
        <v>125</v>
      </c>
      <c r="AT22" t="str">
        <f t="shared" si="1"/>
        <v>tttt</v>
      </c>
    </row>
    <row r="23" spans="1:46" ht="19.5" thickBot="1">
      <c r="A23" s="2"/>
      <c r="B23" s="3"/>
      <c r="C23" s="4"/>
      <c r="D23" s="4"/>
      <c r="E23" s="5"/>
      <c r="F23" s="5"/>
      <c r="G23" s="5"/>
      <c r="H23" s="5" t="s">
        <v>299</v>
      </c>
      <c r="I23" s="5" t="s">
        <v>298</v>
      </c>
      <c r="J23" s="5" t="s">
        <v>297</v>
      </c>
      <c r="K23" s="5"/>
      <c r="L23" s="5"/>
      <c r="M23" s="11" t="s">
        <v>102</v>
      </c>
      <c r="N23" s="8">
        <v>7</v>
      </c>
      <c r="O23" s="8">
        <v>6</v>
      </c>
      <c r="P23" s="8">
        <v>5</v>
      </c>
      <c r="Q23" s="8">
        <v>4</v>
      </c>
      <c r="R23" s="8">
        <v>3</v>
      </c>
      <c r="S23" s="8">
        <v>2</v>
      </c>
      <c r="T23" s="8">
        <v>1</v>
      </c>
      <c r="U23" s="9">
        <v>0</v>
      </c>
      <c r="V23" s="12" t="s">
        <v>102</v>
      </c>
      <c r="W23" s="13">
        <v>7</v>
      </c>
      <c r="X23" s="13">
        <v>6</v>
      </c>
      <c r="Y23" s="13">
        <v>5</v>
      </c>
      <c r="Z23" s="13">
        <v>4</v>
      </c>
      <c r="AA23" s="13">
        <v>3</v>
      </c>
      <c r="AB23" s="13">
        <v>2</v>
      </c>
      <c r="AC23" s="13">
        <v>1</v>
      </c>
      <c r="AD23" s="35">
        <v>0</v>
      </c>
      <c r="AE23" s="53" t="s">
        <v>105</v>
      </c>
      <c r="AF23" s="88" t="s">
        <v>105</v>
      </c>
      <c r="AG23" s="88" t="s">
        <v>105</v>
      </c>
      <c r="AH23" s="59" t="s">
        <v>102</v>
      </c>
      <c r="AI23" s="60">
        <v>7</v>
      </c>
      <c r="AJ23" s="60">
        <v>6</v>
      </c>
      <c r="AK23" s="60">
        <v>5</v>
      </c>
      <c r="AL23" s="60">
        <v>4</v>
      </c>
      <c r="AM23" s="60">
        <v>3</v>
      </c>
      <c r="AN23" s="60">
        <v>2</v>
      </c>
      <c r="AO23" s="60">
        <v>1</v>
      </c>
      <c r="AP23" s="61">
        <v>0</v>
      </c>
      <c r="AQ23" s="62" t="s">
        <v>105</v>
      </c>
      <c r="AR23" s="90"/>
      <c r="AS23" s="1" t="s">
        <v>125</v>
      </c>
      <c r="AT23" t="str">
        <f t="shared" si="1"/>
        <v>3210</v>
      </c>
    </row>
    <row r="24" spans="1:46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 t="s">
        <v>239</v>
      </c>
      <c r="J24" s="66"/>
      <c r="K24" s="44"/>
      <c r="L24" s="76" t="s">
        <v>6</v>
      </c>
      <c r="M24" s="19"/>
      <c r="N24" s="32">
        <v>1</v>
      </c>
      <c r="O24" s="18">
        <v>0</v>
      </c>
      <c r="P24" s="18" t="s">
        <v>101</v>
      </c>
      <c r="Q24" s="18" t="s">
        <v>101</v>
      </c>
      <c r="R24" s="20">
        <v>1</v>
      </c>
      <c r="S24" s="20">
        <v>1</v>
      </c>
      <c r="T24" s="26">
        <v>0</v>
      </c>
      <c r="U24" s="51">
        <v>0</v>
      </c>
      <c r="V24" s="19"/>
      <c r="W24" s="36">
        <v>0</v>
      </c>
      <c r="X24" s="37">
        <v>0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64">
        <v>1</v>
      </c>
      <c r="AE24" s="56" t="s">
        <v>112</v>
      </c>
      <c r="AF24" s="19"/>
      <c r="AG24" s="19"/>
      <c r="AH24" s="19"/>
      <c r="AI24" s="14">
        <v>0</v>
      </c>
      <c r="AJ24" s="18">
        <v>0</v>
      </c>
      <c r="AK24" s="20">
        <v>1</v>
      </c>
      <c r="AL24" s="18">
        <v>0</v>
      </c>
      <c r="AM24" s="20">
        <v>1</v>
      </c>
      <c r="AN24" s="18">
        <v>0</v>
      </c>
      <c r="AO24" s="18">
        <v>0</v>
      </c>
      <c r="AP24" s="66">
        <v>0</v>
      </c>
      <c r="AQ24" s="56" t="s">
        <v>110</v>
      </c>
      <c r="AR24" s="92" t="str">
        <f>VLOOKUP($AT24,Auswertung!$A$2:$B$17,2,FALSE)</f>
        <v>Toshiba Z80 (Toshiba TMPZ84C00AP, ST Z84C00AB)</v>
      </c>
      <c r="AS24" s="1" t="s">
        <v>125</v>
      </c>
      <c r="AT24" t="str">
        <f t="shared" si="1"/>
        <v>1100</v>
      </c>
    </row>
    <row r="25" spans="1:46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 t="s">
        <v>239</v>
      </c>
      <c r="J25" s="38"/>
      <c r="K25" s="27"/>
      <c r="L25" s="72" t="s">
        <v>6</v>
      </c>
      <c r="M25" s="28"/>
      <c r="N25" s="32">
        <v>1</v>
      </c>
      <c r="O25" s="26">
        <v>0</v>
      </c>
      <c r="P25" s="26" t="s">
        <v>101</v>
      </c>
      <c r="Q25" s="26" t="s">
        <v>101</v>
      </c>
      <c r="R25" s="29">
        <v>1</v>
      </c>
      <c r="S25" s="29">
        <v>1</v>
      </c>
      <c r="T25" s="26">
        <v>0</v>
      </c>
      <c r="U25" s="27">
        <v>0</v>
      </c>
      <c r="V25" s="28"/>
      <c r="W25" s="22">
        <v>0</v>
      </c>
      <c r="X25" s="26">
        <v>0</v>
      </c>
      <c r="Y25" s="29">
        <v>1</v>
      </c>
      <c r="Z25" s="29">
        <v>1</v>
      </c>
      <c r="AA25" s="29">
        <v>1</v>
      </c>
      <c r="AB25" s="29">
        <v>1</v>
      </c>
      <c r="AC25" s="29">
        <v>1</v>
      </c>
      <c r="AD25" s="31">
        <v>1</v>
      </c>
      <c r="AE25" s="54" t="s">
        <v>112</v>
      </c>
      <c r="AF25" s="28"/>
      <c r="AG25" s="28"/>
      <c r="AH25" s="28"/>
      <c r="AI25" s="22">
        <v>0</v>
      </c>
      <c r="AJ25" s="26">
        <v>0</v>
      </c>
      <c r="AK25" s="29">
        <v>1</v>
      </c>
      <c r="AL25" s="26">
        <v>0</v>
      </c>
      <c r="AM25" s="29">
        <v>1</v>
      </c>
      <c r="AN25" s="26">
        <v>0</v>
      </c>
      <c r="AO25" s="26">
        <v>0</v>
      </c>
      <c r="AP25" s="38">
        <v>0</v>
      </c>
      <c r="AQ25" s="54" t="s">
        <v>110</v>
      </c>
      <c r="AR25" s="92" t="str">
        <f>VLOOKUP($AT25,Auswertung!$A$2:$B$17,2,FALSE)</f>
        <v>Toshiba Z80 (Toshiba TMPZ84C00AP, ST Z84C00AB)</v>
      </c>
      <c r="AS25" s="1" t="s">
        <v>125</v>
      </c>
      <c r="AT25" t="str">
        <f t="shared" si="1"/>
        <v>1100</v>
      </c>
    </row>
    <row r="26" spans="1:46" ht="18.75">
      <c r="A26" s="39">
        <f t="shared" ref="A26:A31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 t="s">
        <v>239</v>
      </c>
      <c r="J26" s="38"/>
      <c r="K26" s="27"/>
      <c r="L26" s="72" t="s">
        <v>6</v>
      </c>
      <c r="M26" s="28"/>
      <c r="N26" s="32">
        <v>1</v>
      </c>
      <c r="O26" s="26">
        <v>0</v>
      </c>
      <c r="P26" s="26" t="s">
        <v>101</v>
      </c>
      <c r="Q26" s="26" t="s">
        <v>101</v>
      </c>
      <c r="R26" s="29">
        <v>1</v>
      </c>
      <c r="S26" s="26">
        <v>0</v>
      </c>
      <c r="T26" s="29">
        <v>1</v>
      </c>
      <c r="U26" s="31">
        <v>1</v>
      </c>
      <c r="V26" s="28"/>
      <c r="W26" s="65">
        <v>1</v>
      </c>
      <c r="X26" s="29">
        <v>1</v>
      </c>
      <c r="Y26" s="29">
        <v>1</v>
      </c>
      <c r="Z26" s="29">
        <v>1</v>
      </c>
      <c r="AA26" s="29">
        <v>1</v>
      </c>
      <c r="AB26" s="29">
        <v>1</v>
      </c>
      <c r="AC26" s="29">
        <v>1</v>
      </c>
      <c r="AD26" s="31">
        <v>1</v>
      </c>
      <c r="AE26" s="67" t="s">
        <v>108</v>
      </c>
      <c r="AF26" s="28"/>
      <c r="AG26" s="28"/>
      <c r="AH26" s="28"/>
      <c r="AI26" s="22">
        <v>0</v>
      </c>
      <c r="AJ26" s="26">
        <v>0</v>
      </c>
      <c r="AK26" s="29">
        <v>1</v>
      </c>
      <c r="AL26" s="26">
        <v>0</v>
      </c>
      <c r="AM26" s="29">
        <v>1</v>
      </c>
      <c r="AN26" s="26">
        <v>0</v>
      </c>
      <c r="AO26" s="26">
        <v>0</v>
      </c>
      <c r="AP26" s="38">
        <v>0</v>
      </c>
      <c r="AQ26" s="54" t="s">
        <v>110</v>
      </c>
      <c r="AR26" s="92" t="str">
        <f>VLOOKUP($AT26,Auswertung!$A$2:$B$17,2,FALSE)</f>
        <v>CMOS Z80 (Zilog Z84C00)</v>
      </c>
      <c r="AS26" s="1" t="s">
        <v>125</v>
      </c>
      <c r="AT26" t="str">
        <f t="shared" si="1"/>
        <v>1011</v>
      </c>
    </row>
    <row r="27" spans="1:46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 t="s">
        <v>236</v>
      </c>
      <c r="J27" s="38"/>
      <c r="K27" s="27"/>
      <c r="L27" s="72" t="s">
        <v>6</v>
      </c>
      <c r="M27" s="28"/>
      <c r="N27" s="32">
        <v>1</v>
      </c>
      <c r="O27" s="26">
        <v>0</v>
      </c>
      <c r="P27" s="26" t="s">
        <v>101</v>
      </c>
      <c r="Q27" s="26" t="s">
        <v>101</v>
      </c>
      <c r="R27" s="29">
        <v>1</v>
      </c>
      <c r="S27" s="29">
        <v>1</v>
      </c>
      <c r="T27" s="26">
        <v>0</v>
      </c>
      <c r="U27" s="27">
        <v>0</v>
      </c>
      <c r="V27" s="28"/>
      <c r="W27" s="22">
        <v>0</v>
      </c>
      <c r="X27" s="26">
        <v>0</v>
      </c>
      <c r="Y27" s="29">
        <v>1</v>
      </c>
      <c r="Z27" s="29">
        <v>1</v>
      </c>
      <c r="AA27" s="29">
        <v>1</v>
      </c>
      <c r="AB27" s="29">
        <v>1</v>
      </c>
      <c r="AC27" s="29">
        <v>1</v>
      </c>
      <c r="AD27" s="31">
        <v>1</v>
      </c>
      <c r="AE27" s="54" t="s">
        <v>112</v>
      </c>
      <c r="AF27" s="28"/>
      <c r="AG27" s="28"/>
      <c r="AH27" s="28"/>
      <c r="AI27" s="22">
        <v>0</v>
      </c>
      <c r="AJ27" s="26">
        <v>0</v>
      </c>
      <c r="AK27" s="29">
        <v>1</v>
      </c>
      <c r="AL27" s="26">
        <v>0</v>
      </c>
      <c r="AM27" s="29">
        <v>1</v>
      </c>
      <c r="AN27" s="26">
        <v>0</v>
      </c>
      <c r="AO27" s="26">
        <v>0</v>
      </c>
      <c r="AP27" s="38">
        <v>0</v>
      </c>
      <c r="AQ27" s="54" t="s">
        <v>110</v>
      </c>
      <c r="AR27" s="92" t="str">
        <f>VLOOKUP($AT27,Auswertung!$A$2:$B$17,2,FALSE)</f>
        <v>Toshiba Z80 (Toshiba TMPZ84C00AP, ST Z84C00AB)</v>
      </c>
      <c r="AS27" s="1" t="s">
        <v>125</v>
      </c>
      <c r="AT27" t="str">
        <f t="shared" si="1"/>
        <v>1100</v>
      </c>
    </row>
    <row r="28" spans="1:46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 t="s">
        <v>238</v>
      </c>
      <c r="J28" s="75"/>
      <c r="K28" s="27"/>
      <c r="L28" s="72" t="s">
        <v>6</v>
      </c>
      <c r="M28" s="28"/>
      <c r="N28" s="32">
        <v>1</v>
      </c>
      <c r="O28" s="26">
        <v>0</v>
      </c>
      <c r="P28" s="26" t="s">
        <v>101</v>
      </c>
      <c r="Q28" s="26" t="s">
        <v>101</v>
      </c>
      <c r="R28" s="29">
        <v>1</v>
      </c>
      <c r="S28" s="29">
        <v>1</v>
      </c>
      <c r="T28" s="26">
        <v>0</v>
      </c>
      <c r="U28" s="27">
        <v>0</v>
      </c>
      <c r="V28" s="28"/>
      <c r="W28" s="22">
        <v>0</v>
      </c>
      <c r="X28" s="26">
        <v>0</v>
      </c>
      <c r="Y28" s="29">
        <v>1</v>
      </c>
      <c r="Z28" s="29">
        <v>1</v>
      </c>
      <c r="AA28" s="29">
        <v>1</v>
      </c>
      <c r="AB28" s="29">
        <v>1</v>
      </c>
      <c r="AC28" s="29">
        <v>1</v>
      </c>
      <c r="AD28" s="31">
        <v>1</v>
      </c>
      <c r="AE28" s="54" t="s">
        <v>112</v>
      </c>
      <c r="AF28" s="28"/>
      <c r="AG28" s="28"/>
      <c r="AH28" s="28"/>
      <c r="AI28" s="22">
        <v>0</v>
      </c>
      <c r="AJ28" s="26">
        <v>0</v>
      </c>
      <c r="AK28" s="29">
        <v>1</v>
      </c>
      <c r="AL28" s="26">
        <v>0</v>
      </c>
      <c r="AM28" s="29">
        <v>1</v>
      </c>
      <c r="AN28" s="26">
        <v>0</v>
      </c>
      <c r="AO28" s="26">
        <v>0</v>
      </c>
      <c r="AP28" s="38">
        <v>0</v>
      </c>
      <c r="AQ28" s="54" t="s">
        <v>110</v>
      </c>
      <c r="AR28" s="92" t="str">
        <f>VLOOKUP($AT28,Auswertung!$A$2:$B$17,2,FALSE)</f>
        <v>Toshiba Z80 (Toshiba TMPZ84C00AP, ST Z84C00AB)</v>
      </c>
      <c r="AS28" s="1" t="s">
        <v>125</v>
      </c>
      <c r="AT28" t="str">
        <f t="shared" si="1"/>
        <v>1100</v>
      </c>
    </row>
    <row r="29" spans="1:46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 t="s">
        <v>237</v>
      </c>
      <c r="J29" s="75"/>
      <c r="K29" s="27"/>
      <c r="L29" s="72" t="s">
        <v>6</v>
      </c>
      <c r="M29" s="28"/>
      <c r="N29" s="32">
        <v>1</v>
      </c>
      <c r="O29" s="26">
        <v>0</v>
      </c>
      <c r="P29" s="26" t="s">
        <v>101</v>
      </c>
      <c r="Q29" s="26" t="s">
        <v>101</v>
      </c>
      <c r="R29" s="29">
        <v>1</v>
      </c>
      <c r="S29" s="29">
        <v>1</v>
      </c>
      <c r="T29" s="26">
        <v>0</v>
      </c>
      <c r="U29" s="27">
        <v>0</v>
      </c>
      <c r="V29" s="28"/>
      <c r="W29" s="22">
        <v>0</v>
      </c>
      <c r="X29" s="26">
        <v>0</v>
      </c>
      <c r="Y29" s="29">
        <v>1</v>
      </c>
      <c r="Z29" s="29">
        <v>1</v>
      </c>
      <c r="AA29" s="29">
        <v>1</v>
      </c>
      <c r="AB29" s="29">
        <v>1</v>
      </c>
      <c r="AC29" s="29">
        <v>1</v>
      </c>
      <c r="AD29" s="31">
        <v>1</v>
      </c>
      <c r="AE29" s="54" t="s">
        <v>112</v>
      </c>
      <c r="AF29" s="28"/>
      <c r="AG29" s="28"/>
      <c r="AH29" s="28"/>
      <c r="AI29" s="22">
        <v>0</v>
      </c>
      <c r="AJ29" s="26">
        <v>0</v>
      </c>
      <c r="AK29" s="29">
        <v>1</v>
      </c>
      <c r="AL29" s="26">
        <v>0</v>
      </c>
      <c r="AM29" s="29">
        <v>1</v>
      </c>
      <c r="AN29" s="26">
        <v>0</v>
      </c>
      <c r="AO29" s="26">
        <v>0</v>
      </c>
      <c r="AP29" s="38">
        <v>0</v>
      </c>
      <c r="AQ29" s="54" t="s">
        <v>110</v>
      </c>
      <c r="AR29" s="92" t="str">
        <f>VLOOKUP($AT29,Auswertung!$A$2:$B$17,2,FALSE)</f>
        <v>Toshiba Z80 (Toshiba TMPZ84C00AP, ST Z84C00AB)</v>
      </c>
      <c r="AS29" s="1" t="s">
        <v>125</v>
      </c>
      <c r="AT29" t="str">
        <f t="shared" si="1"/>
        <v>1100</v>
      </c>
    </row>
    <row r="30" spans="1:46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 t="s">
        <v>239</v>
      </c>
      <c r="J30" s="38"/>
      <c r="K30" s="27"/>
      <c r="L30" s="72" t="s">
        <v>6</v>
      </c>
      <c r="M30" s="28"/>
      <c r="N30" s="32">
        <v>1</v>
      </c>
      <c r="O30" s="26">
        <v>0</v>
      </c>
      <c r="P30" s="26" t="s">
        <v>101</v>
      </c>
      <c r="Q30" s="26" t="s">
        <v>101</v>
      </c>
      <c r="R30" s="29">
        <v>1</v>
      </c>
      <c r="S30" s="29">
        <v>1</v>
      </c>
      <c r="T30" s="26">
        <v>0</v>
      </c>
      <c r="U30" s="27">
        <v>0</v>
      </c>
      <c r="V30" s="28"/>
      <c r="W30" s="22">
        <v>0</v>
      </c>
      <c r="X30" s="26">
        <v>0</v>
      </c>
      <c r="Y30" s="29">
        <v>1</v>
      </c>
      <c r="Z30" s="29">
        <v>1</v>
      </c>
      <c r="AA30" s="29">
        <v>1</v>
      </c>
      <c r="AB30" s="29">
        <v>1</v>
      </c>
      <c r="AC30" s="29">
        <v>1</v>
      </c>
      <c r="AD30" s="31">
        <v>1</v>
      </c>
      <c r="AE30" s="54" t="s">
        <v>112</v>
      </c>
      <c r="AF30" s="28" t="s">
        <v>121</v>
      </c>
      <c r="AG30" s="28" t="s">
        <v>117</v>
      </c>
      <c r="AH30" s="28"/>
      <c r="AI30" s="22">
        <v>0</v>
      </c>
      <c r="AJ30" s="26">
        <v>0</v>
      </c>
      <c r="AK30" s="29">
        <v>1</v>
      </c>
      <c r="AL30" s="26">
        <v>0</v>
      </c>
      <c r="AM30" s="29">
        <v>1</v>
      </c>
      <c r="AN30" s="26">
        <v>0</v>
      </c>
      <c r="AO30" s="26">
        <v>0</v>
      </c>
      <c r="AP30" s="38">
        <v>0</v>
      </c>
      <c r="AQ30" s="54" t="s">
        <v>110</v>
      </c>
      <c r="AR30" s="92" t="str">
        <f>VLOOKUP($AT30,Auswertung!$A$2:$B$17,2,FALSE)</f>
        <v>Toshiba Z80 (Toshiba TMPZ84C00AP, ST Z84C00AB)</v>
      </c>
      <c r="AS30" s="1" t="s">
        <v>125</v>
      </c>
      <c r="AT30" t="str">
        <f t="shared" si="1"/>
        <v>1100</v>
      </c>
    </row>
    <row r="31" spans="1:46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 t="s">
        <v>238</v>
      </c>
      <c r="J31" s="75"/>
      <c r="K31" s="27"/>
      <c r="L31" s="72" t="s">
        <v>6</v>
      </c>
      <c r="M31" s="28"/>
      <c r="N31" s="32">
        <v>1</v>
      </c>
      <c r="O31" s="26">
        <v>0</v>
      </c>
      <c r="P31" s="26" t="s">
        <v>101</v>
      </c>
      <c r="Q31" s="26" t="s">
        <v>101</v>
      </c>
      <c r="R31" s="29">
        <v>1</v>
      </c>
      <c r="S31" s="29">
        <v>1</v>
      </c>
      <c r="T31" s="26">
        <v>0</v>
      </c>
      <c r="U31" s="27">
        <v>0</v>
      </c>
      <c r="V31" s="28"/>
      <c r="W31" s="22">
        <v>0</v>
      </c>
      <c r="X31" s="26">
        <v>0</v>
      </c>
      <c r="Y31" s="29">
        <v>1</v>
      </c>
      <c r="Z31" s="29">
        <v>1</v>
      </c>
      <c r="AA31" s="29">
        <v>1</v>
      </c>
      <c r="AB31" s="29">
        <v>1</v>
      </c>
      <c r="AC31" s="29">
        <v>1</v>
      </c>
      <c r="AD31" s="31">
        <v>1</v>
      </c>
      <c r="AE31" s="54" t="s">
        <v>112</v>
      </c>
      <c r="AF31" s="28" t="s">
        <v>121</v>
      </c>
      <c r="AG31" s="28" t="s">
        <v>117</v>
      </c>
      <c r="AH31" s="28"/>
      <c r="AI31" s="22">
        <v>0</v>
      </c>
      <c r="AJ31" s="26">
        <v>0</v>
      </c>
      <c r="AK31" s="29">
        <v>1</v>
      </c>
      <c r="AL31" s="26">
        <v>0</v>
      </c>
      <c r="AM31" s="29">
        <v>1</v>
      </c>
      <c r="AN31" s="26">
        <v>0</v>
      </c>
      <c r="AO31" s="26">
        <v>0</v>
      </c>
      <c r="AP31" s="38">
        <v>0</v>
      </c>
      <c r="AQ31" s="54" t="s">
        <v>110</v>
      </c>
      <c r="AR31" s="92" t="str">
        <f>VLOOKUP($AT31,Auswertung!$A$2:$B$17,2,FALSE)</f>
        <v>Toshiba Z80 (Toshiba TMPZ84C00AP, ST Z84C00AB)</v>
      </c>
      <c r="AS31" s="1" t="s">
        <v>125</v>
      </c>
      <c r="AT31" t="str">
        <f t="shared" si="1"/>
        <v>1100</v>
      </c>
    </row>
    <row r="32" spans="1:46" ht="18.75">
      <c r="A32" s="22">
        <f>A30+1</f>
        <v>8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 t="s">
        <v>237</v>
      </c>
      <c r="J32" s="75"/>
      <c r="K32" s="27"/>
      <c r="L32" s="72" t="s">
        <v>6</v>
      </c>
      <c r="M32" s="28"/>
      <c r="N32" s="32">
        <v>1</v>
      </c>
      <c r="O32" s="26">
        <v>0</v>
      </c>
      <c r="P32" s="26" t="s">
        <v>101</v>
      </c>
      <c r="Q32" s="26" t="s">
        <v>101</v>
      </c>
      <c r="R32" s="29">
        <v>1</v>
      </c>
      <c r="S32" s="29">
        <v>1</v>
      </c>
      <c r="T32" s="26">
        <v>0</v>
      </c>
      <c r="U32" s="27">
        <v>0</v>
      </c>
      <c r="V32" s="28"/>
      <c r="W32" s="22">
        <v>0</v>
      </c>
      <c r="X32" s="26">
        <v>0</v>
      </c>
      <c r="Y32" s="29">
        <v>1</v>
      </c>
      <c r="Z32" s="29">
        <v>1</v>
      </c>
      <c r="AA32" s="29">
        <v>1</v>
      </c>
      <c r="AB32" s="29">
        <v>1</v>
      </c>
      <c r="AC32" s="29">
        <v>1</v>
      </c>
      <c r="AD32" s="31">
        <v>1</v>
      </c>
      <c r="AE32" s="54" t="s">
        <v>112</v>
      </c>
      <c r="AF32" s="28" t="s">
        <v>121</v>
      </c>
      <c r="AG32" s="28" t="s">
        <v>117</v>
      </c>
      <c r="AH32" s="28"/>
      <c r="AI32" s="22">
        <v>0</v>
      </c>
      <c r="AJ32" s="26">
        <v>0</v>
      </c>
      <c r="AK32" s="29">
        <v>1</v>
      </c>
      <c r="AL32" s="26">
        <v>0</v>
      </c>
      <c r="AM32" s="29">
        <v>1</v>
      </c>
      <c r="AN32" s="26">
        <v>0</v>
      </c>
      <c r="AO32" s="26">
        <v>0</v>
      </c>
      <c r="AP32" s="38">
        <v>0</v>
      </c>
      <c r="AQ32" s="54" t="s">
        <v>110</v>
      </c>
      <c r="AR32" s="92" t="str">
        <f>VLOOKUP($AT32,Auswertung!$A$2:$B$17,2,FALSE)</f>
        <v>Toshiba Z80 (Toshiba TMPZ84C00AP, ST Z84C00AB)</v>
      </c>
      <c r="AS32" s="1" t="s">
        <v>125</v>
      </c>
      <c r="AT32" t="str">
        <f t="shared" ref="AT32" si="4">R32&amp;S32&amp;T32&amp;U32</f>
        <v>1100</v>
      </c>
    </row>
    <row r="33" spans="1:46" ht="18.75">
      <c r="A33" s="22">
        <f>A31+1</f>
        <v>9</v>
      </c>
      <c r="B33" s="23" t="s">
        <v>32</v>
      </c>
      <c r="C33" s="24" t="s">
        <v>44</v>
      </c>
      <c r="D33" s="25"/>
      <c r="E33" s="33" t="s">
        <v>13</v>
      </c>
      <c r="F33" s="26" t="s">
        <v>280</v>
      </c>
      <c r="G33" s="26"/>
      <c r="H33" s="75" t="s">
        <v>239</v>
      </c>
      <c r="I33" s="75" t="s">
        <v>239</v>
      </c>
      <c r="J33" s="75"/>
      <c r="K33" s="27"/>
      <c r="L33" s="72" t="s">
        <v>6</v>
      </c>
      <c r="M33" s="28"/>
      <c r="N33" s="32">
        <v>1</v>
      </c>
      <c r="O33" s="26">
        <v>0</v>
      </c>
      <c r="P33" s="26" t="s">
        <v>101</v>
      </c>
      <c r="Q33" s="26" t="s">
        <v>101</v>
      </c>
      <c r="R33" s="29">
        <v>1</v>
      </c>
      <c r="S33" s="29">
        <v>1</v>
      </c>
      <c r="T33" s="26">
        <v>0</v>
      </c>
      <c r="U33" s="27">
        <v>0</v>
      </c>
      <c r="V33" s="28"/>
      <c r="W33" s="22">
        <v>0</v>
      </c>
      <c r="X33" s="26">
        <v>0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31">
        <v>1</v>
      </c>
      <c r="AE33" s="54" t="s">
        <v>112</v>
      </c>
      <c r="AF33" s="28" t="s">
        <v>121</v>
      </c>
      <c r="AG33" s="28" t="s">
        <v>117</v>
      </c>
      <c r="AH33" s="28"/>
      <c r="AI33" s="22">
        <v>0</v>
      </c>
      <c r="AJ33" s="26">
        <v>0</v>
      </c>
      <c r="AK33" s="29">
        <v>1</v>
      </c>
      <c r="AL33" s="26">
        <v>0</v>
      </c>
      <c r="AM33" s="29">
        <v>1</v>
      </c>
      <c r="AN33" s="26">
        <v>0</v>
      </c>
      <c r="AO33" s="26">
        <v>0</v>
      </c>
      <c r="AP33" s="38">
        <v>0</v>
      </c>
      <c r="AQ33" s="54" t="s">
        <v>110</v>
      </c>
      <c r="AR33" s="92" t="str">
        <f>VLOOKUP($AT33,Auswertung!$A$2:$B$17,2,FALSE)</f>
        <v>Toshiba Z80 (Toshiba TMPZ84C00AP, ST Z84C00AB)</v>
      </c>
      <c r="AS33" s="1" t="s">
        <v>125</v>
      </c>
      <c r="AT33" t="str">
        <f t="shared" si="1"/>
        <v>1100</v>
      </c>
    </row>
    <row r="34" spans="1:46" ht="18.75">
      <c r="AS34" s="1" t="s">
        <v>125</v>
      </c>
      <c r="AT34" t="str">
        <f t="shared" si="1"/>
        <v/>
      </c>
    </row>
    <row r="35" spans="1:46" ht="19.5" thickBot="1">
      <c r="AS35" s="1"/>
    </row>
    <row r="36" spans="1:46" ht="19.5" thickBot="1">
      <c r="A36" s="40"/>
      <c r="B36" s="151" t="s">
        <v>19</v>
      </c>
      <c r="C36" s="151"/>
      <c r="D36" s="41"/>
      <c r="E36" s="42"/>
      <c r="F36" s="42"/>
      <c r="G36" s="42"/>
      <c r="H36" s="143" t="s">
        <v>301</v>
      </c>
      <c r="I36" s="42"/>
      <c r="J36" s="42"/>
      <c r="K36" s="42"/>
      <c r="L36" s="42"/>
      <c r="M36" s="46"/>
      <c r="N36" s="47" t="s">
        <v>99</v>
      </c>
      <c r="O36" s="48" t="s">
        <v>100</v>
      </c>
      <c r="P36" s="48" t="s">
        <v>101</v>
      </c>
      <c r="Q36" s="48" t="s">
        <v>101</v>
      </c>
      <c r="R36" s="48" t="s">
        <v>103</v>
      </c>
      <c r="S36" s="48" t="s">
        <v>103</v>
      </c>
      <c r="T36" s="48" t="s">
        <v>103</v>
      </c>
      <c r="U36" s="49" t="s">
        <v>103</v>
      </c>
      <c r="V36" s="50"/>
      <c r="W36" s="152" t="s">
        <v>104</v>
      </c>
      <c r="X36" s="153"/>
      <c r="Y36" s="153"/>
      <c r="Z36" s="153"/>
      <c r="AA36" s="153"/>
      <c r="AB36" s="153"/>
      <c r="AC36" s="153"/>
      <c r="AD36" s="153"/>
      <c r="AE36" s="55"/>
      <c r="AF36" s="88" t="s">
        <v>123</v>
      </c>
      <c r="AG36" s="88" t="s">
        <v>122</v>
      </c>
      <c r="AH36" s="57"/>
      <c r="AI36" s="154" t="s">
        <v>109</v>
      </c>
      <c r="AJ36" s="155"/>
      <c r="AK36" s="155"/>
      <c r="AL36" s="155"/>
      <c r="AM36" s="155"/>
      <c r="AN36" s="155"/>
      <c r="AO36" s="155"/>
      <c r="AP36" s="155"/>
      <c r="AQ36" s="58"/>
      <c r="AR36" s="89" t="s">
        <v>124</v>
      </c>
      <c r="AS36" s="1" t="s">
        <v>125</v>
      </c>
      <c r="AT36" t="str">
        <f t="shared" si="1"/>
        <v>tttt</v>
      </c>
    </row>
    <row r="37" spans="1:46" ht="19.5" thickBot="1">
      <c r="A37" s="2"/>
      <c r="B37" s="3"/>
      <c r="C37" s="4"/>
      <c r="D37" s="4"/>
      <c r="E37" s="5"/>
      <c r="F37" s="5"/>
      <c r="G37" s="5"/>
      <c r="H37" s="5" t="s">
        <v>299</v>
      </c>
      <c r="I37" s="5" t="s">
        <v>298</v>
      </c>
      <c r="J37" s="5" t="s">
        <v>297</v>
      </c>
      <c r="K37" s="5"/>
      <c r="L37" s="5"/>
      <c r="M37" s="11" t="s">
        <v>102</v>
      </c>
      <c r="N37" s="8">
        <v>7</v>
      </c>
      <c r="O37" s="8">
        <v>6</v>
      </c>
      <c r="P37" s="8">
        <v>5</v>
      </c>
      <c r="Q37" s="8">
        <v>4</v>
      </c>
      <c r="R37" s="8">
        <v>3</v>
      </c>
      <c r="S37" s="8">
        <v>2</v>
      </c>
      <c r="T37" s="8">
        <v>1</v>
      </c>
      <c r="U37" s="9">
        <v>0</v>
      </c>
      <c r="V37" s="12" t="s">
        <v>102</v>
      </c>
      <c r="W37" s="13">
        <v>7</v>
      </c>
      <c r="X37" s="13">
        <v>6</v>
      </c>
      <c r="Y37" s="13">
        <v>5</v>
      </c>
      <c r="Z37" s="13">
        <v>4</v>
      </c>
      <c r="AA37" s="13">
        <v>3</v>
      </c>
      <c r="AB37" s="13">
        <v>2</v>
      </c>
      <c r="AC37" s="13">
        <v>1</v>
      </c>
      <c r="AD37" s="35">
        <v>0</v>
      </c>
      <c r="AE37" s="52" t="s">
        <v>105</v>
      </c>
      <c r="AF37" s="88" t="s">
        <v>105</v>
      </c>
      <c r="AG37" s="88" t="s">
        <v>105</v>
      </c>
      <c r="AH37" s="59" t="s">
        <v>102</v>
      </c>
      <c r="AI37" s="60">
        <v>7</v>
      </c>
      <c r="AJ37" s="60">
        <v>6</v>
      </c>
      <c r="AK37" s="60">
        <v>5</v>
      </c>
      <c r="AL37" s="60">
        <v>4</v>
      </c>
      <c r="AM37" s="60">
        <v>3</v>
      </c>
      <c r="AN37" s="60">
        <v>2</v>
      </c>
      <c r="AO37" s="60">
        <v>1</v>
      </c>
      <c r="AP37" s="61">
        <v>0</v>
      </c>
      <c r="AQ37" s="62" t="s">
        <v>105</v>
      </c>
      <c r="AR37" s="90"/>
      <c r="AS37" s="1" t="s">
        <v>125</v>
      </c>
      <c r="AT37" t="str">
        <f t="shared" si="1"/>
        <v>3210</v>
      </c>
    </row>
    <row r="38" spans="1:46" ht="18.75">
      <c r="A38" s="14">
        <v>1</v>
      </c>
      <c r="B38" s="15" t="s">
        <v>19</v>
      </c>
      <c r="C38" s="16" t="s">
        <v>35</v>
      </c>
      <c r="D38" s="17" t="s">
        <v>132</v>
      </c>
      <c r="E38" s="18" t="s">
        <v>30</v>
      </c>
      <c r="F38" s="18">
        <v>8620</v>
      </c>
      <c r="G38" s="18">
        <v>1986</v>
      </c>
      <c r="H38" s="66" t="s">
        <v>240</v>
      </c>
      <c r="I38" s="66" t="s">
        <v>236</v>
      </c>
      <c r="J38" s="66"/>
      <c r="K38" s="27"/>
      <c r="L38" s="70" t="s">
        <v>5</v>
      </c>
      <c r="M38" s="19"/>
      <c r="N38" s="14">
        <v>0</v>
      </c>
      <c r="O38" s="18">
        <v>0</v>
      </c>
      <c r="P38" s="18" t="s">
        <v>101</v>
      </c>
      <c r="Q38" s="18" t="s">
        <v>101</v>
      </c>
      <c r="R38" s="18">
        <v>0</v>
      </c>
      <c r="S38" s="20">
        <v>1</v>
      </c>
      <c r="T38" s="20">
        <v>1</v>
      </c>
      <c r="U38" s="21">
        <v>1</v>
      </c>
      <c r="V38" s="19"/>
      <c r="W38" s="63">
        <v>1</v>
      </c>
      <c r="X38" s="20">
        <v>1</v>
      </c>
      <c r="Y38" s="20">
        <v>1</v>
      </c>
      <c r="Z38" s="20">
        <v>1</v>
      </c>
      <c r="AA38" s="20">
        <v>1</v>
      </c>
      <c r="AB38" s="20">
        <v>1</v>
      </c>
      <c r="AC38" s="20">
        <v>1</v>
      </c>
      <c r="AD38" s="64">
        <v>1</v>
      </c>
      <c r="AE38" s="87" t="s">
        <v>108</v>
      </c>
      <c r="AF38" s="19" t="s">
        <v>117</v>
      </c>
      <c r="AG38" s="19" t="s">
        <v>117</v>
      </c>
      <c r="AH38" s="19"/>
      <c r="AI38" s="14">
        <v>0</v>
      </c>
      <c r="AJ38" s="18">
        <v>0</v>
      </c>
      <c r="AK38" s="20">
        <v>1</v>
      </c>
      <c r="AL38" s="18">
        <v>0</v>
      </c>
      <c r="AM38" s="20">
        <v>1</v>
      </c>
      <c r="AN38" s="18">
        <v>0</v>
      </c>
      <c r="AO38" s="18">
        <v>0</v>
      </c>
      <c r="AP38" s="66">
        <v>0</v>
      </c>
      <c r="AQ38" s="87" t="s">
        <v>110</v>
      </c>
      <c r="AR38" s="93" t="str">
        <f>VLOOKUP($AT38,Auswertung!$A$2:$B$17,2,FALSE)</f>
        <v>NMOS Z80 (Zilog Z80, Zilog Z08400 or similar NMOS CPU, Mosstek MK3880N, SGS/ST Z8400, Sharp LH0080A, KR1858VM1)</v>
      </c>
      <c r="AS38" s="1" t="s">
        <v>125</v>
      </c>
      <c r="AT38" t="str">
        <f t="shared" si="1"/>
        <v>0111</v>
      </c>
    </row>
    <row r="39" spans="1:46" ht="18.75">
      <c r="A39" s="39">
        <f>A38+1</f>
        <v>2</v>
      </c>
      <c r="B39" s="23" t="s">
        <v>19</v>
      </c>
      <c r="C39" s="24" t="s">
        <v>18</v>
      </c>
      <c r="D39" s="25" t="s">
        <v>132</v>
      </c>
      <c r="E39" s="26" t="s">
        <v>30</v>
      </c>
      <c r="F39" s="26">
        <v>8647</v>
      </c>
      <c r="G39" s="26">
        <v>1986</v>
      </c>
      <c r="H39" s="38" t="s">
        <v>239</v>
      </c>
      <c r="I39" s="38" t="s">
        <v>239</v>
      </c>
      <c r="J39" s="38"/>
      <c r="K39" s="27"/>
      <c r="L39" s="71" t="s">
        <v>5</v>
      </c>
      <c r="M39" s="28"/>
      <c r="N39" s="22">
        <v>0</v>
      </c>
      <c r="O39" s="26">
        <v>0</v>
      </c>
      <c r="P39" s="26" t="s">
        <v>101</v>
      </c>
      <c r="Q39" s="26" t="s">
        <v>101</v>
      </c>
      <c r="R39" s="29">
        <v>1</v>
      </c>
      <c r="S39" s="29">
        <v>1</v>
      </c>
      <c r="T39" s="29">
        <v>1</v>
      </c>
      <c r="U39" s="31">
        <v>1</v>
      </c>
      <c r="V39" s="28"/>
      <c r="W39" s="65">
        <v>1</v>
      </c>
      <c r="X39" s="29">
        <v>1</v>
      </c>
      <c r="Y39" s="29">
        <v>1</v>
      </c>
      <c r="Z39" s="29">
        <v>1</v>
      </c>
      <c r="AA39" s="26">
        <v>0</v>
      </c>
      <c r="AB39" s="29">
        <v>1</v>
      </c>
      <c r="AC39" s="26">
        <v>0</v>
      </c>
      <c r="AD39" s="29">
        <v>1</v>
      </c>
      <c r="AE39" s="54" t="s">
        <v>274</v>
      </c>
      <c r="AF39" s="28"/>
      <c r="AG39" s="28"/>
      <c r="AH39" s="28"/>
      <c r="AI39" s="22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38">
        <v>0</v>
      </c>
      <c r="AQ39" s="54" t="s">
        <v>107</v>
      </c>
      <c r="AR39" s="92" t="str">
        <f>VLOOKUP($AT39,Auswertung!$A$2:$B$17,2,FALSE)</f>
        <v>NEC Z80 Clone (NMOS)</v>
      </c>
      <c r="AS39" s="1" t="s">
        <v>125</v>
      </c>
      <c r="AT39" t="str">
        <f t="shared" si="1"/>
        <v>1111</v>
      </c>
    </row>
    <row r="40" spans="1:46" ht="18.75">
      <c r="A40" s="22">
        <f t="shared" ref="A40:A47" si="5">A39+1</f>
        <v>3</v>
      </c>
      <c r="B40" s="23" t="s">
        <v>19</v>
      </c>
      <c r="C40" s="77" t="s">
        <v>85</v>
      </c>
      <c r="D40" s="25" t="s">
        <v>132</v>
      </c>
      <c r="E40" s="26"/>
      <c r="F40" s="26">
        <v>9012</v>
      </c>
      <c r="G40" s="26">
        <v>1990</v>
      </c>
      <c r="H40" s="38" t="s">
        <v>239</v>
      </c>
      <c r="I40" s="38" t="s">
        <v>239</v>
      </c>
      <c r="J40" s="38"/>
      <c r="K40" s="27"/>
      <c r="L40" s="74" t="s">
        <v>5</v>
      </c>
      <c r="M40" s="28"/>
      <c r="N40" s="100">
        <v>0</v>
      </c>
      <c r="O40" s="104">
        <v>0</v>
      </c>
      <c r="P40" s="104" t="s">
        <v>101</v>
      </c>
      <c r="Q40" s="104" t="s">
        <v>101</v>
      </c>
      <c r="R40" s="104">
        <v>0</v>
      </c>
      <c r="S40" s="115">
        <v>1</v>
      </c>
      <c r="T40" s="115">
        <v>1</v>
      </c>
      <c r="U40" s="146">
        <v>1</v>
      </c>
      <c r="V40" s="107"/>
      <c r="W40" s="116">
        <v>1</v>
      </c>
      <c r="X40" s="115">
        <v>1</v>
      </c>
      <c r="Y40" s="115">
        <v>1</v>
      </c>
      <c r="Z40" s="115">
        <v>1</v>
      </c>
      <c r="AA40" s="115">
        <v>1</v>
      </c>
      <c r="AB40" s="115">
        <v>1</v>
      </c>
      <c r="AC40" s="115">
        <v>1</v>
      </c>
      <c r="AD40" s="117">
        <v>1</v>
      </c>
      <c r="AE40" s="108" t="s">
        <v>108</v>
      </c>
      <c r="AF40" s="107" t="s">
        <v>117</v>
      </c>
      <c r="AG40" s="107" t="s">
        <v>117</v>
      </c>
      <c r="AH40" s="107"/>
      <c r="AI40" s="100">
        <v>0</v>
      </c>
      <c r="AJ40" s="104">
        <v>0</v>
      </c>
      <c r="AK40" s="115">
        <v>1</v>
      </c>
      <c r="AL40" s="104">
        <v>0</v>
      </c>
      <c r="AM40" s="115">
        <v>1</v>
      </c>
      <c r="AN40" s="104">
        <v>0</v>
      </c>
      <c r="AO40" s="104">
        <v>0</v>
      </c>
      <c r="AP40" s="105">
        <v>0</v>
      </c>
      <c r="AQ40" s="108" t="s">
        <v>110</v>
      </c>
      <c r="AR40" s="92" t="str">
        <f>VLOOKUP($AT40,Auswertung!$A$2:$B$17,2,FALSE)</f>
        <v>NMOS Z80 (Zilog Z80, Zilog Z08400 or similar NMOS CPU, Mosstek MK3880N, SGS/ST Z8400, Sharp LH0080A, KR1858VM1)</v>
      </c>
      <c r="AS40" s="1" t="s">
        <v>125</v>
      </c>
      <c r="AT40" t="str">
        <f t="shared" si="1"/>
        <v>0111</v>
      </c>
    </row>
    <row r="41" spans="1:46" ht="18.75">
      <c r="A41" s="22">
        <f t="shared" si="5"/>
        <v>4</v>
      </c>
      <c r="B41" s="23" t="s">
        <v>19</v>
      </c>
      <c r="C41" s="24" t="s">
        <v>35</v>
      </c>
      <c r="D41" s="25" t="s">
        <v>275</v>
      </c>
      <c r="E41" s="26" t="s">
        <v>30</v>
      </c>
      <c r="F41" s="26">
        <v>9018</v>
      </c>
      <c r="G41" s="26">
        <v>1990</v>
      </c>
      <c r="H41" s="38" t="s">
        <v>240</v>
      </c>
      <c r="I41" s="38" t="s">
        <v>236</v>
      </c>
      <c r="J41" s="38"/>
      <c r="K41" s="27"/>
      <c r="L41" s="74" t="s">
        <v>5</v>
      </c>
      <c r="M41" s="28"/>
      <c r="N41" s="100">
        <v>0</v>
      </c>
      <c r="O41" s="104">
        <v>0</v>
      </c>
      <c r="P41" s="104" t="s">
        <v>101</v>
      </c>
      <c r="Q41" s="104" t="s">
        <v>101</v>
      </c>
      <c r="R41" s="104">
        <v>0</v>
      </c>
      <c r="S41" s="115">
        <v>1</v>
      </c>
      <c r="T41" s="115">
        <v>1</v>
      </c>
      <c r="U41" s="146">
        <v>1</v>
      </c>
      <c r="V41" s="107"/>
      <c r="W41" s="116">
        <v>1</v>
      </c>
      <c r="X41" s="115">
        <v>1</v>
      </c>
      <c r="Y41" s="115">
        <v>1</v>
      </c>
      <c r="Z41" s="115">
        <v>1</v>
      </c>
      <c r="AA41" s="115">
        <v>1</v>
      </c>
      <c r="AB41" s="115">
        <v>1</v>
      </c>
      <c r="AC41" s="115">
        <v>1</v>
      </c>
      <c r="AD41" s="117">
        <v>1</v>
      </c>
      <c r="AE41" s="108" t="s">
        <v>108</v>
      </c>
      <c r="AF41" s="107" t="s">
        <v>117</v>
      </c>
      <c r="AG41" s="107" t="s">
        <v>117</v>
      </c>
      <c r="AH41" s="107"/>
      <c r="AI41" s="100">
        <v>0</v>
      </c>
      <c r="AJ41" s="104">
        <v>0</v>
      </c>
      <c r="AK41" s="115">
        <v>1</v>
      </c>
      <c r="AL41" s="104">
        <v>0</v>
      </c>
      <c r="AM41" s="115">
        <v>1</v>
      </c>
      <c r="AN41" s="104">
        <v>0</v>
      </c>
      <c r="AO41" s="104">
        <v>0</v>
      </c>
      <c r="AP41" s="105">
        <v>0</v>
      </c>
      <c r="AQ41" s="108" t="s">
        <v>110</v>
      </c>
      <c r="AR41" s="92" t="str">
        <f>VLOOKUP($AT41,Auswertung!$A$2:$B$17,2,FALSE)</f>
        <v>NMOS Z80 (Zilog Z80, Zilog Z08400 or similar NMOS CPU, Mosstek MK3880N, SGS/ST Z8400, Sharp LH0080A, KR1858VM1)</v>
      </c>
      <c r="AS41" s="1" t="s">
        <v>125</v>
      </c>
      <c r="AT41" t="str">
        <f t="shared" si="1"/>
        <v>0111</v>
      </c>
    </row>
    <row r="42" spans="1:46" ht="18.75">
      <c r="A42" s="22">
        <f t="shared" si="5"/>
        <v>5</v>
      </c>
      <c r="B42" s="23" t="s">
        <v>19</v>
      </c>
      <c r="C42" s="24" t="s">
        <v>29</v>
      </c>
      <c r="D42" s="25" t="s">
        <v>276</v>
      </c>
      <c r="E42" s="26" t="s">
        <v>30</v>
      </c>
      <c r="F42" s="26">
        <v>9032</v>
      </c>
      <c r="G42" s="26">
        <v>1990</v>
      </c>
      <c r="H42" s="38" t="s">
        <v>239</v>
      </c>
      <c r="I42" s="38" t="s">
        <v>239</v>
      </c>
      <c r="J42" s="38"/>
      <c r="K42" s="27"/>
      <c r="L42" s="74" t="s">
        <v>5</v>
      </c>
      <c r="M42" s="28"/>
      <c r="N42" s="100">
        <v>0</v>
      </c>
      <c r="O42" s="104">
        <v>0</v>
      </c>
      <c r="P42" s="104" t="s">
        <v>101</v>
      </c>
      <c r="Q42" s="104" t="s">
        <v>101</v>
      </c>
      <c r="R42" s="104">
        <v>0</v>
      </c>
      <c r="S42" s="115">
        <v>1</v>
      </c>
      <c r="T42" s="115">
        <v>1</v>
      </c>
      <c r="U42" s="146">
        <v>1</v>
      </c>
      <c r="V42" s="107"/>
      <c r="W42" s="116">
        <v>1</v>
      </c>
      <c r="X42" s="115">
        <v>1</v>
      </c>
      <c r="Y42" s="115">
        <v>1</v>
      </c>
      <c r="Z42" s="115">
        <v>1</v>
      </c>
      <c r="AA42" s="115">
        <v>1</v>
      </c>
      <c r="AB42" s="115">
        <v>1</v>
      </c>
      <c r="AC42" s="115">
        <v>1</v>
      </c>
      <c r="AD42" s="117">
        <v>1</v>
      </c>
      <c r="AE42" s="108" t="s">
        <v>108</v>
      </c>
      <c r="AF42" s="107" t="s">
        <v>117</v>
      </c>
      <c r="AG42" s="107" t="s">
        <v>117</v>
      </c>
      <c r="AH42" s="107"/>
      <c r="AI42" s="100">
        <v>0</v>
      </c>
      <c r="AJ42" s="104">
        <v>0</v>
      </c>
      <c r="AK42" s="115">
        <v>1</v>
      </c>
      <c r="AL42" s="104">
        <v>0</v>
      </c>
      <c r="AM42" s="115">
        <v>1</v>
      </c>
      <c r="AN42" s="104">
        <v>0</v>
      </c>
      <c r="AO42" s="104">
        <v>0</v>
      </c>
      <c r="AP42" s="105">
        <v>0</v>
      </c>
      <c r="AQ42" s="108" t="s">
        <v>110</v>
      </c>
      <c r="AR42" s="92" t="str">
        <f>VLOOKUP($AT42,Auswertung!$A$2:$B$17,2,FALSE)</f>
        <v>NMOS Z80 (Zilog Z80, Zilog Z08400 or similar NMOS CPU, Mosstek MK3880N, SGS/ST Z8400, Sharp LH0080A, KR1858VM1)</v>
      </c>
      <c r="AS42" s="1" t="s">
        <v>125</v>
      </c>
      <c r="AT42" t="str">
        <f t="shared" si="1"/>
        <v>0111</v>
      </c>
    </row>
    <row r="43" spans="1:46" ht="18.75">
      <c r="A43" s="22">
        <f t="shared" si="5"/>
        <v>6</v>
      </c>
      <c r="B43" s="23" t="s">
        <v>19</v>
      </c>
      <c r="C43" s="24" t="s">
        <v>29</v>
      </c>
      <c r="D43" s="25" t="s">
        <v>275</v>
      </c>
      <c r="E43" s="26" t="s">
        <v>30</v>
      </c>
      <c r="F43" s="26">
        <v>9305</v>
      </c>
      <c r="G43" s="26">
        <v>1993</v>
      </c>
      <c r="H43" s="38" t="s">
        <v>239</v>
      </c>
      <c r="I43" s="38" t="s">
        <v>239</v>
      </c>
      <c r="J43" s="38"/>
      <c r="K43" s="27"/>
      <c r="L43" s="74" t="s">
        <v>5</v>
      </c>
      <c r="M43" s="28"/>
      <c r="N43" s="100">
        <v>0</v>
      </c>
      <c r="O43" s="104">
        <v>0</v>
      </c>
      <c r="P43" s="104" t="s">
        <v>101</v>
      </c>
      <c r="Q43" s="104" t="s">
        <v>101</v>
      </c>
      <c r="R43" s="104">
        <v>0</v>
      </c>
      <c r="S43" s="115">
        <v>1</v>
      </c>
      <c r="T43" s="115">
        <v>1</v>
      </c>
      <c r="U43" s="146">
        <v>1</v>
      </c>
      <c r="V43" s="107"/>
      <c r="W43" s="116">
        <v>1</v>
      </c>
      <c r="X43" s="115">
        <v>1</v>
      </c>
      <c r="Y43" s="115">
        <v>1</v>
      </c>
      <c r="Z43" s="115">
        <v>1</v>
      </c>
      <c r="AA43" s="115">
        <v>1</v>
      </c>
      <c r="AB43" s="115">
        <v>1</v>
      </c>
      <c r="AC43" s="115">
        <v>1</v>
      </c>
      <c r="AD43" s="117">
        <v>1</v>
      </c>
      <c r="AE43" s="108" t="s">
        <v>108</v>
      </c>
      <c r="AF43" s="107" t="s">
        <v>117</v>
      </c>
      <c r="AG43" s="107" t="s">
        <v>117</v>
      </c>
      <c r="AH43" s="107"/>
      <c r="AI43" s="100">
        <v>0</v>
      </c>
      <c r="AJ43" s="104">
        <v>0</v>
      </c>
      <c r="AK43" s="115">
        <v>1</v>
      </c>
      <c r="AL43" s="104">
        <v>0</v>
      </c>
      <c r="AM43" s="115">
        <v>1</v>
      </c>
      <c r="AN43" s="104">
        <v>0</v>
      </c>
      <c r="AO43" s="104">
        <v>0</v>
      </c>
      <c r="AP43" s="105">
        <v>0</v>
      </c>
      <c r="AQ43" s="108" t="s">
        <v>110</v>
      </c>
      <c r="AR43" s="92" t="str">
        <f>VLOOKUP($AT43,Auswertung!$A$2:$B$17,2,FALSE)</f>
        <v>NMOS Z80 (Zilog Z80, Zilog Z08400 or similar NMOS CPU, Mosstek MK3880N, SGS/ST Z8400, Sharp LH0080A, KR1858VM1)</v>
      </c>
      <c r="AS43" s="1" t="s">
        <v>125</v>
      </c>
      <c r="AT43" t="str">
        <f t="shared" si="1"/>
        <v>0111</v>
      </c>
    </row>
    <row r="44" spans="1:46" ht="18.75">
      <c r="A44" s="39">
        <f t="shared" si="5"/>
        <v>7</v>
      </c>
      <c r="B44" s="23" t="s">
        <v>19</v>
      </c>
      <c r="C44" s="147" t="s">
        <v>29</v>
      </c>
      <c r="D44" s="25" t="s">
        <v>275</v>
      </c>
      <c r="E44" s="26" t="s">
        <v>30</v>
      </c>
      <c r="F44" s="26">
        <v>9341</v>
      </c>
      <c r="G44" s="26">
        <v>1993</v>
      </c>
      <c r="H44" s="38" t="s">
        <v>239</v>
      </c>
      <c r="I44" s="38" t="s">
        <v>239</v>
      </c>
      <c r="J44" s="38"/>
      <c r="K44" s="27"/>
      <c r="L44" s="74" t="s">
        <v>5</v>
      </c>
      <c r="M44" s="28"/>
      <c r="N44" s="22">
        <v>0</v>
      </c>
      <c r="O44" s="26">
        <v>0</v>
      </c>
      <c r="P44" s="26" t="s">
        <v>101</v>
      </c>
      <c r="Q44" s="26" t="s">
        <v>101</v>
      </c>
      <c r="R44" s="29">
        <v>1</v>
      </c>
      <c r="S44" s="26">
        <v>0</v>
      </c>
      <c r="T44" s="26">
        <v>0</v>
      </c>
      <c r="U44" s="26">
        <v>0</v>
      </c>
      <c r="V44" s="28"/>
      <c r="W44" s="65">
        <v>1</v>
      </c>
      <c r="X44" s="29">
        <v>1</v>
      </c>
      <c r="Y44" s="29">
        <v>1</v>
      </c>
      <c r="Z44" s="29">
        <v>1</v>
      </c>
      <c r="AA44" s="29">
        <v>1</v>
      </c>
      <c r="AB44" s="29">
        <v>1</v>
      </c>
      <c r="AC44" s="26">
        <v>0</v>
      </c>
      <c r="AD44" s="31">
        <v>1</v>
      </c>
      <c r="AE44" s="54" t="s">
        <v>131</v>
      </c>
      <c r="AF44" s="107"/>
      <c r="AG44" s="107"/>
      <c r="AH44" s="107"/>
      <c r="AI44" s="22">
        <v>0</v>
      </c>
      <c r="AJ44" s="26">
        <v>0</v>
      </c>
      <c r="AK44" s="115">
        <v>1</v>
      </c>
      <c r="AL44" s="26">
        <v>0</v>
      </c>
      <c r="AM44" s="26">
        <v>0</v>
      </c>
      <c r="AN44" s="26">
        <v>0</v>
      </c>
      <c r="AO44" s="26">
        <v>0</v>
      </c>
      <c r="AP44" s="38">
        <v>0</v>
      </c>
      <c r="AQ44" s="108" t="s">
        <v>205</v>
      </c>
      <c r="AR44" s="92" t="str">
        <f>VLOOKUP($AT44,Auswertung!$A$2:$B$17,2,FALSE)</f>
        <v>NEC D780C (NEC D780C, GoldStar Z8400, possibly KR1858VM1)</v>
      </c>
      <c r="AS44" s="1"/>
      <c r="AT44" t="str">
        <f t="shared" si="1"/>
        <v>1000</v>
      </c>
    </row>
    <row r="45" spans="1:46" ht="18.75">
      <c r="A45" s="22">
        <f t="shared" si="5"/>
        <v>8</v>
      </c>
      <c r="B45" s="23" t="s">
        <v>19</v>
      </c>
      <c r="C45" s="83" t="s">
        <v>35</v>
      </c>
      <c r="D45" s="25" t="s">
        <v>113</v>
      </c>
      <c r="E45" s="26" t="s">
        <v>30</v>
      </c>
      <c r="F45" s="26">
        <v>9641</v>
      </c>
      <c r="G45" s="26">
        <v>1996</v>
      </c>
      <c r="H45" s="38" t="s">
        <v>240</v>
      </c>
      <c r="I45" s="38" t="s">
        <v>236</v>
      </c>
      <c r="J45" s="38"/>
      <c r="K45" s="27"/>
      <c r="L45" s="74" t="s">
        <v>5</v>
      </c>
      <c r="M45" s="28"/>
      <c r="N45" s="100">
        <v>0</v>
      </c>
      <c r="O45" s="104">
        <v>0</v>
      </c>
      <c r="P45" s="104" t="s">
        <v>101</v>
      </c>
      <c r="Q45" s="104" t="s">
        <v>101</v>
      </c>
      <c r="R45" s="104">
        <v>0</v>
      </c>
      <c r="S45" s="115">
        <v>1</v>
      </c>
      <c r="T45" s="115">
        <v>1</v>
      </c>
      <c r="U45" s="146">
        <v>1</v>
      </c>
      <c r="V45" s="107"/>
      <c r="W45" s="116">
        <v>1</v>
      </c>
      <c r="X45" s="115">
        <v>1</v>
      </c>
      <c r="Y45" s="115">
        <v>1</v>
      </c>
      <c r="Z45" s="115">
        <v>1</v>
      </c>
      <c r="AA45" s="115">
        <v>1</v>
      </c>
      <c r="AB45" s="115">
        <v>1</v>
      </c>
      <c r="AC45" s="115">
        <v>1</v>
      </c>
      <c r="AD45" s="117">
        <v>1</v>
      </c>
      <c r="AE45" s="108" t="s">
        <v>108</v>
      </c>
      <c r="AF45" s="107" t="s">
        <v>117</v>
      </c>
      <c r="AG45" s="107" t="s">
        <v>117</v>
      </c>
      <c r="AH45" s="107"/>
      <c r="AI45" s="100">
        <v>0</v>
      </c>
      <c r="AJ45" s="104">
        <v>0</v>
      </c>
      <c r="AK45" s="115">
        <v>1</v>
      </c>
      <c r="AL45" s="104">
        <v>0</v>
      </c>
      <c r="AM45" s="115">
        <v>1</v>
      </c>
      <c r="AN45" s="104">
        <v>0</v>
      </c>
      <c r="AO45" s="104">
        <v>0</v>
      </c>
      <c r="AP45" s="105">
        <v>0</v>
      </c>
      <c r="AQ45" s="108" t="s">
        <v>110</v>
      </c>
      <c r="AR45" s="92" t="str">
        <f>VLOOKUP($AT45,Auswertung!$A$2:$B$17,2,FALSE)</f>
        <v>NMOS Z80 (Zilog Z80, Zilog Z08400 or similar NMOS CPU, Mosstek MK3880N, SGS/ST Z8400, Sharp LH0080A, KR1858VM1)</v>
      </c>
      <c r="AS45" s="1" t="s">
        <v>125</v>
      </c>
      <c r="AT45" t="str">
        <f t="shared" si="1"/>
        <v>0111</v>
      </c>
    </row>
    <row r="46" spans="1:46" ht="18.75">
      <c r="A46" s="22">
        <f t="shared" si="5"/>
        <v>9</v>
      </c>
      <c r="B46" s="23" t="s">
        <v>19</v>
      </c>
      <c r="C46" s="83" t="s">
        <v>35</v>
      </c>
      <c r="D46" s="25" t="s">
        <v>132</v>
      </c>
      <c r="E46" s="26"/>
      <c r="F46" s="26">
        <v>9006</v>
      </c>
      <c r="G46" s="26">
        <v>1990</v>
      </c>
      <c r="H46" s="38" t="s">
        <v>240</v>
      </c>
      <c r="I46" s="38" t="s">
        <v>236</v>
      </c>
      <c r="J46" s="38"/>
      <c r="K46" s="27"/>
      <c r="L46" s="74" t="s">
        <v>5</v>
      </c>
      <c r="M46" s="28"/>
      <c r="N46" s="22">
        <v>0</v>
      </c>
      <c r="O46" s="26">
        <v>0</v>
      </c>
      <c r="P46" s="26" t="s">
        <v>101</v>
      </c>
      <c r="Q46" s="26" t="s">
        <v>101</v>
      </c>
      <c r="R46" s="26">
        <v>0</v>
      </c>
      <c r="S46" s="29">
        <v>1</v>
      </c>
      <c r="T46" s="29">
        <v>1</v>
      </c>
      <c r="U46" s="31">
        <v>1</v>
      </c>
      <c r="V46" s="28"/>
      <c r="W46" s="65">
        <v>1</v>
      </c>
      <c r="X46" s="29">
        <v>1</v>
      </c>
      <c r="Y46" s="29">
        <v>1</v>
      </c>
      <c r="Z46" s="29">
        <v>1</v>
      </c>
      <c r="AA46" s="29">
        <v>1</v>
      </c>
      <c r="AB46" s="29">
        <v>1</v>
      </c>
      <c r="AC46" s="29">
        <v>1</v>
      </c>
      <c r="AD46" s="31">
        <v>1</v>
      </c>
      <c r="AE46" s="54" t="s">
        <v>108</v>
      </c>
      <c r="AF46" s="28" t="s">
        <v>117</v>
      </c>
      <c r="AG46" s="28" t="s">
        <v>118</v>
      </c>
      <c r="AH46" s="28"/>
      <c r="AI46" s="22"/>
      <c r="AJ46" s="26"/>
      <c r="AK46" s="26"/>
      <c r="AL46" s="26"/>
      <c r="AM46" s="26"/>
      <c r="AN46" s="26"/>
      <c r="AO46" s="26"/>
      <c r="AP46" s="38"/>
      <c r="AQ46" s="54"/>
      <c r="AR46" s="92" t="str">
        <f>VLOOKUP($AT46,Auswertung!$A$2:$B$17,2,FALSE)</f>
        <v>NMOS Z80 (Zilog Z80, Zilog Z08400 or similar NMOS CPU, Mosstek MK3880N, SGS/ST Z8400, Sharp LH0080A, KR1858VM1)</v>
      </c>
      <c r="AS46" s="1" t="s">
        <v>125</v>
      </c>
      <c r="AT46" t="str">
        <f t="shared" si="1"/>
        <v>0111</v>
      </c>
    </row>
    <row r="47" spans="1:46" ht="18.75">
      <c r="A47" s="39">
        <f t="shared" si="5"/>
        <v>10</v>
      </c>
      <c r="B47" s="23" t="s">
        <v>19</v>
      </c>
      <c r="C47" s="83" t="s">
        <v>29</v>
      </c>
      <c r="D47" s="25"/>
      <c r="E47" s="26"/>
      <c r="F47" s="26">
        <v>8640</v>
      </c>
      <c r="G47" s="26">
        <v>1986</v>
      </c>
      <c r="H47" s="38" t="s">
        <v>239</v>
      </c>
      <c r="I47" s="38" t="s">
        <v>239</v>
      </c>
      <c r="J47" s="38"/>
      <c r="K47" s="27"/>
      <c r="L47" s="74" t="s">
        <v>5</v>
      </c>
      <c r="M47" s="28"/>
      <c r="N47" s="22">
        <v>0</v>
      </c>
      <c r="O47" s="26">
        <v>0</v>
      </c>
      <c r="P47" s="26" t="s">
        <v>101</v>
      </c>
      <c r="Q47" s="26" t="s">
        <v>101</v>
      </c>
      <c r="R47" s="29">
        <v>1</v>
      </c>
      <c r="S47" s="26">
        <v>0</v>
      </c>
      <c r="T47" s="26">
        <v>0</v>
      </c>
      <c r="U47" s="26">
        <v>0</v>
      </c>
      <c r="V47" s="28"/>
      <c r="W47" s="65">
        <v>1</v>
      </c>
      <c r="X47" s="29">
        <v>1</v>
      </c>
      <c r="Y47" s="29">
        <v>1</v>
      </c>
      <c r="Z47" s="29">
        <v>1</v>
      </c>
      <c r="AA47" s="29">
        <v>1</v>
      </c>
      <c r="AB47" s="29">
        <v>1</v>
      </c>
      <c r="AC47" s="26">
        <v>0</v>
      </c>
      <c r="AD47" s="31">
        <v>1</v>
      </c>
      <c r="AE47" s="54" t="s">
        <v>131</v>
      </c>
      <c r="AF47" s="28" t="s">
        <v>130</v>
      </c>
      <c r="AG47" s="28" t="s">
        <v>129</v>
      </c>
      <c r="AH47" s="28"/>
      <c r="AI47" s="22"/>
      <c r="AJ47" s="26"/>
      <c r="AK47" s="26"/>
      <c r="AL47" s="26"/>
      <c r="AM47" s="26"/>
      <c r="AN47" s="26"/>
      <c r="AO47" s="26"/>
      <c r="AP47" s="38"/>
      <c r="AQ47" s="54"/>
      <c r="AR47" s="92" t="str">
        <f>VLOOKUP($AT47,Auswertung!$A$2:$B$17,2,FALSE)</f>
        <v>NEC D780C (NEC D780C, GoldStar Z8400, possibly KR1858VM1)</v>
      </c>
      <c r="AS47" s="1" t="s">
        <v>125</v>
      </c>
      <c r="AT47" t="str">
        <f t="shared" si="1"/>
        <v>1000</v>
      </c>
    </row>
    <row r="48" spans="1:46" ht="18.75">
      <c r="AS48" s="1" t="s">
        <v>125</v>
      </c>
      <c r="AT48" t="str">
        <f t="shared" si="1"/>
        <v/>
      </c>
    </row>
    <row r="49" spans="1:46" ht="19.5" thickBot="1">
      <c r="AS49" s="1"/>
    </row>
    <row r="50" spans="1:46" ht="19.5" thickBot="1">
      <c r="A50" s="40"/>
      <c r="B50" s="151" t="s">
        <v>114</v>
      </c>
      <c r="C50" s="151"/>
      <c r="D50" s="41"/>
      <c r="E50" s="42"/>
      <c r="F50" s="42"/>
      <c r="G50" s="42"/>
      <c r="H50" s="143" t="s">
        <v>301</v>
      </c>
      <c r="I50" s="42"/>
      <c r="J50" s="42"/>
      <c r="K50" s="42"/>
      <c r="L50" s="42"/>
      <c r="M50" s="46"/>
      <c r="N50" s="47" t="s">
        <v>99</v>
      </c>
      <c r="O50" s="48" t="s">
        <v>100</v>
      </c>
      <c r="P50" s="48" t="s">
        <v>101</v>
      </c>
      <c r="Q50" s="48" t="s">
        <v>101</v>
      </c>
      <c r="R50" s="48" t="s">
        <v>103</v>
      </c>
      <c r="S50" s="48" t="s">
        <v>103</v>
      </c>
      <c r="T50" s="48" t="s">
        <v>103</v>
      </c>
      <c r="U50" s="49" t="s">
        <v>103</v>
      </c>
      <c r="V50" s="50"/>
      <c r="W50" s="152" t="s">
        <v>104</v>
      </c>
      <c r="X50" s="153"/>
      <c r="Y50" s="153"/>
      <c r="Z50" s="153"/>
      <c r="AA50" s="153"/>
      <c r="AB50" s="153"/>
      <c r="AC50" s="153"/>
      <c r="AD50" s="153"/>
      <c r="AE50" s="55"/>
      <c r="AF50" s="88" t="s">
        <v>123</v>
      </c>
      <c r="AG50" s="88" t="s">
        <v>122</v>
      </c>
      <c r="AH50" s="57"/>
      <c r="AI50" s="154" t="s">
        <v>109</v>
      </c>
      <c r="AJ50" s="155"/>
      <c r="AK50" s="155"/>
      <c r="AL50" s="155"/>
      <c r="AM50" s="155"/>
      <c r="AN50" s="155"/>
      <c r="AO50" s="155"/>
      <c r="AP50" s="155"/>
      <c r="AQ50" s="58"/>
      <c r="AR50" s="89" t="s">
        <v>124</v>
      </c>
      <c r="AS50" s="1" t="s">
        <v>125</v>
      </c>
      <c r="AT50" t="str">
        <f t="shared" si="1"/>
        <v>tttt</v>
      </c>
    </row>
    <row r="51" spans="1:46" ht="19.5" thickBot="1">
      <c r="A51" s="2"/>
      <c r="B51" s="3"/>
      <c r="C51" s="4"/>
      <c r="D51" s="4"/>
      <c r="E51" s="5"/>
      <c r="F51" s="5"/>
      <c r="G51" s="5"/>
      <c r="H51" s="5" t="s">
        <v>299</v>
      </c>
      <c r="I51" s="5" t="s">
        <v>298</v>
      </c>
      <c r="J51" s="5" t="s">
        <v>297</v>
      </c>
      <c r="K51" s="5"/>
      <c r="L51" s="5"/>
      <c r="M51" s="11" t="s">
        <v>102</v>
      </c>
      <c r="N51" s="8">
        <v>7</v>
      </c>
      <c r="O51" s="8">
        <v>6</v>
      </c>
      <c r="P51" s="8">
        <v>5</v>
      </c>
      <c r="Q51" s="8">
        <v>4</v>
      </c>
      <c r="R51" s="8">
        <v>3</v>
      </c>
      <c r="S51" s="8">
        <v>2</v>
      </c>
      <c r="T51" s="8">
        <v>1</v>
      </c>
      <c r="U51" s="9">
        <v>0</v>
      </c>
      <c r="V51" s="12" t="s">
        <v>102</v>
      </c>
      <c r="W51" s="13">
        <v>7</v>
      </c>
      <c r="X51" s="13">
        <v>6</v>
      </c>
      <c r="Y51" s="13">
        <v>5</v>
      </c>
      <c r="Z51" s="13">
        <v>4</v>
      </c>
      <c r="AA51" s="13">
        <v>3</v>
      </c>
      <c r="AB51" s="13">
        <v>2</v>
      </c>
      <c r="AC51" s="13">
        <v>1</v>
      </c>
      <c r="AD51" s="35">
        <v>0</v>
      </c>
      <c r="AE51" s="52" t="s">
        <v>105</v>
      </c>
      <c r="AF51" s="88" t="s">
        <v>105</v>
      </c>
      <c r="AG51" s="88" t="s">
        <v>105</v>
      </c>
      <c r="AH51" s="59" t="s">
        <v>102</v>
      </c>
      <c r="AI51" s="60">
        <v>7</v>
      </c>
      <c r="AJ51" s="60">
        <v>6</v>
      </c>
      <c r="AK51" s="60">
        <v>5</v>
      </c>
      <c r="AL51" s="60">
        <v>4</v>
      </c>
      <c r="AM51" s="60">
        <v>3</v>
      </c>
      <c r="AN51" s="60">
        <v>2</v>
      </c>
      <c r="AO51" s="60">
        <v>1</v>
      </c>
      <c r="AP51" s="61">
        <v>0</v>
      </c>
      <c r="AQ51" s="62" t="s">
        <v>105</v>
      </c>
      <c r="AR51" s="90"/>
      <c r="AS51" s="1" t="s">
        <v>125</v>
      </c>
      <c r="AT51" t="str">
        <f t="shared" si="1"/>
        <v>3210</v>
      </c>
    </row>
    <row r="52" spans="1:46" ht="18.75">
      <c r="A52" s="14">
        <v>1</v>
      </c>
      <c r="B52" s="78" t="s">
        <v>23</v>
      </c>
      <c r="C52" s="82" t="s">
        <v>55</v>
      </c>
      <c r="D52" s="80" t="s">
        <v>3</v>
      </c>
      <c r="E52" s="18" t="s">
        <v>38</v>
      </c>
      <c r="F52" s="18" t="s">
        <v>56</v>
      </c>
      <c r="G52" s="18">
        <v>1978</v>
      </c>
      <c r="H52" s="66" t="s">
        <v>4</v>
      </c>
      <c r="I52" s="66" t="s">
        <v>300</v>
      </c>
      <c r="J52" s="66"/>
      <c r="K52" s="27"/>
      <c r="L52" s="70" t="s">
        <v>5</v>
      </c>
      <c r="M52" s="19"/>
      <c r="N52" s="14">
        <v>0</v>
      </c>
      <c r="O52" s="18">
        <v>0</v>
      </c>
      <c r="P52" s="18" t="s">
        <v>101</v>
      </c>
      <c r="Q52" s="18" t="s">
        <v>101</v>
      </c>
      <c r="R52" s="18">
        <v>0</v>
      </c>
      <c r="S52" s="18">
        <v>0</v>
      </c>
      <c r="T52" s="18">
        <v>0</v>
      </c>
      <c r="U52" s="18">
        <v>0</v>
      </c>
      <c r="V52" s="19"/>
      <c r="W52" s="14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87"/>
      <c r="AF52" s="19"/>
      <c r="AG52" s="19"/>
      <c r="AH52" s="19"/>
      <c r="AI52" s="14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66">
        <v>0</v>
      </c>
      <c r="AQ52" s="87"/>
      <c r="AR52" s="93" t="str">
        <f>VLOOKUP($AT52,Auswertung!$A$2:$B$17,2,FALSE)</f>
        <v>-</v>
      </c>
      <c r="AS52" s="1" t="s">
        <v>125</v>
      </c>
      <c r="AT52" t="str">
        <f t="shared" si="1"/>
        <v>0000</v>
      </c>
    </row>
    <row r="53" spans="1:46" ht="18.75">
      <c r="A53" s="22">
        <f>A52+1</f>
        <v>2</v>
      </c>
      <c r="B53" s="79" t="s">
        <v>23</v>
      </c>
      <c r="C53" s="83" t="s">
        <v>52</v>
      </c>
      <c r="D53" s="81" t="s">
        <v>3</v>
      </c>
      <c r="E53" s="26" t="s">
        <v>38</v>
      </c>
      <c r="F53" s="26" t="s">
        <v>57</v>
      </c>
      <c r="G53" s="26">
        <v>1979</v>
      </c>
      <c r="H53" s="38" t="s">
        <v>239</v>
      </c>
      <c r="I53" s="38" t="s">
        <v>239</v>
      </c>
      <c r="J53" s="38"/>
      <c r="K53" s="27"/>
      <c r="L53" s="71" t="s">
        <v>5</v>
      </c>
      <c r="M53" s="28"/>
      <c r="N53" s="22">
        <v>0</v>
      </c>
      <c r="O53" s="26">
        <v>0</v>
      </c>
      <c r="P53" s="26" t="s">
        <v>101</v>
      </c>
      <c r="Q53" s="26" t="s">
        <v>101</v>
      </c>
      <c r="R53" s="26">
        <v>0</v>
      </c>
      <c r="S53" s="26">
        <v>0</v>
      </c>
      <c r="T53" s="26">
        <v>0</v>
      </c>
      <c r="U53" s="26">
        <v>0</v>
      </c>
      <c r="V53" s="28"/>
      <c r="W53" s="22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54"/>
      <c r="AF53" s="28"/>
      <c r="AG53" s="28"/>
      <c r="AH53" s="28"/>
      <c r="AI53" s="22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38">
        <v>0</v>
      </c>
      <c r="AQ53" s="54"/>
      <c r="AR53" s="92" t="str">
        <f>VLOOKUP($AT53,Auswertung!$A$2:$B$17,2,FALSE)</f>
        <v>-</v>
      </c>
      <c r="AS53" s="1" t="s">
        <v>125</v>
      </c>
      <c r="AT53" t="str">
        <f t="shared" si="1"/>
        <v>0000</v>
      </c>
    </row>
    <row r="54" spans="1:46" ht="18.75">
      <c r="A54" s="22">
        <f t="shared" ref="A54:A71" si="6">A53+1</f>
        <v>3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61</v>
      </c>
      <c r="G54" s="26">
        <v>1979</v>
      </c>
      <c r="H54" s="38" t="s">
        <v>34</v>
      </c>
      <c r="I54" s="38" t="s">
        <v>300</v>
      </c>
      <c r="J54" s="38"/>
      <c r="K54" s="27"/>
      <c r="L54" s="74" t="s">
        <v>5</v>
      </c>
      <c r="M54" s="28"/>
      <c r="N54" s="22">
        <v>0</v>
      </c>
      <c r="O54" s="26">
        <v>0</v>
      </c>
      <c r="P54" s="26" t="s">
        <v>101</v>
      </c>
      <c r="Q54" s="26" t="s">
        <v>101</v>
      </c>
      <c r="R54" s="26">
        <v>0</v>
      </c>
      <c r="S54" s="26">
        <v>0</v>
      </c>
      <c r="T54" s="26">
        <v>0</v>
      </c>
      <c r="U54" s="27">
        <v>0</v>
      </c>
      <c r="V54" s="28"/>
      <c r="W54" s="22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54"/>
      <c r="AF54" s="28"/>
      <c r="AG54" s="28"/>
      <c r="AH54" s="28"/>
      <c r="AI54" s="22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38">
        <v>0</v>
      </c>
      <c r="AQ54" s="54"/>
      <c r="AR54" s="92" t="str">
        <f>VLOOKUP($AT54,Auswertung!$A$2:$B$17,2,FALSE)</f>
        <v>-</v>
      </c>
      <c r="AS54" s="1" t="s">
        <v>125</v>
      </c>
      <c r="AT54" t="str">
        <f t="shared" si="1"/>
        <v>0000</v>
      </c>
    </row>
    <row r="55" spans="1:46" ht="18.75">
      <c r="A55" s="22">
        <f t="shared" si="6"/>
        <v>4</v>
      </c>
      <c r="B55" s="79" t="s">
        <v>23</v>
      </c>
      <c r="C55" s="83" t="s">
        <v>58</v>
      </c>
      <c r="D55" s="81" t="s">
        <v>3</v>
      </c>
      <c r="E55" s="26" t="s">
        <v>38</v>
      </c>
      <c r="F55" s="26" t="s">
        <v>59</v>
      </c>
      <c r="G55" s="26">
        <v>1980</v>
      </c>
      <c r="H55" s="38" t="s">
        <v>4</v>
      </c>
      <c r="I55" s="38" t="s">
        <v>300</v>
      </c>
      <c r="J55" s="38"/>
      <c r="K55" s="27"/>
      <c r="L55" s="74" t="s">
        <v>5</v>
      </c>
      <c r="M55" s="28"/>
      <c r="N55" s="22">
        <v>0</v>
      </c>
      <c r="O55" s="26">
        <v>0</v>
      </c>
      <c r="P55" s="26" t="s">
        <v>101</v>
      </c>
      <c r="Q55" s="26" t="s">
        <v>101</v>
      </c>
      <c r="R55" s="26">
        <v>0</v>
      </c>
      <c r="S55" s="26">
        <v>0</v>
      </c>
      <c r="T55" s="26">
        <v>0</v>
      </c>
      <c r="U55" s="27">
        <v>0</v>
      </c>
      <c r="V55" s="28"/>
      <c r="W55" s="22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54"/>
      <c r="AF55" s="28"/>
      <c r="AG55" s="28"/>
      <c r="AH55" s="28"/>
      <c r="AI55" s="22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38">
        <v>0</v>
      </c>
      <c r="AQ55" s="54"/>
      <c r="AR55" s="92" t="str">
        <f>VLOOKUP($AT55,Auswertung!$A$2:$B$17,2,FALSE)</f>
        <v>-</v>
      </c>
      <c r="AS55" s="1" t="s">
        <v>125</v>
      </c>
      <c r="AT55" t="str">
        <f t="shared" si="1"/>
        <v>0000</v>
      </c>
    </row>
    <row r="56" spans="1:46" ht="18.75">
      <c r="A56" s="22">
        <f t="shared" si="6"/>
        <v>5</v>
      </c>
      <c r="B56" s="79" t="s">
        <v>23</v>
      </c>
      <c r="C56" s="94" t="s">
        <v>67</v>
      </c>
      <c r="D56" s="81" t="s">
        <v>9</v>
      </c>
      <c r="E56" s="26" t="s">
        <v>38</v>
      </c>
      <c r="F56" s="26" t="s">
        <v>54</v>
      </c>
      <c r="G56" s="26">
        <v>1980</v>
      </c>
      <c r="H56" s="38" t="s">
        <v>239</v>
      </c>
      <c r="I56" s="38" t="s">
        <v>239</v>
      </c>
      <c r="J56" s="38"/>
      <c r="K56" s="27"/>
      <c r="L56" s="74" t="s">
        <v>5</v>
      </c>
      <c r="M56" s="28"/>
      <c r="N56" s="22">
        <v>0</v>
      </c>
      <c r="O56" s="26">
        <v>0</v>
      </c>
      <c r="P56" s="26" t="s">
        <v>101</v>
      </c>
      <c r="Q56" s="26" t="s">
        <v>101</v>
      </c>
      <c r="R56" s="26">
        <v>0</v>
      </c>
      <c r="S56" s="26">
        <v>0</v>
      </c>
      <c r="T56" s="26">
        <v>0</v>
      </c>
      <c r="U56" s="27">
        <v>0</v>
      </c>
      <c r="V56" s="28"/>
      <c r="W56" s="22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54"/>
      <c r="AF56" s="28"/>
      <c r="AG56" s="28"/>
      <c r="AH56" s="28"/>
      <c r="AI56" s="22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38">
        <v>0</v>
      </c>
      <c r="AQ56" s="54"/>
      <c r="AR56" s="92" t="str">
        <f>VLOOKUP($AT56,Auswertung!$A$2:$B$17,2,FALSE)</f>
        <v>-</v>
      </c>
      <c r="AS56" s="1" t="s">
        <v>125</v>
      </c>
      <c r="AT56" t="str">
        <f t="shared" si="1"/>
        <v>0000</v>
      </c>
    </row>
    <row r="57" spans="1:46" ht="18.75">
      <c r="A57" s="22">
        <f t="shared" si="6"/>
        <v>6</v>
      </c>
      <c r="B57" s="79" t="s">
        <v>23</v>
      </c>
      <c r="C57" s="83" t="s">
        <v>65</v>
      </c>
      <c r="D57" s="81" t="s">
        <v>3</v>
      </c>
      <c r="E57" s="26" t="s">
        <v>38</v>
      </c>
      <c r="F57" s="26" t="s">
        <v>66</v>
      </c>
      <c r="G57" s="26">
        <v>1980</v>
      </c>
      <c r="H57" s="38" t="s">
        <v>239</v>
      </c>
      <c r="I57" s="38" t="s">
        <v>239</v>
      </c>
      <c r="J57" s="38"/>
      <c r="K57" s="27"/>
      <c r="L57" s="74" t="s">
        <v>5</v>
      </c>
      <c r="M57" s="28"/>
      <c r="N57" s="22">
        <v>0</v>
      </c>
      <c r="O57" s="26">
        <v>0</v>
      </c>
      <c r="P57" s="26" t="s">
        <v>101</v>
      </c>
      <c r="Q57" s="26" t="s">
        <v>101</v>
      </c>
      <c r="R57" s="26">
        <v>0</v>
      </c>
      <c r="S57" s="26">
        <v>0</v>
      </c>
      <c r="T57" s="26">
        <v>0</v>
      </c>
      <c r="U57" s="26">
        <v>0</v>
      </c>
      <c r="V57" s="28"/>
      <c r="W57" s="22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54"/>
      <c r="AF57" s="28"/>
      <c r="AG57" s="28"/>
      <c r="AH57" s="28"/>
      <c r="AI57" s="22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38">
        <v>0</v>
      </c>
      <c r="AQ57" s="54"/>
      <c r="AR57" s="92" t="str">
        <f>VLOOKUP($AT57,Auswertung!$A$2:$B$17,2,FALSE)</f>
        <v>-</v>
      </c>
      <c r="AS57" s="1" t="s">
        <v>125</v>
      </c>
      <c r="AT57" t="str">
        <f t="shared" si="1"/>
        <v>0000</v>
      </c>
    </row>
    <row r="58" spans="1:46" ht="18.75">
      <c r="A58" s="22">
        <f t="shared" si="6"/>
        <v>7</v>
      </c>
      <c r="B58" s="79" t="s">
        <v>23</v>
      </c>
      <c r="C58" s="83" t="s">
        <v>58</v>
      </c>
      <c r="D58" s="84" t="s">
        <v>3</v>
      </c>
      <c r="E58" s="26" t="s">
        <v>38</v>
      </c>
      <c r="F58" s="26">
        <v>102</v>
      </c>
      <c r="G58" s="26">
        <v>1981</v>
      </c>
      <c r="H58" s="38" t="s">
        <v>4</v>
      </c>
      <c r="I58" s="38" t="s">
        <v>300</v>
      </c>
      <c r="J58" s="38"/>
      <c r="K58" s="27"/>
      <c r="L58" s="74" t="s">
        <v>5</v>
      </c>
      <c r="M58" s="28"/>
      <c r="N58" s="22">
        <v>0</v>
      </c>
      <c r="O58" s="26">
        <v>0</v>
      </c>
      <c r="P58" s="26" t="s">
        <v>101</v>
      </c>
      <c r="Q58" s="26" t="s">
        <v>101</v>
      </c>
      <c r="R58" s="26">
        <v>0</v>
      </c>
      <c r="S58" s="26">
        <v>0</v>
      </c>
      <c r="T58" s="26">
        <v>0</v>
      </c>
      <c r="U58" s="26">
        <v>0</v>
      </c>
      <c r="V58" s="28"/>
      <c r="W58" s="22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7">
        <v>0</v>
      </c>
      <c r="AE58" s="54"/>
      <c r="AF58" s="28"/>
      <c r="AG58" s="28"/>
      <c r="AH58" s="28"/>
      <c r="AI58" s="22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38">
        <v>0</v>
      </c>
      <c r="AQ58" s="54"/>
      <c r="AR58" s="92" t="str">
        <f>VLOOKUP($AT58,Auswertung!$A$2:$B$17,2,FALSE)</f>
        <v>-</v>
      </c>
      <c r="AS58" s="1" t="s">
        <v>125</v>
      </c>
      <c r="AT58" t="str">
        <f t="shared" si="1"/>
        <v>0000</v>
      </c>
    </row>
    <row r="59" spans="1:46" ht="18.75">
      <c r="A59" s="22">
        <f t="shared" si="6"/>
        <v>8</v>
      </c>
      <c r="B59" s="79" t="s">
        <v>50</v>
      </c>
      <c r="C59" s="83" t="s">
        <v>65</v>
      </c>
      <c r="D59" s="81" t="s">
        <v>3</v>
      </c>
      <c r="E59" s="26" t="s">
        <v>38</v>
      </c>
      <c r="F59" s="26">
        <v>124</v>
      </c>
      <c r="G59" s="26">
        <v>1981</v>
      </c>
      <c r="H59" s="38" t="s">
        <v>239</v>
      </c>
      <c r="I59" s="38" t="s">
        <v>239</v>
      </c>
      <c r="J59" s="38"/>
      <c r="K59" s="27"/>
      <c r="L59" s="74" t="s">
        <v>5</v>
      </c>
      <c r="M59" s="28"/>
      <c r="N59" s="22">
        <v>0</v>
      </c>
      <c r="O59" s="26">
        <v>0</v>
      </c>
      <c r="P59" s="26" t="s">
        <v>101</v>
      </c>
      <c r="Q59" s="26" t="s">
        <v>101</v>
      </c>
      <c r="R59" s="26">
        <v>0</v>
      </c>
      <c r="S59" s="26">
        <v>0</v>
      </c>
      <c r="T59" s="26">
        <v>0</v>
      </c>
      <c r="U59" s="27">
        <v>0</v>
      </c>
      <c r="V59" s="28"/>
      <c r="W59" s="22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54"/>
      <c r="AF59" s="28"/>
      <c r="AG59" s="28"/>
      <c r="AH59" s="28"/>
      <c r="AI59" s="22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38">
        <v>0</v>
      </c>
      <c r="AQ59" s="54"/>
      <c r="AR59" s="92" t="str">
        <f>VLOOKUP($AT59,Auswertung!$A$2:$B$17,2,FALSE)</f>
        <v>-</v>
      </c>
      <c r="AS59" s="1" t="s">
        <v>125</v>
      </c>
      <c r="AT59" t="str">
        <f t="shared" si="1"/>
        <v>0000</v>
      </c>
    </row>
    <row r="60" spans="1:46" ht="18.75">
      <c r="A60" s="22">
        <f t="shared" si="6"/>
        <v>9</v>
      </c>
      <c r="B60" s="79" t="s">
        <v>50</v>
      </c>
      <c r="C60" s="83" t="s">
        <v>58</v>
      </c>
      <c r="D60" s="81" t="s">
        <v>3</v>
      </c>
      <c r="E60" s="26" t="s">
        <v>38</v>
      </c>
      <c r="F60" s="26">
        <v>129</v>
      </c>
      <c r="G60" s="26">
        <v>1981</v>
      </c>
      <c r="H60" s="38" t="s">
        <v>4</v>
      </c>
      <c r="I60" s="38" t="s">
        <v>300</v>
      </c>
      <c r="J60" s="38"/>
      <c r="K60" s="27"/>
      <c r="L60" s="74" t="s">
        <v>5</v>
      </c>
      <c r="M60" s="28"/>
      <c r="N60" s="22">
        <v>0</v>
      </c>
      <c r="O60" s="26">
        <v>0</v>
      </c>
      <c r="P60" s="26" t="s">
        <v>101</v>
      </c>
      <c r="Q60" s="26" t="s">
        <v>101</v>
      </c>
      <c r="R60" s="26">
        <v>0</v>
      </c>
      <c r="S60" s="26">
        <v>0</v>
      </c>
      <c r="T60" s="26">
        <v>0</v>
      </c>
      <c r="U60" s="27">
        <v>0</v>
      </c>
      <c r="V60" s="28"/>
      <c r="W60" s="22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54"/>
      <c r="AF60" s="28"/>
      <c r="AG60" s="28"/>
      <c r="AH60" s="28"/>
      <c r="AI60" s="22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38">
        <v>0</v>
      </c>
      <c r="AQ60" s="54"/>
      <c r="AR60" s="92" t="str">
        <f>VLOOKUP($AT60,Auswertung!$A$2:$B$17,2,FALSE)</f>
        <v>-</v>
      </c>
      <c r="AS60" s="1" t="s">
        <v>125</v>
      </c>
      <c r="AT60" t="str">
        <f t="shared" si="1"/>
        <v>0000</v>
      </c>
    </row>
    <row r="61" spans="1:46" ht="18.75">
      <c r="A61" s="22">
        <f t="shared" si="6"/>
        <v>10</v>
      </c>
      <c r="B61" s="79" t="s">
        <v>50</v>
      </c>
      <c r="C61" s="83" t="s">
        <v>10</v>
      </c>
      <c r="D61" s="81" t="s">
        <v>11</v>
      </c>
      <c r="E61" s="26" t="s">
        <v>38</v>
      </c>
      <c r="F61" s="26">
        <v>133</v>
      </c>
      <c r="G61" s="26">
        <v>1981</v>
      </c>
      <c r="H61" s="38" t="s">
        <v>4</v>
      </c>
      <c r="I61" s="38" t="s">
        <v>300</v>
      </c>
      <c r="J61" s="38"/>
      <c r="K61" s="27"/>
      <c r="L61" s="74" t="s">
        <v>5</v>
      </c>
      <c r="M61" s="28"/>
      <c r="N61" s="22">
        <v>0</v>
      </c>
      <c r="O61" s="26">
        <v>0</v>
      </c>
      <c r="P61" s="26" t="s">
        <v>101</v>
      </c>
      <c r="Q61" s="26" t="s">
        <v>101</v>
      </c>
      <c r="R61" s="26">
        <v>0</v>
      </c>
      <c r="S61" s="26">
        <v>0</v>
      </c>
      <c r="T61" s="26">
        <v>0</v>
      </c>
      <c r="U61" s="27">
        <v>0</v>
      </c>
      <c r="V61" s="28"/>
      <c r="W61" s="22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54"/>
      <c r="AF61" s="28"/>
      <c r="AG61" s="28"/>
      <c r="AH61" s="28"/>
      <c r="AI61" s="22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38">
        <v>0</v>
      </c>
      <c r="AQ61" s="54"/>
      <c r="AR61" s="92" t="str">
        <f>VLOOKUP($AT61,Auswertung!$A$2:$B$17,2,FALSE)</f>
        <v>-</v>
      </c>
      <c r="AS61" s="1" t="s">
        <v>125</v>
      </c>
      <c r="AT61" t="str">
        <f t="shared" si="1"/>
        <v>0000</v>
      </c>
    </row>
    <row r="62" spans="1:46" ht="18.75">
      <c r="A62" s="22">
        <f t="shared" si="6"/>
        <v>11</v>
      </c>
      <c r="B62" s="79" t="s">
        <v>50</v>
      </c>
      <c r="C62" s="94" t="s">
        <v>51</v>
      </c>
      <c r="D62" s="81" t="s">
        <v>1</v>
      </c>
      <c r="E62" s="26" t="s">
        <v>38</v>
      </c>
      <c r="F62" s="26">
        <v>18236</v>
      </c>
      <c r="G62" s="26">
        <v>1982</v>
      </c>
      <c r="H62" s="38" t="s">
        <v>239</v>
      </c>
      <c r="I62" s="38" t="s">
        <v>239</v>
      </c>
      <c r="J62" s="38"/>
      <c r="K62" s="27"/>
      <c r="L62" s="74" t="s">
        <v>5</v>
      </c>
      <c r="M62" s="28"/>
      <c r="N62" s="22">
        <v>0</v>
      </c>
      <c r="O62" s="26">
        <v>0</v>
      </c>
      <c r="P62" s="26" t="s">
        <v>101</v>
      </c>
      <c r="Q62" s="26" t="s">
        <v>101</v>
      </c>
      <c r="R62" s="26">
        <v>0</v>
      </c>
      <c r="S62" s="26">
        <v>0</v>
      </c>
      <c r="T62" s="26">
        <v>0</v>
      </c>
      <c r="U62" s="26">
        <v>0</v>
      </c>
      <c r="V62" s="28"/>
      <c r="W62" s="22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54"/>
      <c r="AF62" s="28"/>
      <c r="AG62" s="28"/>
      <c r="AH62" s="28"/>
      <c r="AI62" s="22">
        <v>0</v>
      </c>
      <c r="AJ62" s="26">
        <v>0</v>
      </c>
      <c r="AK62" s="26">
        <v>0</v>
      </c>
      <c r="AL62" s="26">
        <v>0</v>
      </c>
      <c r="AM62" s="26">
        <v>0</v>
      </c>
      <c r="AN62" s="26">
        <v>0</v>
      </c>
      <c r="AO62" s="26">
        <v>0</v>
      </c>
      <c r="AP62" s="38">
        <v>0</v>
      </c>
      <c r="AQ62" s="54"/>
      <c r="AR62" s="92" t="str">
        <f>VLOOKUP($AT62,Auswertung!$A$2:$B$17,2,FALSE)</f>
        <v>-</v>
      </c>
      <c r="AS62" s="1" t="s">
        <v>125</v>
      </c>
      <c r="AT62" t="str">
        <f t="shared" si="1"/>
        <v>0000</v>
      </c>
    </row>
    <row r="63" spans="1:46" ht="18.75">
      <c r="A63" s="22">
        <f t="shared" si="6"/>
        <v>12</v>
      </c>
      <c r="B63" s="79" t="s">
        <v>50</v>
      </c>
      <c r="C63" s="83" t="s">
        <v>25</v>
      </c>
      <c r="D63" s="81" t="s">
        <v>9</v>
      </c>
      <c r="E63" s="26" t="s">
        <v>38</v>
      </c>
      <c r="F63" s="26">
        <v>28313</v>
      </c>
      <c r="G63" s="26">
        <v>1983</v>
      </c>
      <c r="H63" s="38" t="s">
        <v>4</v>
      </c>
      <c r="I63" s="38" t="s">
        <v>300</v>
      </c>
      <c r="J63" s="38"/>
      <c r="K63" s="27"/>
      <c r="L63" s="74" t="s">
        <v>5</v>
      </c>
      <c r="M63" s="28"/>
      <c r="N63" s="22">
        <v>0</v>
      </c>
      <c r="O63" s="26">
        <v>0</v>
      </c>
      <c r="P63" s="26" t="s">
        <v>101</v>
      </c>
      <c r="Q63" s="26" t="s">
        <v>101</v>
      </c>
      <c r="R63" s="26">
        <v>0</v>
      </c>
      <c r="S63" s="26">
        <v>0</v>
      </c>
      <c r="T63" s="26">
        <v>0</v>
      </c>
      <c r="U63" s="27">
        <v>0</v>
      </c>
      <c r="V63" s="28"/>
      <c r="W63" s="22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54"/>
      <c r="AF63" s="28"/>
      <c r="AG63" s="28"/>
      <c r="AH63" s="28"/>
      <c r="AI63" s="22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38">
        <v>0</v>
      </c>
      <c r="AQ63" s="54"/>
      <c r="AR63" s="92" t="str">
        <f>VLOOKUP($AT63,Auswertung!$A$2:$B$17,2,FALSE)</f>
        <v>-</v>
      </c>
      <c r="AS63" s="1" t="s">
        <v>125</v>
      </c>
      <c r="AT63" t="str">
        <f t="shared" si="1"/>
        <v>0000</v>
      </c>
    </row>
    <row r="64" spans="1:46" ht="18.75">
      <c r="A64" s="22">
        <f t="shared" si="6"/>
        <v>13</v>
      </c>
      <c r="B64" s="79" t="s">
        <v>50</v>
      </c>
      <c r="C64" s="83" t="s">
        <v>60</v>
      </c>
      <c r="D64" s="81" t="s">
        <v>11</v>
      </c>
      <c r="E64" s="26" t="s">
        <v>38</v>
      </c>
      <c r="F64" s="26">
        <v>88328</v>
      </c>
      <c r="G64" s="26">
        <v>1983</v>
      </c>
      <c r="H64" s="38" t="s">
        <v>241</v>
      </c>
      <c r="I64" s="38" t="s">
        <v>241</v>
      </c>
      <c r="J64" s="38"/>
      <c r="K64" s="27"/>
      <c r="L64" s="74" t="s">
        <v>5</v>
      </c>
      <c r="M64" s="28"/>
      <c r="N64" s="22">
        <v>0</v>
      </c>
      <c r="O64" s="26">
        <v>0</v>
      </c>
      <c r="P64" s="26" t="s">
        <v>101</v>
      </c>
      <c r="Q64" s="26" t="s">
        <v>101</v>
      </c>
      <c r="R64" s="26">
        <v>0</v>
      </c>
      <c r="S64" s="26">
        <v>0</v>
      </c>
      <c r="T64" s="26">
        <v>0</v>
      </c>
      <c r="U64" s="26">
        <v>0</v>
      </c>
      <c r="V64" s="28"/>
      <c r="W64" s="22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54"/>
      <c r="AF64" s="28"/>
      <c r="AG64" s="28"/>
      <c r="AH64" s="28"/>
      <c r="AI64" s="22">
        <v>0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0</v>
      </c>
      <c r="AP64" s="38">
        <v>0</v>
      </c>
      <c r="AQ64" s="54"/>
      <c r="AR64" s="92" t="str">
        <f>VLOOKUP($AT64,Auswertung!$A$2:$B$17,2,FALSE)</f>
        <v>-</v>
      </c>
      <c r="AS64" s="1" t="s">
        <v>125</v>
      </c>
      <c r="AT64" t="str">
        <f t="shared" si="1"/>
        <v>0000</v>
      </c>
    </row>
    <row r="65" spans="1:46" ht="18.75">
      <c r="A65" s="22">
        <f t="shared" si="6"/>
        <v>14</v>
      </c>
      <c r="B65" s="79" t="s">
        <v>50</v>
      </c>
      <c r="C65" s="83" t="s">
        <v>73</v>
      </c>
      <c r="D65" s="84" t="s">
        <v>71</v>
      </c>
      <c r="E65" s="26" t="s">
        <v>38</v>
      </c>
      <c r="F65" s="26">
        <v>18404</v>
      </c>
      <c r="G65" s="26">
        <v>1984</v>
      </c>
      <c r="H65" s="38" t="s">
        <v>240</v>
      </c>
      <c r="I65" s="38" t="s">
        <v>236</v>
      </c>
      <c r="J65" s="38"/>
      <c r="K65" s="27"/>
      <c r="L65" s="74" t="s">
        <v>5</v>
      </c>
      <c r="M65" s="28"/>
      <c r="N65" s="22">
        <v>0</v>
      </c>
      <c r="O65" s="26">
        <v>0</v>
      </c>
      <c r="P65" s="26" t="s">
        <v>101</v>
      </c>
      <c r="Q65" s="26" t="s">
        <v>101</v>
      </c>
      <c r="R65" s="26">
        <v>0</v>
      </c>
      <c r="S65" s="26">
        <v>0</v>
      </c>
      <c r="T65" s="26">
        <v>0</v>
      </c>
      <c r="U65" s="26">
        <v>0</v>
      </c>
      <c r="V65" s="28"/>
      <c r="W65" s="22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7">
        <v>0</v>
      </c>
      <c r="AE65" s="54"/>
      <c r="AF65" s="28"/>
      <c r="AG65" s="28"/>
      <c r="AH65" s="28"/>
      <c r="AI65" s="22">
        <v>0</v>
      </c>
      <c r="AJ65" s="26">
        <v>0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38">
        <v>0</v>
      </c>
      <c r="AQ65" s="54"/>
      <c r="AR65" s="92" t="str">
        <f>VLOOKUP($AT65,Auswertung!$A$2:$B$17,2,FALSE)</f>
        <v>-</v>
      </c>
      <c r="AS65" s="1" t="s">
        <v>125</v>
      </c>
      <c r="AT65" t="str">
        <f t="shared" si="1"/>
        <v>0000</v>
      </c>
    </row>
    <row r="66" spans="1:46" ht="18.75">
      <c r="A66" s="22">
        <f t="shared" si="6"/>
        <v>15</v>
      </c>
      <c r="B66" s="79" t="s">
        <v>50</v>
      </c>
      <c r="C66" s="83" t="s">
        <v>8</v>
      </c>
      <c r="D66" s="81" t="s">
        <v>9</v>
      </c>
      <c r="E66" s="26"/>
      <c r="F66" s="26">
        <v>28544</v>
      </c>
      <c r="G66" s="26">
        <v>1985</v>
      </c>
      <c r="H66" s="38" t="s">
        <v>239</v>
      </c>
      <c r="I66" s="38" t="s">
        <v>239</v>
      </c>
      <c r="J66" s="38"/>
      <c r="K66" s="27"/>
      <c r="L66" s="72" t="s">
        <v>6</v>
      </c>
      <c r="M66" s="28"/>
      <c r="N66" s="22">
        <v>0</v>
      </c>
      <c r="O66" s="26">
        <v>0</v>
      </c>
      <c r="P66" s="26" t="s">
        <v>101</v>
      </c>
      <c r="Q66" s="26" t="s">
        <v>101</v>
      </c>
      <c r="R66" s="26">
        <v>0</v>
      </c>
      <c r="S66" s="26">
        <v>0</v>
      </c>
      <c r="T66" s="26">
        <v>0</v>
      </c>
      <c r="U66" s="27">
        <v>0</v>
      </c>
      <c r="V66" s="28"/>
      <c r="W66" s="22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54"/>
      <c r="AF66" s="28"/>
      <c r="AG66" s="28"/>
      <c r="AH66" s="28"/>
      <c r="AI66" s="22">
        <v>0</v>
      </c>
      <c r="AJ66" s="26">
        <v>0</v>
      </c>
      <c r="AK66" s="26">
        <v>0</v>
      </c>
      <c r="AL66" s="26">
        <v>0</v>
      </c>
      <c r="AM66" s="26">
        <v>0</v>
      </c>
      <c r="AN66" s="26">
        <v>0</v>
      </c>
      <c r="AO66" s="26">
        <v>0</v>
      </c>
      <c r="AP66" s="38">
        <v>0</v>
      </c>
      <c r="AQ66" s="54"/>
      <c r="AR66" s="92" t="str">
        <f>VLOOKUP($AT66,Auswertung!$A$2:$B$17,2,FALSE)</f>
        <v>-</v>
      </c>
      <c r="AS66" s="1" t="s">
        <v>125</v>
      </c>
      <c r="AT66" t="str">
        <f t="shared" si="1"/>
        <v>0000</v>
      </c>
    </row>
    <row r="67" spans="1:46" ht="18.75">
      <c r="A67" s="22">
        <f t="shared" si="6"/>
        <v>16</v>
      </c>
      <c r="B67" s="79" t="s">
        <v>50</v>
      </c>
      <c r="C67" s="83" t="s">
        <v>73</v>
      </c>
      <c r="D67" s="81" t="s">
        <v>71</v>
      </c>
      <c r="E67" s="26"/>
      <c r="F67" s="26">
        <v>28719</v>
      </c>
      <c r="G67" s="26">
        <v>1987</v>
      </c>
      <c r="H67" s="38" t="s">
        <v>240</v>
      </c>
      <c r="I67" s="38" t="s">
        <v>236</v>
      </c>
      <c r="J67" s="38"/>
      <c r="K67" s="27"/>
      <c r="L67" s="74" t="s">
        <v>5</v>
      </c>
      <c r="M67" s="28"/>
      <c r="N67" s="22">
        <v>0</v>
      </c>
      <c r="O67" s="26">
        <v>0</v>
      </c>
      <c r="P67" s="26" t="s">
        <v>101</v>
      </c>
      <c r="Q67" s="26" t="s">
        <v>101</v>
      </c>
      <c r="R67" s="26">
        <v>0</v>
      </c>
      <c r="S67" s="26">
        <v>0</v>
      </c>
      <c r="T67" s="26">
        <v>0</v>
      </c>
      <c r="U67" s="27">
        <v>0</v>
      </c>
      <c r="V67" s="28"/>
      <c r="W67" s="22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54"/>
      <c r="AF67" s="28"/>
      <c r="AG67" s="28"/>
      <c r="AH67" s="28"/>
      <c r="AI67" s="22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38">
        <v>0</v>
      </c>
      <c r="AQ67" s="54"/>
      <c r="AR67" s="92" t="str">
        <f>VLOOKUP($AT67,Auswertung!$A$2:$B$17,2,FALSE)</f>
        <v>-</v>
      </c>
      <c r="AS67" s="1" t="s">
        <v>125</v>
      </c>
      <c r="AT67" t="str">
        <f t="shared" si="1"/>
        <v>0000</v>
      </c>
    </row>
    <row r="68" spans="1:46" ht="18.75">
      <c r="A68" s="22">
        <f t="shared" si="6"/>
        <v>17</v>
      </c>
      <c r="B68" s="79" t="s">
        <v>50</v>
      </c>
      <c r="C68" s="83" t="s">
        <v>27</v>
      </c>
      <c r="D68" s="81" t="s">
        <v>28</v>
      </c>
      <c r="E68" s="26"/>
      <c r="F68" s="26">
        <v>28741</v>
      </c>
      <c r="G68" s="26">
        <v>1987</v>
      </c>
      <c r="H68" s="38" t="s">
        <v>238</v>
      </c>
      <c r="I68" s="38" t="s">
        <v>238</v>
      </c>
      <c r="J68" s="38"/>
      <c r="K68" s="27"/>
      <c r="L68" s="74" t="s">
        <v>5</v>
      </c>
      <c r="M68" s="28"/>
      <c r="N68" s="22">
        <v>0</v>
      </c>
      <c r="O68" s="26">
        <v>0</v>
      </c>
      <c r="P68" s="26" t="s">
        <v>101</v>
      </c>
      <c r="Q68" s="26" t="s">
        <v>101</v>
      </c>
      <c r="R68" s="26">
        <v>0</v>
      </c>
      <c r="S68" s="26">
        <v>0</v>
      </c>
      <c r="T68" s="26">
        <v>0</v>
      </c>
      <c r="U68" s="27">
        <v>0</v>
      </c>
      <c r="V68" s="28"/>
      <c r="W68" s="22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54"/>
      <c r="AF68" s="28"/>
      <c r="AG68" s="28"/>
      <c r="AH68" s="28"/>
      <c r="AI68" s="22">
        <v>0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</v>
      </c>
      <c r="AP68" s="38">
        <v>0</v>
      </c>
      <c r="AQ68" s="54"/>
      <c r="AR68" s="92" t="str">
        <f>VLOOKUP($AT68,Auswertung!$A$2:$B$17,2,FALSE)</f>
        <v>-</v>
      </c>
      <c r="AS68" s="1" t="s">
        <v>125</v>
      </c>
      <c r="AT68" t="str">
        <f t="shared" si="1"/>
        <v>0000</v>
      </c>
    </row>
    <row r="69" spans="1:46" ht="18.75">
      <c r="A69" s="22">
        <f t="shared" si="6"/>
        <v>18</v>
      </c>
      <c r="B69" s="79" t="s">
        <v>50</v>
      </c>
      <c r="C69" s="83" t="s">
        <v>25</v>
      </c>
      <c r="D69" s="81" t="s">
        <v>9</v>
      </c>
      <c r="E69" s="26"/>
      <c r="F69" s="26" t="s">
        <v>133</v>
      </c>
      <c r="G69" s="26"/>
      <c r="H69" s="38" t="s">
        <v>239</v>
      </c>
      <c r="I69" s="38" t="s">
        <v>239</v>
      </c>
      <c r="J69" s="38"/>
      <c r="K69" s="27"/>
      <c r="L69" s="74" t="s">
        <v>5</v>
      </c>
      <c r="M69" s="28"/>
      <c r="N69" s="22">
        <v>0</v>
      </c>
      <c r="O69" s="26">
        <v>0</v>
      </c>
      <c r="P69" s="26" t="s">
        <v>101</v>
      </c>
      <c r="Q69" s="26" t="s">
        <v>101</v>
      </c>
      <c r="R69" s="26">
        <v>0</v>
      </c>
      <c r="S69" s="29">
        <v>1</v>
      </c>
      <c r="T69" s="29">
        <v>1</v>
      </c>
      <c r="U69" s="31">
        <v>1</v>
      </c>
      <c r="V69" s="28"/>
      <c r="W69" s="65">
        <v>1</v>
      </c>
      <c r="X69" s="29">
        <v>1</v>
      </c>
      <c r="Y69" s="29">
        <v>1</v>
      </c>
      <c r="Z69" s="29">
        <v>1</v>
      </c>
      <c r="AA69" s="29">
        <v>1</v>
      </c>
      <c r="AB69" s="29">
        <v>1</v>
      </c>
      <c r="AC69" s="29">
        <v>1</v>
      </c>
      <c r="AD69" s="31">
        <v>1</v>
      </c>
      <c r="AE69" s="54" t="s">
        <v>108</v>
      </c>
      <c r="AF69" s="28" t="s">
        <v>117</v>
      </c>
      <c r="AG69" s="28" t="s">
        <v>117</v>
      </c>
      <c r="AH69" s="28"/>
      <c r="AI69" s="22">
        <v>0</v>
      </c>
      <c r="AJ69" s="26">
        <v>0</v>
      </c>
      <c r="AK69" s="29">
        <v>1</v>
      </c>
      <c r="AL69" s="26">
        <v>0</v>
      </c>
      <c r="AM69" s="29">
        <v>1</v>
      </c>
      <c r="AN69" s="26">
        <v>0</v>
      </c>
      <c r="AO69" s="26">
        <v>0</v>
      </c>
      <c r="AP69" s="38">
        <v>0</v>
      </c>
      <c r="AQ69" s="54" t="s">
        <v>110</v>
      </c>
      <c r="AR69" s="92" t="str">
        <f>VLOOKUP($AT69,Auswertung!$A$2:$B$17,2,FALSE)</f>
        <v>NMOS Z80 (Zilog Z80, Zilog Z08400 or similar NMOS CPU, Mosstek MK3880N, SGS/ST Z8400, Sharp LH0080A, KR1858VM1)</v>
      </c>
      <c r="AS69" s="1" t="s">
        <v>125</v>
      </c>
      <c r="AT69" t="str">
        <f t="shared" ref="AT69:AT70" si="7">R69&amp;S69&amp;T69&amp;U69</f>
        <v>0111</v>
      </c>
    </row>
    <row r="70" spans="1:46" ht="18.75">
      <c r="A70" s="22">
        <f t="shared" si="6"/>
        <v>19</v>
      </c>
      <c r="B70" s="79" t="s">
        <v>50</v>
      </c>
      <c r="C70" s="83" t="s">
        <v>25</v>
      </c>
      <c r="D70" s="81" t="s">
        <v>9</v>
      </c>
      <c r="E70" s="26"/>
      <c r="F70" s="26" t="s">
        <v>242</v>
      </c>
      <c r="G70" s="26"/>
      <c r="H70" s="38" t="s">
        <v>239</v>
      </c>
      <c r="I70" s="38" t="s">
        <v>239</v>
      </c>
      <c r="J70" s="38" t="s">
        <v>237</v>
      </c>
      <c r="K70" s="27"/>
      <c r="L70" s="74" t="s">
        <v>5</v>
      </c>
      <c r="M70" s="28"/>
      <c r="N70" s="22">
        <v>0</v>
      </c>
      <c r="O70" s="26">
        <v>0</v>
      </c>
      <c r="P70" s="26" t="s">
        <v>101</v>
      </c>
      <c r="Q70" s="26" t="s">
        <v>101</v>
      </c>
      <c r="R70" s="26">
        <v>0</v>
      </c>
      <c r="S70" s="29">
        <v>1</v>
      </c>
      <c r="T70" s="29">
        <v>1</v>
      </c>
      <c r="U70" s="31">
        <v>1</v>
      </c>
      <c r="V70" s="28"/>
      <c r="W70" s="65">
        <v>1</v>
      </c>
      <c r="X70" s="29">
        <v>1</v>
      </c>
      <c r="Y70" s="29">
        <v>1</v>
      </c>
      <c r="Z70" s="29">
        <v>1</v>
      </c>
      <c r="AA70" s="29">
        <v>1</v>
      </c>
      <c r="AB70" s="29">
        <v>1</v>
      </c>
      <c r="AC70" s="29">
        <v>1</v>
      </c>
      <c r="AD70" s="31">
        <v>1</v>
      </c>
      <c r="AE70" s="54" t="s">
        <v>108</v>
      </c>
      <c r="AF70" s="28" t="s">
        <v>117</v>
      </c>
      <c r="AG70" s="28" t="s">
        <v>117</v>
      </c>
      <c r="AH70" s="28"/>
      <c r="AI70" s="22">
        <v>0</v>
      </c>
      <c r="AJ70" s="26">
        <v>0</v>
      </c>
      <c r="AK70" s="29">
        <v>1</v>
      </c>
      <c r="AL70" s="26">
        <v>0</v>
      </c>
      <c r="AM70" s="29">
        <v>1</v>
      </c>
      <c r="AN70" s="26">
        <v>0</v>
      </c>
      <c r="AO70" s="26">
        <v>0</v>
      </c>
      <c r="AP70" s="38">
        <v>0</v>
      </c>
      <c r="AQ70" s="54" t="s">
        <v>110</v>
      </c>
      <c r="AR70" s="92" t="str">
        <f>VLOOKUP($AT70,Auswertung!$A$2:$B$17,2,FALSE)</f>
        <v>NMOS Z80 (Zilog Z80, Zilog Z08400 or similar NMOS CPU, Mosstek MK3880N, SGS/ST Z8400, Sharp LH0080A, KR1858VM1)</v>
      </c>
      <c r="AS70" s="1" t="s">
        <v>125</v>
      </c>
      <c r="AT70" t="str">
        <f t="shared" si="7"/>
        <v>0111</v>
      </c>
    </row>
    <row r="71" spans="1:46" ht="18.75">
      <c r="A71" s="22">
        <f t="shared" si="6"/>
        <v>20</v>
      </c>
      <c r="B71" s="79" t="s">
        <v>50</v>
      </c>
      <c r="C71" s="83" t="s">
        <v>25</v>
      </c>
      <c r="D71" s="81" t="s">
        <v>9</v>
      </c>
      <c r="E71" s="26" t="s">
        <v>38</v>
      </c>
      <c r="F71" s="26">
        <v>88438</v>
      </c>
      <c r="G71" s="26">
        <v>1988</v>
      </c>
      <c r="H71" s="38" t="s">
        <v>239</v>
      </c>
      <c r="I71" s="38" t="s">
        <v>239</v>
      </c>
      <c r="J71" s="38" t="s">
        <v>237</v>
      </c>
      <c r="K71" s="27"/>
      <c r="L71" s="74" t="s">
        <v>5</v>
      </c>
      <c r="M71" s="28"/>
      <c r="N71" s="22">
        <v>0</v>
      </c>
      <c r="O71" s="26">
        <v>0</v>
      </c>
      <c r="P71" s="26" t="s">
        <v>101</v>
      </c>
      <c r="Q71" s="26" t="s">
        <v>101</v>
      </c>
      <c r="R71" s="26">
        <v>0</v>
      </c>
      <c r="S71" s="29">
        <v>1</v>
      </c>
      <c r="T71" s="29">
        <v>1</v>
      </c>
      <c r="U71" s="31">
        <v>1</v>
      </c>
      <c r="V71" s="28"/>
      <c r="W71" s="65">
        <v>1</v>
      </c>
      <c r="X71" s="29">
        <v>1</v>
      </c>
      <c r="Y71" s="29">
        <v>1</v>
      </c>
      <c r="Z71" s="29">
        <v>1</v>
      </c>
      <c r="AA71" s="29">
        <v>1</v>
      </c>
      <c r="AB71" s="29">
        <v>1</v>
      </c>
      <c r="AC71" s="29">
        <v>1</v>
      </c>
      <c r="AD71" s="31">
        <v>1</v>
      </c>
      <c r="AE71" s="54" t="s">
        <v>108</v>
      </c>
      <c r="AF71" s="28" t="s">
        <v>117</v>
      </c>
      <c r="AG71" s="28" t="s">
        <v>117</v>
      </c>
      <c r="AH71" s="28"/>
      <c r="AI71" s="22">
        <v>0</v>
      </c>
      <c r="AJ71" s="26">
        <v>0</v>
      </c>
      <c r="AK71" s="29">
        <v>1</v>
      </c>
      <c r="AL71" s="26">
        <v>0</v>
      </c>
      <c r="AM71" s="29">
        <v>1</v>
      </c>
      <c r="AN71" s="26">
        <v>0</v>
      </c>
      <c r="AO71" s="26">
        <v>0</v>
      </c>
      <c r="AP71" s="38">
        <v>0</v>
      </c>
      <c r="AQ71" s="54" t="s">
        <v>110</v>
      </c>
      <c r="AR71" s="92" t="str">
        <f>VLOOKUP($AT71,Auswertung!$A$2:$B$17,2,FALSE)</f>
        <v>NMOS Z80 (Zilog Z80, Zilog Z08400 or similar NMOS CPU, Mosstek MK3880N, SGS/ST Z8400, Sharp LH0080A, KR1858VM1)</v>
      </c>
      <c r="AS71" s="1" t="s">
        <v>125</v>
      </c>
      <c r="AT71" t="str">
        <f t="shared" si="1"/>
        <v>0111</v>
      </c>
    </row>
    <row r="72" spans="1:46" ht="18.75">
      <c r="AS72" s="1" t="s">
        <v>125</v>
      </c>
      <c r="AT72" t="str">
        <f t="shared" si="1"/>
        <v/>
      </c>
    </row>
    <row r="73" spans="1:46" ht="19.5" thickBot="1">
      <c r="AS73" s="1"/>
    </row>
    <row r="74" spans="1:46" ht="19.5" thickBot="1">
      <c r="A74" s="40"/>
      <c r="B74" s="151" t="s">
        <v>53</v>
      </c>
      <c r="C74" s="151"/>
      <c r="D74" s="151"/>
      <c r="E74" s="42"/>
      <c r="F74" s="42"/>
      <c r="G74" s="42"/>
      <c r="H74" s="143" t="s">
        <v>301</v>
      </c>
      <c r="I74" s="42"/>
      <c r="J74" s="42"/>
      <c r="K74" s="42"/>
      <c r="L74" s="42"/>
      <c r="M74" s="46"/>
      <c r="N74" s="47" t="s">
        <v>99</v>
      </c>
      <c r="O74" s="48" t="s">
        <v>100</v>
      </c>
      <c r="P74" s="48" t="s">
        <v>101</v>
      </c>
      <c r="Q74" s="48" t="s">
        <v>101</v>
      </c>
      <c r="R74" s="48" t="s">
        <v>103</v>
      </c>
      <c r="S74" s="48" t="s">
        <v>103</v>
      </c>
      <c r="T74" s="48" t="s">
        <v>103</v>
      </c>
      <c r="U74" s="49" t="s">
        <v>103</v>
      </c>
      <c r="V74" s="50"/>
      <c r="W74" s="152" t="s">
        <v>104</v>
      </c>
      <c r="X74" s="153"/>
      <c r="Y74" s="153"/>
      <c r="Z74" s="153"/>
      <c r="AA74" s="153"/>
      <c r="AB74" s="153"/>
      <c r="AC74" s="153"/>
      <c r="AD74" s="153"/>
      <c r="AE74" s="55"/>
      <c r="AF74" s="88" t="s">
        <v>123</v>
      </c>
      <c r="AG74" s="88" t="s">
        <v>122</v>
      </c>
      <c r="AH74" s="57"/>
      <c r="AI74" s="154" t="s">
        <v>109</v>
      </c>
      <c r="AJ74" s="155"/>
      <c r="AK74" s="155"/>
      <c r="AL74" s="155"/>
      <c r="AM74" s="155"/>
      <c r="AN74" s="155"/>
      <c r="AO74" s="155"/>
      <c r="AP74" s="155"/>
      <c r="AQ74" s="58"/>
      <c r="AR74" s="89" t="s">
        <v>124</v>
      </c>
      <c r="AS74" s="1" t="s">
        <v>125</v>
      </c>
      <c r="AT74" t="str">
        <f t="shared" si="1"/>
        <v>tttt</v>
      </c>
    </row>
    <row r="75" spans="1:46" ht="19.5" thickBot="1">
      <c r="A75" s="2"/>
      <c r="B75" s="3"/>
      <c r="C75" s="4"/>
      <c r="D75" s="4"/>
      <c r="E75" s="5"/>
      <c r="F75" s="5"/>
      <c r="G75" s="5"/>
      <c r="H75" s="5" t="s">
        <v>299</v>
      </c>
      <c r="I75" s="5" t="s">
        <v>298</v>
      </c>
      <c r="J75" s="5" t="s">
        <v>297</v>
      </c>
      <c r="K75" s="5"/>
      <c r="L75" s="5"/>
      <c r="M75" s="11" t="s">
        <v>102</v>
      </c>
      <c r="N75" s="8">
        <v>7</v>
      </c>
      <c r="O75" s="8">
        <v>6</v>
      </c>
      <c r="P75" s="8">
        <v>5</v>
      </c>
      <c r="Q75" s="8">
        <v>4</v>
      </c>
      <c r="R75" s="8">
        <v>3</v>
      </c>
      <c r="S75" s="8">
        <v>2</v>
      </c>
      <c r="T75" s="8">
        <v>1</v>
      </c>
      <c r="U75" s="9">
        <v>0</v>
      </c>
      <c r="V75" s="12" t="s">
        <v>102</v>
      </c>
      <c r="W75" s="13">
        <v>7</v>
      </c>
      <c r="X75" s="13">
        <v>6</v>
      </c>
      <c r="Y75" s="13">
        <v>5</v>
      </c>
      <c r="Z75" s="13">
        <v>4</v>
      </c>
      <c r="AA75" s="13">
        <v>3</v>
      </c>
      <c r="AB75" s="13">
        <v>2</v>
      </c>
      <c r="AC75" s="13">
        <v>1</v>
      </c>
      <c r="AD75" s="35">
        <v>0</v>
      </c>
      <c r="AE75" s="52" t="s">
        <v>105</v>
      </c>
      <c r="AF75" s="88" t="s">
        <v>105</v>
      </c>
      <c r="AG75" s="88" t="s">
        <v>105</v>
      </c>
      <c r="AH75" s="59" t="s">
        <v>102</v>
      </c>
      <c r="AI75" s="60">
        <v>7</v>
      </c>
      <c r="AJ75" s="60">
        <v>6</v>
      </c>
      <c r="AK75" s="60">
        <v>5</v>
      </c>
      <c r="AL75" s="60">
        <v>4</v>
      </c>
      <c r="AM75" s="60">
        <v>3</v>
      </c>
      <c r="AN75" s="60">
        <v>2</v>
      </c>
      <c r="AO75" s="60">
        <v>1</v>
      </c>
      <c r="AP75" s="61">
        <v>0</v>
      </c>
      <c r="AQ75" s="62" t="s">
        <v>105</v>
      </c>
      <c r="AR75" s="90"/>
      <c r="AS75" s="1" t="s">
        <v>125</v>
      </c>
      <c r="AT75" t="str">
        <f t="shared" si="1"/>
        <v>3210</v>
      </c>
    </row>
    <row r="76" spans="1:46" ht="18.75">
      <c r="A76" s="14">
        <v>1</v>
      </c>
      <c r="B76" s="85" t="s">
        <v>115</v>
      </c>
      <c r="C76" s="82" t="s">
        <v>21</v>
      </c>
      <c r="D76" s="80" t="s">
        <v>9</v>
      </c>
      <c r="E76" s="18"/>
      <c r="F76" s="18">
        <v>28909</v>
      </c>
      <c r="G76" s="18">
        <v>1989</v>
      </c>
      <c r="H76" s="66" t="s">
        <v>239</v>
      </c>
      <c r="I76" s="38" t="s">
        <v>239</v>
      </c>
      <c r="J76" s="66"/>
      <c r="K76" s="27"/>
      <c r="L76" s="76" t="s">
        <v>6</v>
      </c>
      <c r="M76" s="19"/>
      <c r="N76" s="14">
        <v>0</v>
      </c>
      <c r="O76" s="18">
        <v>0</v>
      </c>
      <c r="P76" s="18" t="s">
        <v>101</v>
      </c>
      <c r="Q76" s="18" t="s">
        <v>101</v>
      </c>
      <c r="R76" s="18">
        <v>0</v>
      </c>
      <c r="S76" s="18">
        <v>0</v>
      </c>
      <c r="T76" s="18">
        <v>0</v>
      </c>
      <c r="U76" s="18">
        <v>0</v>
      </c>
      <c r="V76" s="19"/>
      <c r="W76" s="14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44">
        <v>0</v>
      </c>
      <c r="AE76" s="87"/>
      <c r="AF76" s="19"/>
      <c r="AG76" s="19"/>
      <c r="AH76" s="19"/>
      <c r="AI76" s="14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66">
        <v>0</v>
      </c>
      <c r="AQ76" s="87"/>
      <c r="AR76" s="93" t="str">
        <f>VLOOKUP($AT76,Auswertung!$A$2:$B$17,2,FALSE)</f>
        <v>-</v>
      </c>
      <c r="AS76" s="1" t="s">
        <v>125</v>
      </c>
      <c r="AT76" t="str">
        <f t="shared" si="1"/>
        <v>0000</v>
      </c>
    </row>
    <row r="77" spans="1:46" ht="18.75">
      <c r="A77" s="22">
        <f>A76+1</f>
        <v>2</v>
      </c>
      <c r="B77" s="86" t="s">
        <v>115</v>
      </c>
      <c r="C77" s="83" t="s">
        <v>25</v>
      </c>
      <c r="D77" s="81" t="s">
        <v>9</v>
      </c>
      <c r="E77" s="26"/>
      <c r="F77" s="26">
        <v>28926</v>
      </c>
      <c r="G77" s="26">
        <v>1989</v>
      </c>
      <c r="H77" s="38" t="s">
        <v>239</v>
      </c>
      <c r="I77" s="38" t="s">
        <v>239</v>
      </c>
      <c r="J77" s="38"/>
      <c r="K77" s="27"/>
      <c r="L77" s="71" t="s">
        <v>5</v>
      </c>
      <c r="M77" s="28"/>
      <c r="N77" s="22">
        <v>0</v>
      </c>
      <c r="O77" s="26">
        <v>0</v>
      </c>
      <c r="P77" s="26" t="s">
        <v>101</v>
      </c>
      <c r="Q77" s="26" t="s">
        <v>101</v>
      </c>
      <c r="R77" s="26">
        <v>0</v>
      </c>
      <c r="S77" s="26">
        <v>0</v>
      </c>
      <c r="T77" s="26">
        <v>0</v>
      </c>
      <c r="U77" s="26">
        <v>0</v>
      </c>
      <c r="V77" s="28"/>
      <c r="W77" s="22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7">
        <v>0</v>
      </c>
      <c r="AE77" s="54"/>
      <c r="AF77" s="28"/>
      <c r="AG77" s="28"/>
      <c r="AH77" s="28"/>
      <c r="AI77" s="22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38">
        <v>0</v>
      </c>
      <c r="AQ77" s="54"/>
      <c r="AR77" s="92" t="str">
        <f>VLOOKUP($AT77,Auswertung!$A$2:$B$17,2,FALSE)</f>
        <v>-</v>
      </c>
      <c r="AS77" s="1" t="s">
        <v>125</v>
      </c>
      <c r="AT77" t="str">
        <f t="shared" si="1"/>
        <v>0000</v>
      </c>
    </row>
    <row r="78" spans="1:46" ht="18.75">
      <c r="A78" s="22">
        <f t="shared" ref="A78:A87" si="8">A77+1</f>
        <v>3</v>
      </c>
      <c r="B78" s="86" t="s">
        <v>115</v>
      </c>
      <c r="C78" s="83" t="s">
        <v>73</v>
      </c>
      <c r="D78" s="81" t="s">
        <v>71</v>
      </c>
      <c r="E78" s="26"/>
      <c r="F78" s="26">
        <v>28923</v>
      </c>
      <c r="G78" s="26">
        <v>1989</v>
      </c>
      <c r="H78" s="38" t="s">
        <v>240</v>
      </c>
      <c r="I78" s="38" t="s">
        <v>236</v>
      </c>
      <c r="J78" s="38"/>
      <c r="K78" s="27"/>
      <c r="L78" s="74" t="s">
        <v>5</v>
      </c>
      <c r="M78" s="28"/>
      <c r="N78" s="22">
        <v>0</v>
      </c>
      <c r="O78" s="26">
        <v>0</v>
      </c>
      <c r="P78" s="26" t="s">
        <v>101</v>
      </c>
      <c r="Q78" s="26" t="s">
        <v>101</v>
      </c>
      <c r="R78" s="26">
        <v>0</v>
      </c>
      <c r="S78" s="26">
        <v>0</v>
      </c>
      <c r="T78" s="26">
        <v>0</v>
      </c>
      <c r="U78" s="27">
        <v>0</v>
      </c>
      <c r="V78" s="28"/>
      <c r="W78" s="22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7">
        <v>0</v>
      </c>
      <c r="AE78" s="54"/>
      <c r="AF78" s="28"/>
      <c r="AG78" s="28"/>
      <c r="AH78" s="28"/>
      <c r="AI78" s="22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38">
        <v>0</v>
      </c>
      <c r="AQ78" s="54"/>
      <c r="AR78" s="92" t="str">
        <f>VLOOKUP($AT78,Auswertung!$A$2:$B$17,2,FALSE)</f>
        <v>-</v>
      </c>
      <c r="AS78" s="1" t="s">
        <v>125</v>
      </c>
      <c r="AT78" t="str">
        <f t="shared" si="1"/>
        <v>0000</v>
      </c>
    </row>
    <row r="79" spans="1:46" ht="18.75">
      <c r="A79" s="22">
        <f t="shared" si="8"/>
        <v>4</v>
      </c>
      <c r="B79" s="86" t="s">
        <v>115</v>
      </c>
      <c r="C79" s="94" t="s">
        <v>22</v>
      </c>
      <c r="D79" s="81" t="s">
        <v>9</v>
      </c>
      <c r="E79" s="26"/>
      <c r="F79" s="26">
        <v>18927</v>
      </c>
      <c r="G79" s="26">
        <v>1989</v>
      </c>
      <c r="H79" s="38" t="s">
        <v>239</v>
      </c>
      <c r="I79" s="38" t="s">
        <v>239</v>
      </c>
      <c r="J79" s="38"/>
      <c r="K79" s="27"/>
      <c r="L79" s="74" t="s">
        <v>5</v>
      </c>
      <c r="M79" s="28"/>
      <c r="N79" s="22">
        <v>0</v>
      </c>
      <c r="O79" s="26">
        <v>0</v>
      </c>
      <c r="P79" s="26" t="s">
        <v>101</v>
      </c>
      <c r="Q79" s="26" t="s">
        <v>101</v>
      </c>
      <c r="R79" s="26">
        <v>0</v>
      </c>
      <c r="S79" s="26">
        <v>0</v>
      </c>
      <c r="T79" s="26">
        <v>0</v>
      </c>
      <c r="U79" s="27">
        <v>0</v>
      </c>
      <c r="V79" s="28"/>
      <c r="W79" s="22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7">
        <v>0</v>
      </c>
      <c r="AE79" s="54"/>
      <c r="AF79" s="28"/>
      <c r="AG79" s="28"/>
      <c r="AH79" s="28"/>
      <c r="AI79" s="22">
        <v>0</v>
      </c>
      <c r="AJ79" s="26">
        <v>0</v>
      </c>
      <c r="AK79" s="26">
        <v>0</v>
      </c>
      <c r="AL79" s="26">
        <v>0</v>
      </c>
      <c r="AM79" s="26">
        <v>0</v>
      </c>
      <c r="AN79" s="26">
        <v>0</v>
      </c>
      <c r="AO79" s="26">
        <v>0</v>
      </c>
      <c r="AP79" s="38">
        <v>0</v>
      </c>
      <c r="AQ79" s="54"/>
      <c r="AR79" s="92" t="str">
        <f>VLOOKUP($AT79,Auswertung!$A$2:$B$17,2,FALSE)</f>
        <v>-</v>
      </c>
      <c r="AS79" s="1" t="s">
        <v>125</v>
      </c>
      <c r="AT79" t="str">
        <f t="shared" ref="AT79:AT173" si="9">R79&amp;S79&amp;T79&amp;U79</f>
        <v>0000</v>
      </c>
    </row>
    <row r="80" spans="1:46" ht="18.75">
      <c r="A80" s="22">
        <f t="shared" si="8"/>
        <v>5</v>
      </c>
      <c r="B80" s="86" t="s">
        <v>115</v>
      </c>
      <c r="C80" s="83" t="s">
        <v>21</v>
      </c>
      <c r="D80" s="81" t="s">
        <v>9</v>
      </c>
      <c r="E80" s="26"/>
      <c r="F80" s="26" t="s">
        <v>24</v>
      </c>
      <c r="G80" s="26">
        <v>1990</v>
      </c>
      <c r="H80" s="38" t="s">
        <v>239</v>
      </c>
      <c r="I80" s="38" t="s">
        <v>239</v>
      </c>
      <c r="J80" s="38"/>
      <c r="K80" s="27"/>
      <c r="L80" s="72" t="s">
        <v>6</v>
      </c>
      <c r="M80" s="28"/>
      <c r="N80" s="22">
        <v>0</v>
      </c>
      <c r="O80" s="26">
        <v>0</v>
      </c>
      <c r="P80" s="26" t="s">
        <v>101</v>
      </c>
      <c r="Q80" s="26" t="s">
        <v>101</v>
      </c>
      <c r="R80" s="26">
        <v>0</v>
      </c>
      <c r="S80" s="26">
        <v>0</v>
      </c>
      <c r="T80" s="26">
        <v>0</v>
      </c>
      <c r="U80" s="27">
        <v>0</v>
      </c>
      <c r="V80" s="28"/>
      <c r="W80" s="22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7">
        <v>0</v>
      </c>
      <c r="AE80" s="54"/>
      <c r="AF80" s="28"/>
      <c r="AG80" s="28"/>
      <c r="AH80" s="28"/>
      <c r="AI80" s="22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38">
        <v>0</v>
      </c>
      <c r="AQ80" s="54"/>
      <c r="AR80" s="92" t="str">
        <f>VLOOKUP($AT80,Auswertung!$A$2:$B$17,2,FALSE)</f>
        <v>-</v>
      </c>
      <c r="AS80" s="1" t="s">
        <v>125</v>
      </c>
      <c r="AT80" t="str">
        <f t="shared" si="9"/>
        <v>0000</v>
      </c>
    </row>
    <row r="81" spans="1:46" ht="18.75">
      <c r="A81" s="22">
        <f t="shared" si="8"/>
        <v>6</v>
      </c>
      <c r="B81" s="86" t="s">
        <v>115</v>
      </c>
      <c r="C81" s="83" t="s">
        <v>75</v>
      </c>
      <c r="D81" s="81" t="s">
        <v>71</v>
      </c>
      <c r="E81" s="26"/>
      <c r="F81" s="26" t="s">
        <v>77</v>
      </c>
      <c r="G81" s="26">
        <v>1990</v>
      </c>
      <c r="H81" s="38" t="s">
        <v>240</v>
      </c>
      <c r="I81" s="38" t="s">
        <v>236</v>
      </c>
      <c r="J81" s="38"/>
      <c r="K81" s="27"/>
      <c r="L81" s="72" t="s">
        <v>6</v>
      </c>
      <c r="M81" s="28"/>
      <c r="N81" s="22">
        <v>0</v>
      </c>
      <c r="O81" s="26">
        <v>0</v>
      </c>
      <c r="P81" s="26" t="s">
        <v>101</v>
      </c>
      <c r="Q81" s="26" t="s">
        <v>101</v>
      </c>
      <c r="R81" s="26">
        <v>0</v>
      </c>
      <c r="S81" s="26">
        <v>0</v>
      </c>
      <c r="T81" s="26">
        <v>0</v>
      </c>
      <c r="U81" s="26">
        <v>0</v>
      </c>
      <c r="V81" s="28"/>
      <c r="W81" s="22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7">
        <v>0</v>
      </c>
      <c r="AE81" s="54"/>
      <c r="AF81" s="28"/>
      <c r="AG81" s="28"/>
      <c r="AH81" s="28"/>
      <c r="AI81" s="22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38">
        <v>0</v>
      </c>
      <c r="AQ81" s="54"/>
      <c r="AR81" s="92" t="str">
        <f>VLOOKUP($AT81,Auswertung!$A$2:$B$17,2,FALSE)</f>
        <v>-</v>
      </c>
      <c r="AS81" s="1" t="s">
        <v>125</v>
      </c>
      <c r="AT81" t="str">
        <f t="shared" si="9"/>
        <v>0000</v>
      </c>
    </row>
    <row r="82" spans="1:46" ht="18.75">
      <c r="A82" s="22">
        <f t="shared" si="8"/>
        <v>7</v>
      </c>
      <c r="B82" s="86" t="s">
        <v>115</v>
      </c>
      <c r="C82" s="83" t="s">
        <v>70</v>
      </c>
      <c r="D82" s="84" t="s">
        <v>71</v>
      </c>
      <c r="E82" s="26"/>
      <c r="F82" s="26">
        <v>29121</v>
      </c>
      <c r="G82" s="26">
        <v>1991</v>
      </c>
      <c r="H82" s="38" t="s">
        <v>240</v>
      </c>
      <c r="I82" s="38" t="s">
        <v>236</v>
      </c>
      <c r="J82" s="38"/>
      <c r="K82" s="27"/>
      <c r="L82" s="72" t="s">
        <v>6</v>
      </c>
      <c r="M82" s="28"/>
      <c r="N82" s="22">
        <v>0</v>
      </c>
      <c r="O82" s="26">
        <v>0</v>
      </c>
      <c r="P82" s="26" t="s">
        <v>101</v>
      </c>
      <c r="Q82" s="26" t="s">
        <v>101</v>
      </c>
      <c r="R82" s="26">
        <v>0</v>
      </c>
      <c r="S82" s="26">
        <v>0</v>
      </c>
      <c r="T82" s="26">
        <v>0</v>
      </c>
      <c r="U82" s="26">
        <v>0</v>
      </c>
      <c r="V82" s="28"/>
      <c r="W82" s="22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7">
        <v>0</v>
      </c>
      <c r="AE82" s="54"/>
      <c r="AF82" s="28"/>
      <c r="AG82" s="28"/>
      <c r="AH82" s="28"/>
      <c r="AI82" s="22">
        <v>0</v>
      </c>
      <c r="AJ82" s="26">
        <v>0</v>
      </c>
      <c r="AK82" s="26">
        <v>0</v>
      </c>
      <c r="AL82" s="26">
        <v>0</v>
      </c>
      <c r="AM82" s="26">
        <v>0</v>
      </c>
      <c r="AN82" s="26">
        <v>0</v>
      </c>
      <c r="AO82" s="26">
        <v>0</v>
      </c>
      <c r="AP82" s="38">
        <v>0</v>
      </c>
      <c r="AQ82" s="54"/>
      <c r="AR82" s="92" t="str">
        <f>VLOOKUP($AT82,Auswertung!$A$2:$B$17,2,FALSE)</f>
        <v>-</v>
      </c>
      <c r="AS82" s="1" t="s">
        <v>125</v>
      </c>
      <c r="AT82" t="str">
        <f t="shared" si="9"/>
        <v>0000</v>
      </c>
    </row>
    <row r="83" spans="1:46" ht="18.75">
      <c r="A83" s="22">
        <f t="shared" si="8"/>
        <v>8</v>
      </c>
      <c r="B83" s="86" t="s">
        <v>115</v>
      </c>
      <c r="C83" s="83" t="s">
        <v>72</v>
      </c>
      <c r="D83" s="81" t="s">
        <v>49</v>
      </c>
      <c r="E83" s="26" t="s">
        <v>39</v>
      </c>
      <c r="F83" s="26" t="s">
        <v>74</v>
      </c>
      <c r="G83" s="26">
        <v>1993</v>
      </c>
      <c r="H83" s="38" t="s">
        <v>238</v>
      </c>
      <c r="I83" s="38" t="s">
        <v>238</v>
      </c>
      <c r="J83" s="38"/>
      <c r="K83" s="27"/>
      <c r="L83" s="72" t="s">
        <v>6</v>
      </c>
      <c r="M83" s="28"/>
      <c r="N83" s="22">
        <v>0</v>
      </c>
      <c r="O83" s="26">
        <v>0</v>
      </c>
      <c r="P83" s="26" t="s">
        <v>101</v>
      </c>
      <c r="Q83" s="26" t="s">
        <v>101</v>
      </c>
      <c r="R83" s="26">
        <v>0</v>
      </c>
      <c r="S83" s="26">
        <v>0</v>
      </c>
      <c r="T83" s="26">
        <v>0</v>
      </c>
      <c r="U83" s="27">
        <v>0</v>
      </c>
      <c r="V83" s="28"/>
      <c r="W83" s="22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7">
        <v>0</v>
      </c>
      <c r="AE83" s="54"/>
      <c r="AF83" s="28"/>
      <c r="AG83" s="28"/>
      <c r="AH83" s="28"/>
      <c r="AI83" s="22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38">
        <v>0</v>
      </c>
      <c r="AQ83" s="54"/>
      <c r="AR83" s="92" t="str">
        <f>VLOOKUP($AT83,Auswertung!$A$2:$B$17,2,FALSE)</f>
        <v>-</v>
      </c>
      <c r="AS83" s="1" t="s">
        <v>125</v>
      </c>
      <c r="AT83" t="str">
        <f t="shared" si="9"/>
        <v>0000</v>
      </c>
    </row>
    <row r="84" spans="1:46" ht="18.75">
      <c r="A84" s="22">
        <f t="shared" si="8"/>
        <v>9</v>
      </c>
      <c r="B84" s="79" t="s">
        <v>115</v>
      </c>
      <c r="C84" s="83" t="s">
        <v>21</v>
      </c>
      <c r="D84" s="81" t="s">
        <v>1</v>
      </c>
      <c r="E84" s="26" t="s">
        <v>39</v>
      </c>
      <c r="F84" s="26" t="s">
        <v>40</v>
      </c>
      <c r="G84" s="26">
        <v>1995</v>
      </c>
      <c r="H84" s="38" t="s">
        <v>239</v>
      </c>
      <c r="I84" s="38" t="s">
        <v>239</v>
      </c>
      <c r="J84" s="38"/>
      <c r="K84" s="27"/>
      <c r="L84" s="72" t="s">
        <v>6</v>
      </c>
      <c r="M84" s="28"/>
      <c r="N84" s="22">
        <v>0</v>
      </c>
      <c r="O84" s="26">
        <v>0</v>
      </c>
      <c r="P84" s="26" t="s">
        <v>101</v>
      </c>
      <c r="Q84" s="26" t="s">
        <v>101</v>
      </c>
      <c r="R84" s="26">
        <v>0</v>
      </c>
      <c r="S84" s="26">
        <v>0</v>
      </c>
      <c r="T84" s="26">
        <v>0</v>
      </c>
      <c r="U84" s="27">
        <v>0</v>
      </c>
      <c r="V84" s="28"/>
      <c r="W84" s="22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7">
        <v>0</v>
      </c>
      <c r="AE84" s="54"/>
      <c r="AF84" s="28"/>
      <c r="AG84" s="28"/>
      <c r="AH84" s="28"/>
      <c r="AI84" s="22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0</v>
      </c>
      <c r="AP84" s="38">
        <v>0</v>
      </c>
      <c r="AQ84" s="54"/>
      <c r="AR84" s="92" t="str">
        <f>VLOOKUP($AT84,Auswertung!$A$2:$B$17,2,FALSE)</f>
        <v>-</v>
      </c>
      <c r="AS84" s="1" t="s">
        <v>125</v>
      </c>
      <c r="AT84" t="str">
        <f t="shared" ref="AT84" si="10">R84&amp;S84&amp;T84&amp;U84</f>
        <v>0000</v>
      </c>
    </row>
    <row r="85" spans="1:46" ht="18.75">
      <c r="A85" s="39">
        <f t="shared" si="8"/>
        <v>10</v>
      </c>
      <c r="B85" s="79" t="s">
        <v>115</v>
      </c>
      <c r="C85" s="83" t="s">
        <v>21</v>
      </c>
      <c r="D85" s="81" t="s">
        <v>9</v>
      </c>
      <c r="E85" s="26"/>
      <c r="F85" s="26">
        <v>29124</v>
      </c>
      <c r="G85" s="26"/>
      <c r="H85" s="38" t="s">
        <v>239</v>
      </c>
      <c r="I85" s="38" t="s">
        <v>239</v>
      </c>
      <c r="J85" s="38"/>
      <c r="K85" s="27"/>
      <c r="L85" s="72" t="s">
        <v>6</v>
      </c>
      <c r="M85" s="28"/>
      <c r="N85" s="32">
        <v>1</v>
      </c>
      <c r="O85" s="26">
        <v>0</v>
      </c>
      <c r="P85" s="26" t="s">
        <v>101</v>
      </c>
      <c r="Q85" s="26" t="s">
        <v>101</v>
      </c>
      <c r="R85" s="29">
        <v>1</v>
      </c>
      <c r="S85" s="29">
        <v>1</v>
      </c>
      <c r="T85" s="26">
        <v>0</v>
      </c>
      <c r="U85" s="27">
        <v>0</v>
      </c>
      <c r="V85" s="28"/>
      <c r="W85" s="22">
        <v>0</v>
      </c>
      <c r="X85" s="26">
        <v>0</v>
      </c>
      <c r="Y85" s="29">
        <v>1</v>
      </c>
      <c r="Z85" s="29">
        <v>1</v>
      </c>
      <c r="AA85" s="29">
        <v>1</v>
      </c>
      <c r="AB85" s="29">
        <v>1</v>
      </c>
      <c r="AC85" s="29">
        <v>1</v>
      </c>
      <c r="AD85" s="31">
        <v>1</v>
      </c>
      <c r="AE85" s="67" t="s">
        <v>112</v>
      </c>
      <c r="AF85" s="28" t="s">
        <v>121</v>
      </c>
      <c r="AG85" s="28" t="s">
        <v>117</v>
      </c>
      <c r="AH85" s="28"/>
      <c r="AI85" s="22">
        <v>0</v>
      </c>
      <c r="AJ85" s="26">
        <v>0</v>
      </c>
      <c r="AK85" s="29">
        <v>1</v>
      </c>
      <c r="AL85" s="26">
        <v>0</v>
      </c>
      <c r="AM85" s="29">
        <v>1</v>
      </c>
      <c r="AN85" s="26">
        <v>0</v>
      </c>
      <c r="AO85" s="26">
        <v>0</v>
      </c>
      <c r="AP85" s="38">
        <v>0</v>
      </c>
      <c r="AQ85" s="54" t="s">
        <v>110</v>
      </c>
      <c r="AR85" s="92" t="str">
        <f>VLOOKUP($AT85,Auswertung!$A$2:$B$17,2,FALSE)</f>
        <v>Toshiba Z80 (Toshiba TMPZ84C00AP, ST Z84C00AB)</v>
      </c>
      <c r="AS85" s="1" t="s">
        <v>125</v>
      </c>
      <c r="AT85" t="str">
        <f t="shared" si="9"/>
        <v>1100</v>
      </c>
    </row>
    <row r="86" spans="1:46" ht="18.75">
      <c r="A86" s="22">
        <f t="shared" si="8"/>
        <v>11</v>
      </c>
      <c r="B86" s="79" t="s">
        <v>115</v>
      </c>
      <c r="C86" s="83" t="s">
        <v>25</v>
      </c>
      <c r="D86" s="81" t="s">
        <v>1</v>
      </c>
      <c r="E86" s="26"/>
      <c r="F86" s="26">
        <v>28923</v>
      </c>
      <c r="G86" s="26"/>
      <c r="H86" s="38" t="s">
        <v>239</v>
      </c>
      <c r="I86" s="38" t="s">
        <v>239</v>
      </c>
      <c r="J86" s="38"/>
      <c r="K86" s="27"/>
      <c r="L86" s="74" t="s">
        <v>5</v>
      </c>
      <c r="M86" s="28"/>
      <c r="N86" s="22">
        <v>0</v>
      </c>
      <c r="O86" s="26">
        <v>0</v>
      </c>
      <c r="P86" s="26" t="s">
        <v>101</v>
      </c>
      <c r="Q86" s="26" t="s">
        <v>101</v>
      </c>
      <c r="R86" s="26">
        <v>0</v>
      </c>
      <c r="S86" s="29">
        <v>1</v>
      </c>
      <c r="T86" s="29">
        <v>1</v>
      </c>
      <c r="U86" s="31">
        <v>1</v>
      </c>
      <c r="V86" s="28"/>
      <c r="W86" s="65">
        <v>1</v>
      </c>
      <c r="X86" s="29">
        <v>1</v>
      </c>
      <c r="Y86" s="29">
        <v>1</v>
      </c>
      <c r="Z86" s="29">
        <v>1</v>
      </c>
      <c r="AA86" s="29">
        <v>1</v>
      </c>
      <c r="AB86" s="29">
        <v>1</v>
      </c>
      <c r="AC86" s="29">
        <v>1</v>
      </c>
      <c r="AD86" s="31">
        <v>1</v>
      </c>
      <c r="AE86" s="54" t="s">
        <v>108</v>
      </c>
      <c r="AF86" s="28" t="s">
        <v>117</v>
      </c>
      <c r="AG86" s="28" t="s">
        <v>117</v>
      </c>
      <c r="AH86" s="28"/>
      <c r="AI86" s="22">
        <v>0</v>
      </c>
      <c r="AJ86" s="26">
        <v>0</v>
      </c>
      <c r="AK86" s="29">
        <v>1</v>
      </c>
      <c r="AL86" s="26">
        <v>0</v>
      </c>
      <c r="AM86" s="29">
        <v>1</v>
      </c>
      <c r="AN86" s="26">
        <v>0</v>
      </c>
      <c r="AO86" s="26">
        <v>0</v>
      </c>
      <c r="AP86" s="38">
        <v>0</v>
      </c>
      <c r="AQ86" s="54" t="s">
        <v>110</v>
      </c>
      <c r="AR86" s="92" t="str">
        <f>VLOOKUP($AT86,Auswertung!$A$2:$B$17,2,FALSE)</f>
        <v>NMOS Z80 (Zilog Z80, Zilog Z08400 or similar NMOS CPU, Mosstek MK3880N, SGS/ST Z8400, Sharp LH0080A, KR1858VM1)</v>
      </c>
      <c r="AS86" s="1" t="s">
        <v>125</v>
      </c>
      <c r="AT86" t="str">
        <f t="shared" si="9"/>
        <v>0111</v>
      </c>
    </row>
    <row r="87" spans="1:46" ht="18.75">
      <c r="A87" s="22">
        <f t="shared" si="8"/>
        <v>12</v>
      </c>
      <c r="B87" s="79" t="s">
        <v>115</v>
      </c>
      <c r="C87" s="83" t="s">
        <v>73</v>
      </c>
      <c r="D87" s="81" t="s">
        <v>2</v>
      </c>
      <c r="E87" s="26"/>
      <c r="F87" s="26">
        <v>29049</v>
      </c>
      <c r="G87" s="26"/>
      <c r="H87" s="38" t="s">
        <v>240</v>
      </c>
      <c r="I87" s="38" t="s">
        <v>236</v>
      </c>
      <c r="J87" s="38" t="s">
        <v>238</v>
      </c>
      <c r="K87" s="27"/>
      <c r="L87" s="74" t="s">
        <v>5</v>
      </c>
      <c r="M87" s="28"/>
      <c r="N87" s="26">
        <v>0</v>
      </c>
      <c r="O87" s="26">
        <v>0</v>
      </c>
      <c r="P87" s="26" t="s">
        <v>101</v>
      </c>
      <c r="Q87" s="26" t="s">
        <v>101</v>
      </c>
      <c r="R87" s="26">
        <v>0</v>
      </c>
      <c r="S87" s="29">
        <v>1</v>
      </c>
      <c r="T87" s="29">
        <v>1</v>
      </c>
      <c r="U87" s="29">
        <v>1</v>
      </c>
      <c r="V87" s="28"/>
      <c r="W87" s="65">
        <v>1</v>
      </c>
      <c r="X87" s="29">
        <v>1</v>
      </c>
      <c r="Y87" s="29">
        <v>1</v>
      </c>
      <c r="Z87" s="29">
        <v>1</v>
      </c>
      <c r="AA87" s="29">
        <v>1</v>
      </c>
      <c r="AB87" s="29">
        <v>1</v>
      </c>
      <c r="AC87" s="29">
        <v>1</v>
      </c>
      <c r="AD87" s="31">
        <v>1</v>
      </c>
      <c r="AE87" s="54" t="s">
        <v>108</v>
      </c>
      <c r="AF87" s="28" t="s">
        <v>117</v>
      </c>
      <c r="AG87" s="28" t="s">
        <v>117</v>
      </c>
      <c r="AH87" s="28"/>
      <c r="AI87" s="22">
        <v>0</v>
      </c>
      <c r="AJ87" s="26">
        <v>0</v>
      </c>
      <c r="AK87" s="29">
        <v>1</v>
      </c>
      <c r="AL87" s="26">
        <v>0</v>
      </c>
      <c r="AM87" s="29">
        <v>1</v>
      </c>
      <c r="AN87" s="26">
        <v>0</v>
      </c>
      <c r="AO87" s="26">
        <v>0</v>
      </c>
      <c r="AP87" s="38">
        <v>0</v>
      </c>
      <c r="AQ87" s="54" t="s">
        <v>110</v>
      </c>
      <c r="AR87" s="92" t="str">
        <f>VLOOKUP($AT87,Auswertung!$A$2:$B$17,2,FALSE)</f>
        <v>NMOS Z80 (Zilog Z80, Zilog Z08400 or similar NMOS CPU, Mosstek MK3880N, SGS/ST Z8400, Sharp LH0080A, KR1858VM1)</v>
      </c>
      <c r="AS87" s="1" t="s">
        <v>125</v>
      </c>
      <c r="AT87" t="str">
        <f>R87&amp;S87&amp;T87&amp;U87</f>
        <v>0111</v>
      </c>
    </row>
    <row r="88" spans="1:46" ht="18.75">
      <c r="AS88" s="1" t="s">
        <v>125</v>
      </c>
      <c r="AT88" t="str">
        <f t="shared" si="9"/>
        <v/>
      </c>
    </row>
    <row r="89" spans="1:46" ht="19.5" thickBot="1">
      <c r="AS89" s="1"/>
    </row>
    <row r="90" spans="1:46" ht="19.5" thickBot="1">
      <c r="A90" s="40"/>
      <c r="B90" s="151" t="s">
        <v>0</v>
      </c>
      <c r="C90" s="151"/>
      <c r="D90" s="151"/>
      <c r="E90" s="42"/>
      <c r="F90" s="42"/>
      <c r="G90" s="42"/>
      <c r="H90" s="143" t="s">
        <v>301</v>
      </c>
      <c r="I90" s="42"/>
      <c r="J90" s="42"/>
      <c r="K90" s="42"/>
      <c r="L90" s="42"/>
      <c r="M90" s="46"/>
      <c r="N90" s="47" t="s">
        <v>99</v>
      </c>
      <c r="O90" s="48" t="s">
        <v>100</v>
      </c>
      <c r="P90" s="48" t="s">
        <v>101</v>
      </c>
      <c r="Q90" s="48" t="s">
        <v>101</v>
      </c>
      <c r="R90" s="48" t="s">
        <v>103</v>
      </c>
      <c r="S90" s="48" t="s">
        <v>103</v>
      </c>
      <c r="T90" s="48" t="s">
        <v>103</v>
      </c>
      <c r="U90" s="49" t="s">
        <v>103</v>
      </c>
      <c r="V90" s="50"/>
      <c r="W90" s="152" t="s">
        <v>104</v>
      </c>
      <c r="X90" s="153"/>
      <c r="Y90" s="153"/>
      <c r="Z90" s="153"/>
      <c r="AA90" s="153"/>
      <c r="AB90" s="153"/>
      <c r="AC90" s="153"/>
      <c r="AD90" s="153"/>
      <c r="AE90" s="55"/>
      <c r="AF90" s="88" t="s">
        <v>123</v>
      </c>
      <c r="AG90" s="88" t="s">
        <v>122</v>
      </c>
      <c r="AH90" s="57"/>
      <c r="AI90" s="154" t="s">
        <v>109</v>
      </c>
      <c r="AJ90" s="155"/>
      <c r="AK90" s="155"/>
      <c r="AL90" s="155"/>
      <c r="AM90" s="155"/>
      <c r="AN90" s="155"/>
      <c r="AO90" s="155"/>
      <c r="AP90" s="155"/>
      <c r="AQ90" s="58"/>
      <c r="AR90" s="89" t="s">
        <v>124</v>
      </c>
      <c r="AS90" s="1" t="s">
        <v>125</v>
      </c>
      <c r="AT90" t="str">
        <f t="shared" si="9"/>
        <v>tttt</v>
      </c>
    </row>
    <row r="91" spans="1:46" ht="19.5" thickBot="1">
      <c r="A91" s="2"/>
      <c r="B91" s="3"/>
      <c r="C91" s="4"/>
      <c r="D91" s="4"/>
      <c r="E91" s="5"/>
      <c r="F91" s="5"/>
      <c r="G91" s="5"/>
      <c r="H91" s="5" t="s">
        <v>299</v>
      </c>
      <c r="I91" s="5" t="s">
        <v>298</v>
      </c>
      <c r="J91" s="5" t="s">
        <v>297</v>
      </c>
      <c r="K91" s="5"/>
      <c r="L91" s="5"/>
      <c r="M91" s="11" t="s">
        <v>102</v>
      </c>
      <c r="N91" s="8">
        <v>7</v>
      </c>
      <c r="O91" s="8">
        <v>6</v>
      </c>
      <c r="P91" s="8">
        <v>5</v>
      </c>
      <c r="Q91" s="8">
        <v>4</v>
      </c>
      <c r="R91" s="8">
        <v>3</v>
      </c>
      <c r="S91" s="8">
        <v>2</v>
      </c>
      <c r="T91" s="8">
        <v>1</v>
      </c>
      <c r="U91" s="9">
        <v>0</v>
      </c>
      <c r="V91" s="12" t="s">
        <v>102</v>
      </c>
      <c r="W91" s="13">
        <v>7</v>
      </c>
      <c r="X91" s="13">
        <v>6</v>
      </c>
      <c r="Y91" s="13">
        <v>5</v>
      </c>
      <c r="Z91" s="13">
        <v>4</v>
      </c>
      <c r="AA91" s="13">
        <v>3</v>
      </c>
      <c r="AB91" s="13">
        <v>2</v>
      </c>
      <c r="AC91" s="13">
        <v>1</v>
      </c>
      <c r="AD91" s="35">
        <v>0</v>
      </c>
      <c r="AE91" s="52" t="s">
        <v>105</v>
      </c>
      <c r="AF91" s="88" t="s">
        <v>105</v>
      </c>
      <c r="AG91" s="88" t="s">
        <v>105</v>
      </c>
      <c r="AH91" s="59" t="s">
        <v>102</v>
      </c>
      <c r="AI91" s="60">
        <v>7</v>
      </c>
      <c r="AJ91" s="60">
        <v>6</v>
      </c>
      <c r="AK91" s="60">
        <v>5</v>
      </c>
      <c r="AL91" s="60">
        <v>4</v>
      </c>
      <c r="AM91" s="60">
        <v>3</v>
      </c>
      <c r="AN91" s="60">
        <v>2</v>
      </c>
      <c r="AO91" s="60">
        <v>1</v>
      </c>
      <c r="AP91" s="61">
        <v>0</v>
      </c>
      <c r="AQ91" s="62" t="s">
        <v>105</v>
      </c>
      <c r="AR91" s="90"/>
      <c r="AS91" s="1" t="s">
        <v>125</v>
      </c>
      <c r="AT91" t="str">
        <f t="shared" si="9"/>
        <v>3210</v>
      </c>
    </row>
    <row r="92" spans="1:46" ht="18.75">
      <c r="A92" s="22">
        <v>1</v>
      </c>
      <c r="B92" s="86" t="s">
        <v>170</v>
      </c>
      <c r="C92" s="83" t="s">
        <v>171</v>
      </c>
      <c r="D92" s="81"/>
      <c r="E92" s="26" t="s">
        <v>165</v>
      </c>
      <c r="F92" s="81" t="s">
        <v>169</v>
      </c>
      <c r="G92" s="26" t="s">
        <v>125</v>
      </c>
      <c r="H92" s="38" t="s">
        <v>238</v>
      </c>
      <c r="I92" s="38" t="s">
        <v>238</v>
      </c>
      <c r="J92" s="38"/>
      <c r="K92" s="27"/>
      <c r="L92" s="72" t="s">
        <v>6</v>
      </c>
      <c r="M92" s="28"/>
      <c r="N92" s="32">
        <v>1</v>
      </c>
      <c r="O92" s="26">
        <v>0</v>
      </c>
      <c r="P92" s="26" t="s">
        <v>101</v>
      </c>
      <c r="Q92" s="26" t="s">
        <v>101</v>
      </c>
      <c r="R92" s="29">
        <v>1</v>
      </c>
      <c r="S92" s="26">
        <v>0</v>
      </c>
      <c r="T92" s="29">
        <v>1</v>
      </c>
      <c r="U92" s="29">
        <v>1</v>
      </c>
      <c r="V92" s="28"/>
      <c r="W92" s="65">
        <v>1</v>
      </c>
      <c r="X92" s="29">
        <v>1</v>
      </c>
      <c r="Y92" s="29">
        <v>1</v>
      </c>
      <c r="Z92" s="29">
        <v>1</v>
      </c>
      <c r="AA92" s="29">
        <v>1</v>
      </c>
      <c r="AB92" s="29">
        <v>1</v>
      </c>
      <c r="AC92" s="29">
        <v>1</v>
      </c>
      <c r="AD92" s="31">
        <v>1</v>
      </c>
      <c r="AE92" s="54" t="s">
        <v>108</v>
      </c>
      <c r="AF92" s="28" t="s">
        <v>117</v>
      </c>
      <c r="AG92" s="28" t="s">
        <v>117</v>
      </c>
      <c r="AH92" s="28"/>
      <c r="AI92" s="22">
        <v>0</v>
      </c>
      <c r="AJ92" s="26">
        <v>0</v>
      </c>
      <c r="AK92" s="29">
        <v>1</v>
      </c>
      <c r="AL92" s="26">
        <v>0</v>
      </c>
      <c r="AM92" s="29">
        <v>1</v>
      </c>
      <c r="AN92" s="26">
        <v>0</v>
      </c>
      <c r="AO92" s="26">
        <v>0</v>
      </c>
      <c r="AP92" s="38">
        <v>0</v>
      </c>
      <c r="AQ92" s="54" t="s">
        <v>110</v>
      </c>
      <c r="AR92" s="92" t="str">
        <f>VLOOKUP($AT92,Auswertung!$A$2:$B$17,2,FALSE)</f>
        <v>CMOS Z80 (Zilog Z84C00)</v>
      </c>
      <c r="AS92" s="1" t="s">
        <v>125</v>
      </c>
      <c r="AT92" t="str">
        <f t="shared" ref="AT92:AT93" si="11">R92&amp;S92&amp;T92&amp;U92</f>
        <v>1011</v>
      </c>
    </row>
    <row r="93" spans="1:46" ht="18.75">
      <c r="A93" s="22">
        <f t="shared" ref="A93:A102" si="12">A92+1</f>
        <v>2</v>
      </c>
      <c r="B93" s="86" t="s">
        <v>170</v>
      </c>
      <c r="C93" s="83" t="s">
        <v>172</v>
      </c>
      <c r="D93" s="81"/>
      <c r="E93" s="26" t="s">
        <v>167</v>
      </c>
      <c r="F93" s="81" t="s">
        <v>168</v>
      </c>
      <c r="G93" s="26" t="s">
        <v>125</v>
      </c>
      <c r="H93" s="38" t="s">
        <v>237</v>
      </c>
      <c r="I93" s="38" t="s">
        <v>237</v>
      </c>
      <c r="J93" s="38"/>
      <c r="K93" s="27"/>
      <c r="L93" s="72" t="s">
        <v>6</v>
      </c>
      <c r="M93" s="28"/>
      <c r="N93" s="32">
        <v>1</v>
      </c>
      <c r="O93" s="26">
        <v>0</v>
      </c>
      <c r="P93" s="26" t="s">
        <v>101</v>
      </c>
      <c r="Q93" s="26" t="s">
        <v>101</v>
      </c>
      <c r="R93" s="29">
        <v>1</v>
      </c>
      <c r="S93" s="26">
        <v>0</v>
      </c>
      <c r="T93" s="29">
        <v>1</v>
      </c>
      <c r="U93" s="29">
        <v>1</v>
      </c>
      <c r="V93" s="28"/>
      <c r="W93" s="65">
        <v>1</v>
      </c>
      <c r="X93" s="29">
        <v>1</v>
      </c>
      <c r="Y93" s="29">
        <v>1</v>
      </c>
      <c r="Z93" s="29">
        <v>1</v>
      </c>
      <c r="AA93" s="29">
        <v>1</v>
      </c>
      <c r="AB93" s="29">
        <v>1</v>
      </c>
      <c r="AC93" s="29">
        <v>1</v>
      </c>
      <c r="AD93" s="31">
        <v>1</v>
      </c>
      <c r="AE93" s="54" t="s">
        <v>108</v>
      </c>
      <c r="AF93" s="28" t="s">
        <v>117</v>
      </c>
      <c r="AG93" s="28" t="s">
        <v>117</v>
      </c>
      <c r="AH93" s="28"/>
      <c r="AI93" s="22">
        <v>0</v>
      </c>
      <c r="AJ93" s="26">
        <v>0</v>
      </c>
      <c r="AK93" s="29">
        <v>1</v>
      </c>
      <c r="AL93" s="26">
        <v>0</v>
      </c>
      <c r="AM93" s="29">
        <v>1</v>
      </c>
      <c r="AN93" s="26">
        <v>0</v>
      </c>
      <c r="AO93" s="26">
        <v>0</v>
      </c>
      <c r="AP93" s="38">
        <v>0</v>
      </c>
      <c r="AQ93" s="54" t="s">
        <v>110</v>
      </c>
      <c r="AR93" s="92" t="str">
        <f>VLOOKUP($AT93,Auswertung!$A$2:$B$17,2,FALSE)</f>
        <v>CMOS Z80 (Zilog Z84C00)</v>
      </c>
      <c r="AS93" s="1" t="s">
        <v>125</v>
      </c>
      <c r="AT93" t="str">
        <f t="shared" si="11"/>
        <v>1011</v>
      </c>
    </row>
    <row r="94" spans="1:46" ht="18.75">
      <c r="A94" s="22">
        <f t="shared" si="12"/>
        <v>3</v>
      </c>
      <c r="B94" s="86" t="s">
        <v>170</v>
      </c>
      <c r="C94" s="83" t="s">
        <v>173</v>
      </c>
      <c r="D94" s="81"/>
      <c r="E94" s="26"/>
      <c r="F94" s="81" t="s">
        <v>176</v>
      </c>
      <c r="G94" s="26" t="s">
        <v>125</v>
      </c>
      <c r="H94" s="38" t="s">
        <v>239</v>
      </c>
      <c r="I94" s="38" t="s">
        <v>239</v>
      </c>
      <c r="J94" s="38"/>
      <c r="K94" s="27"/>
      <c r="L94" s="71" t="s">
        <v>5</v>
      </c>
      <c r="M94" s="28"/>
      <c r="N94" s="22">
        <v>0</v>
      </c>
      <c r="O94" s="26">
        <v>0</v>
      </c>
      <c r="P94" s="26" t="s">
        <v>101</v>
      </c>
      <c r="Q94" s="26" t="s">
        <v>101</v>
      </c>
      <c r="R94" s="26">
        <v>0</v>
      </c>
      <c r="S94" s="29">
        <v>1</v>
      </c>
      <c r="T94" s="29">
        <v>1</v>
      </c>
      <c r="U94" s="31">
        <v>1</v>
      </c>
      <c r="V94" s="28"/>
      <c r="W94" s="65">
        <v>1</v>
      </c>
      <c r="X94" s="29">
        <v>1</v>
      </c>
      <c r="Y94" s="29">
        <v>1</v>
      </c>
      <c r="Z94" s="29">
        <v>1</v>
      </c>
      <c r="AA94" s="29">
        <v>1</v>
      </c>
      <c r="AB94" s="29">
        <v>1</v>
      </c>
      <c r="AC94" s="29">
        <v>1</v>
      </c>
      <c r="AD94" s="31">
        <v>1</v>
      </c>
      <c r="AE94" s="54" t="s">
        <v>108</v>
      </c>
      <c r="AF94" s="28" t="s">
        <v>117</v>
      </c>
      <c r="AG94" s="28" t="s">
        <v>117</v>
      </c>
      <c r="AH94" s="28"/>
      <c r="AI94" s="22">
        <v>0</v>
      </c>
      <c r="AJ94" s="26">
        <v>0</v>
      </c>
      <c r="AK94" s="29">
        <v>1</v>
      </c>
      <c r="AL94" s="26">
        <v>0</v>
      </c>
      <c r="AM94" s="29">
        <v>1</v>
      </c>
      <c r="AN94" s="26">
        <v>0</v>
      </c>
      <c r="AO94" s="26">
        <v>0</v>
      </c>
      <c r="AP94" s="38">
        <v>0</v>
      </c>
      <c r="AQ94" s="54" t="s">
        <v>110</v>
      </c>
      <c r="AR94" s="92" t="str">
        <f>VLOOKUP($AT94,Auswertung!$A$2:$B$17,2,FALSE)</f>
        <v>NMOS Z80 (Zilog Z80, Zilog Z08400 or similar NMOS CPU, Mosstek MK3880N, SGS/ST Z8400, Sharp LH0080A, KR1858VM1)</v>
      </c>
      <c r="AS94" s="1" t="s">
        <v>125</v>
      </c>
      <c r="AT94" t="str">
        <f t="shared" si="9"/>
        <v>0111</v>
      </c>
    </row>
    <row r="95" spans="1:46" ht="18.75">
      <c r="A95" s="22">
        <f t="shared" si="12"/>
        <v>4</v>
      </c>
      <c r="B95" s="86" t="s">
        <v>170</v>
      </c>
      <c r="C95" s="83" t="s">
        <v>174</v>
      </c>
      <c r="D95" s="81"/>
      <c r="E95" s="26"/>
      <c r="F95" s="81" t="s">
        <v>166</v>
      </c>
      <c r="G95" s="26" t="s">
        <v>125</v>
      </c>
      <c r="H95" s="38" t="s">
        <v>239</v>
      </c>
      <c r="I95" s="38" t="s">
        <v>239</v>
      </c>
      <c r="J95" s="38"/>
      <c r="K95" s="27"/>
      <c r="L95" s="71" t="s">
        <v>5</v>
      </c>
      <c r="M95" s="28"/>
      <c r="N95" s="22">
        <v>0</v>
      </c>
      <c r="O95" s="26">
        <v>0</v>
      </c>
      <c r="P95" s="26" t="s">
        <v>101</v>
      </c>
      <c r="Q95" s="26" t="s">
        <v>101</v>
      </c>
      <c r="R95" s="26">
        <v>0</v>
      </c>
      <c r="S95" s="29">
        <v>1</v>
      </c>
      <c r="T95" s="29">
        <v>1</v>
      </c>
      <c r="U95" s="31">
        <v>1</v>
      </c>
      <c r="V95" s="28"/>
      <c r="W95" s="65">
        <v>1</v>
      </c>
      <c r="X95" s="29">
        <v>1</v>
      </c>
      <c r="Y95" s="29">
        <v>1</v>
      </c>
      <c r="Z95" s="29">
        <v>1</v>
      </c>
      <c r="AA95" s="29">
        <v>1</v>
      </c>
      <c r="AB95" s="29">
        <v>1</v>
      </c>
      <c r="AC95" s="29">
        <v>1</v>
      </c>
      <c r="AD95" s="31">
        <v>1</v>
      </c>
      <c r="AE95" s="54" t="s">
        <v>108</v>
      </c>
      <c r="AF95" s="28" t="s">
        <v>117</v>
      </c>
      <c r="AG95" s="28" t="s">
        <v>117</v>
      </c>
      <c r="AH95" s="28"/>
      <c r="AI95" s="22">
        <v>0</v>
      </c>
      <c r="AJ95" s="26">
        <v>0</v>
      </c>
      <c r="AK95" s="29">
        <v>1</v>
      </c>
      <c r="AL95" s="26">
        <v>0</v>
      </c>
      <c r="AM95" s="29">
        <v>1</v>
      </c>
      <c r="AN95" s="26">
        <v>0</v>
      </c>
      <c r="AO95" s="26">
        <v>0</v>
      </c>
      <c r="AP95" s="38">
        <v>0</v>
      </c>
      <c r="AQ95" s="54" t="s">
        <v>110</v>
      </c>
      <c r="AR95" s="92" t="str">
        <f>VLOOKUP($AT95,Auswertung!$A$2:$B$17,2,FALSE)</f>
        <v>NMOS Z80 (Zilog Z80, Zilog Z08400 or similar NMOS CPU, Mosstek MK3880N, SGS/ST Z8400, Sharp LH0080A, KR1858VM1)</v>
      </c>
      <c r="AS95" s="1" t="s">
        <v>125</v>
      </c>
      <c r="AT95" t="str">
        <f t="shared" ref="AT95:AT96" si="13">R95&amp;S95&amp;T95&amp;U95</f>
        <v>0111</v>
      </c>
    </row>
    <row r="96" spans="1:46" ht="18.75">
      <c r="A96" s="22">
        <f t="shared" si="12"/>
        <v>5</v>
      </c>
      <c r="B96" s="86" t="s">
        <v>170</v>
      </c>
      <c r="C96" s="83" t="s">
        <v>35</v>
      </c>
      <c r="D96" s="81"/>
      <c r="E96" s="26" t="s">
        <v>165</v>
      </c>
      <c r="F96" s="81" t="s">
        <v>177</v>
      </c>
      <c r="G96" s="26" t="s">
        <v>125</v>
      </c>
      <c r="H96" s="38" t="s">
        <v>240</v>
      </c>
      <c r="I96" s="38" t="s">
        <v>236</v>
      </c>
      <c r="J96" s="38"/>
      <c r="K96" s="27"/>
      <c r="L96" s="71" t="s">
        <v>5</v>
      </c>
      <c r="M96" s="28"/>
      <c r="N96" s="22">
        <v>0</v>
      </c>
      <c r="O96" s="26">
        <v>0</v>
      </c>
      <c r="P96" s="26" t="s">
        <v>101</v>
      </c>
      <c r="Q96" s="26" t="s">
        <v>101</v>
      </c>
      <c r="R96" s="26">
        <v>0</v>
      </c>
      <c r="S96" s="29">
        <v>1</v>
      </c>
      <c r="T96" s="29">
        <v>1</v>
      </c>
      <c r="U96" s="31">
        <v>1</v>
      </c>
      <c r="V96" s="28"/>
      <c r="W96" s="65">
        <v>1</v>
      </c>
      <c r="X96" s="29">
        <v>1</v>
      </c>
      <c r="Y96" s="29">
        <v>1</v>
      </c>
      <c r="Z96" s="29">
        <v>1</v>
      </c>
      <c r="AA96" s="29">
        <v>1</v>
      </c>
      <c r="AB96" s="29">
        <v>1</v>
      </c>
      <c r="AC96" s="29">
        <v>1</v>
      </c>
      <c r="AD96" s="31">
        <v>1</v>
      </c>
      <c r="AE96" s="54" t="s">
        <v>108</v>
      </c>
      <c r="AF96" s="28" t="s">
        <v>117</v>
      </c>
      <c r="AG96" s="28" t="s">
        <v>117</v>
      </c>
      <c r="AH96" s="28"/>
      <c r="AI96" s="22">
        <v>0</v>
      </c>
      <c r="AJ96" s="26">
        <v>0</v>
      </c>
      <c r="AK96" s="29">
        <v>1</v>
      </c>
      <c r="AL96" s="26">
        <v>0</v>
      </c>
      <c r="AM96" s="29">
        <v>1</v>
      </c>
      <c r="AN96" s="26">
        <v>0</v>
      </c>
      <c r="AO96" s="26">
        <v>0</v>
      </c>
      <c r="AP96" s="38">
        <v>0</v>
      </c>
      <c r="AQ96" s="54" t="s">
        <v>110</v>
      </c>
      <c r="AR96" s="92" t="str">
        <f>VLOOKUP($AT96,Auswertung!$A$2:$B$17,2,FALSE)</f>
        <v>NMOS Z80 (Zilog Z80, Zilog Z08400 or similar NMOS CPU, Mosstek MK3880N, SGS/ST Z8400, Sharp LH0080A, KR1858VM1)</v>
      </c>
      <c r="AS96" s="1" t="s">
        <v>125</v>
      </c>
      <c r="AT96" t="str">
        <f t="shared" si="13"/>
        <v>0111</v>
      </c>
    </row>
    <row r="97" spans="1:46" ht="18.75">
      <c r="A97" s="22">
        <f t="shared" si="12"/>
        <v>6</v>
      </c>
      <c r="B97" s="86" t="s">
        <v>170</v>
      </c>
      <c r="C97" s="83" t="s">
        <v>18</v>
      </c>
      <c r="D97" s="81"/>
      <c r="E97" s="26" t="s">
        <v>165</v>
      </c>
      <c r="F97" s="81" t="s">
        <v>178</v>
      </c>
      <c r="G97" s="26" t="s">
        <v>125</v>
      </c>
      <c r="H97" s="38" t="s">
        <v>239</v>
      </c>
      <c r="I97" s="38" t="s">
        <v>239</v>
      </c>
      <c r="J97" s="38"/>
      <c r="K97" s="27"/>
      <c r="L97" s="71" t="s">
        <v>5</v>
      </c>
      <c r="M97" s="28"/>
      <c r="N97" s="22">
        <v>0</v>
      </c>
      <c r="O97" s="26">
        <v>0</v>
      </c>
      <c r="P97" s="26" t="s">
        <v>101</v>
      </c>
      <c r="Q97" s="26" t="s">
        <v>101</v>
      </c>
      <c r="R97" s="26">
        <v>0</v>
      </c>
      <c r="S97" s="29">
        <v>1</v>
      </c>
      <c r="T97" s="29">
        <v>1</v>
      </c>
      <c r="U97" s="31">
        <v>1</v>
      </c>
      <c r="V97" s="28"/>
      <c r="W97" s="65">
        <v>1</v>
      </c>
      <c r="X97" s="29">
        <v>1</v>
      </c>
      <c r="Y97" s="29">
        <v>1</v>
      </c>
      <c r="Z97" s="29">
        <v>1</v>
      </c>
      <c r="AA97" s="29">
        <v>1</v>
      </c>
      <c r="AB97" s="29">
        <v>1</v>
      </c>
      <c r="AC97" s="29">
        <v>1</v>
      </c>
      <c r="AD97" s="31">
        <v>1</v>
      </c>
      <c r="AE97" s="54" t="s">
        <v>108</v>
      </c>
      <c r="AF97" s="28" t="s">
        <v>117</v>
      </c>
      <c r="AG97" s="28" t="s">
        <v>117</v>
      </c>
      <c r="AH97" s="28"/>
      <c r="AI97" s="22">
        <v>0</v>
      </c>
      <c r="AJ97" s="26">
        <v>0</v>
      </c>
      <c r="AK97" s="29">
        <v>1</v>
      </c>
      <c r="AL97" s="26">
        <v>0</v>
      </c>
      <c r="AM97" s="29">
        <v>1</v>
      </c>
      <c r="AN97" s="26">
        <v>0</v>
      </c>
      <c r="AO97" s="26">
        <v>0</v>
      </c>
      <c r="AP97" s="38">
        <v>0</v>
      </c>
      <c r="AQ97" s="54" t="s">
        <v>110</v>
      </c>
      <c r="AR97" s="92" t="str">
        <f>VLOOKUP($AT97,Auswertung!$A$2:$B$17,2,FALSE)</f>
        <v>NMOS Z80 (Zilog Z80, Zilog Z08400 or similar NMOS CPU, Mosstek MK3880N, SGS/ST Z8400, Sharp LH0080A, KR1858VM1)</v>
      </c>
      <c r="AS97" s="1" t="s">
        <v>125</v>
      </c>
      <c r="AT97" t="str">
        <f t="shared" ref="AT97:AT98" si="14">R97&amp;S97&amp;T97&amp;U97</f>
        <v>0111</v>
      </c>
    </row>
    <row r="98" spans="1:46" ht="18.75">
      <c r="A98" s="22">
        <f t="shared" si="12"/>
        <v>7</v>
      </c>
      <c r="B98" s="86" t="s">
        <v>170</v>
      </c>
      <c r="C98" s="83" t="s">
        <v>175</v>
      </c>
      <c r="D98" s="81"/>
      <c r="E98" s="26" t="s">
        <v>165</v>
      </c>
      <c r="F98" s="81"/>
      <c r="G98" s="26"/>
      <c r="H98" s="38" t="s">
        <v>240</v>
      </c>
      <c r="I98" s="38" t="s">
        <v>236</v>
      </c>
      <c r="J98" s="38"/>
      <c r="K98" s="27"/>
      <c r="L98" s="71" t="s">
        <v>5</v>
      </c>
      <c r="M98" s="28"/>
      <c r="N98" s="22">
        <v>0</v>
      </c>
      <c r="O98" s="26">
        <v>0</v>
      </c>
      <c r="P98" s="26" t="s">
        <v>101</v>
      </c>
      <c r="Q98" s="26" t="s">
        <v>101</v>
      </c>
      <c r="R98" s="26">
        <v>0</v>
      </c>
      <c r="S98" s="29">
        <v>1</v>
      </c>
      <c r="T98" s="29">
        <v>1</v>
      </c>
      <c r="U98" s="31">
        <v>1</v>
      </c>
      <c r="V98" s="28"/>
      <c r="W98" s="65">
        <v>1</v>
      </c>
      <c r="X98" s="29">
        <v>1</v>
      </c>
      <c r="Y98" s="29">
        <v>1</v>
      </c>
      <c r="Z98" s="29">
        <v>1</v>
      </c>
      <c r="AA98" s="29">
        <v>1</v>
      </c>
      <c r="AB98" s="29">
        <v>1</v>
      </c>
      <c r="AC98" s="29">
        <v>1</v>
      </c>
      <c r="AD98" s="31">
        <v>1</v>
      </c>
      <c r="AE98" s="54" t="s">
        <v>108</v>
      </c>
      <c r="AF98" s="28" t="s">
        <v>117</v>
      </c>
      <c r="AG98" s="28" t="s">
        <v>117</v>
      </c>
      <c r="AH98" s="28"/>
      <c r="AI98" s="22">
        <v>0</v>
      </c>
      <c r="AJ98" s="26">
        <v>0</v>
      </c>
      <c r="AK98" s="29">
        <v>1</v>
      </c>
      <c r="AL98" s="26">
        <v>0</v>
      </c>
      <c r="AM98" s="29">
        <v>1</v>
      </c>
      <c r="AN98" s="26">
        <v>0</v>
      </c>
      <c r="AO98" s="26">
        <v>0</v>
      </c>
      <c r="AP98" s="38">
        <v>0</v>
      </c>
      <c r="AQ98" s="54" t="s">
        <v>110</v>
      </c>
      <c r="AR98" s="92" t="str">
        <f>VLOOKUP($AT98,Auswertung!$A$2:$B$17,2,FALSE)</f>
        <v>NMOS Z80 (Zilog Z80, Zilog Z08400 or similar NMOS CPU, Mosstek MK3880N, SGS/ST Z8400, Sharp LH0080A, KR1858VM1)</v>
      </c>
      <c r="AS98" s="1" t="s">
        <v>125</v>
      </c>
      <c r="AT98" t="str">
        <f t="shared" si="14"/>
        <v>0111</v>
      </c>
    </row>
    <row r="99" spans="1:46" ht="18.75">
      <c r="A99" s="22">
        <f t="shared" si="12"/>
        <v>8</v>
      </c>
      <c r="B99" s="86" t="s">
        <v>170</v>
      </c>
      <c r="C99" s="83" t="s">
        <v>225</v>
      </c>
      <c r="D99" s="81"/>
      <c r="E99" s="26" t="s">
        <v>167</v>
      </c>
      <c r="F99" s="81"/>
      <c r="G99" s="26"/>
      <c r="H99" s="38" t="s">
        <v>240</v>
      </c>
      <c r="I99" s="38" t="s">
        <v>236</v>
      </c>
      <c r="J99" s="38"/>
      <c r="K99" s="27"/>
      <c r="L99" s="72" t="s">
        <v>6</v>
      </c>
      <c r="M99" s="28"/>
      <c r="N99" s="32">
        <v>1</v>
      </c>
      <c r="O99" s="26">
        <v>0</v>
      </c>
      <c r="P99" s="26" t="s">
        <v>101</v>
      </c>
      <c r="Q99" s="26" t="s">
        <v>101</v>
      </c>
      <c r="R99" s="29">
        <v>1</v>
      </c>
      <c r="S99" s="26">
        <v>0</v>
      </c>
      <c r="T99" s="29">
        <v>1</v>
      </c>
      <c r="U99" s="29">
        <v>1</v>
      </c>
      <c r="V99" s="28"/>
      <c r="W99" s="65">
        <v>1</v>
      </c>
      <c r="X99" s="29">
        <v>1</v>
      </c>
      <c r="Y99" s="29">
        <v>1</v>
      </c>
      <c r="Z99" s="29">
        <v>1</v>
      </c>
      <c r="AA99" s="29">
        <v>1</v>
      </c>
      <c r="AB99" s="29">
        <v>1</v>
      </c>
      <c r="AC99" s="29">
        <v>1</v>
      </c>
      <c r="AD99" s="31">
        <v>1</v>
      </c>
      <c r="AE99" s="54" t="s">
        <v>108</v>
      </c>
      <c r="AF99" s="28" t="s">
        <v>117</v>
      </c>
      <c r="AG99" s="28" t="s">
        <v>117</v>
      </c>
      <c r="AH99" s="28"/>
      <c r="AI99" s="22">
        <v>0</v>
      </c>
      <c r="AJ99" s="26">
        <v>0</v>
      </c>
      <c r="AK99" s="29">
        <v>1</v>
      </c>
      <c r="AL99" s="26">
        <v>0</v>
      </c>
      <c r="AM99" s="29">
        <v>1</v>
      </c>
      <c r="AN99" s="26">
        <v>0</v>
      </c>
      <c r="AO99" s="26">
        <v>0</v>
      </c>
      <c r="AP99" s="38">
        <v>0</v>
      </c>
      <c r="AQ99" s="54" t="s">
        <v>110</v>
      </c>
      <c r="AR99" s="92" t="str">
        <f>VLOOKUP($AT99,Auswertung!$A$2:$B$17,2,FALSE)</f>
        <v>CMOS Z80 (Zilog Z84C00)</v>
      </c>
      <c r="AS99" s="1" t="s">
        <v>125</v>
      </c>
      <c r="AT99" t="str">
        <f t="shared" ref="AT99:AT101" si="15">R99&amp;S99&amp;T99&amp;U99</f>
        <v>1011</v>
      </c>
    </row>
    <row r="100" spans="1:46" ht="18.75">
      <c r="A100" s="22">
        <f t="shared" si="12"/>
        <v>9</v>
      </c>
      <c r="B100" s="86" t="s">
        <v>170</v>
      </c>
      <c r="C100" s="83" t="s">
        <v>225</v>
      </c>
      <c r="D100" s="81" t="s">
        <v>3</v>
      </c>
      <c r="E100" s="26"/>
      <c r="F100" s="81" t="s">
        <v>247</v>
      </c>
      <c r="G100" s="26"/>
      <c r="H100" s="38" t="s">
        <v>240</v>
      </c>
      <c r="I100" s="38" t="s">
        <v>236</v>
      </c>
      <c r="J100" s="38" t="s">
        <v>245</v>
      </c>
      <c r="K100" s="27"/>
      <c r="L100" s="72" t="s">
        <v>6</v>
      </c>
      <c r="M100" s="28"/>
      <c r="N100" s="32">
        <v>1</v>
      </c>
      <c r="O100" s="26">
        <v>0</v>
      </c>
      <c r="P100" s="26" t="s">
        <v>101</v>
      </c>
      <c r="Q100" s="26" t="s">
        <v>101</v>
      </c>
      <c r="R100" s="29">
        <v>1</v>
      </c>
      <c r="S100" s="26">
        <v>0</v>
      </c>
      <c r="T100" s="29">
        <v>1</v>
      </c>
      <c r="U100" s="29">
        <v>1</v>
      </c>
      <c r="V100" s="28"/>
      <c r="W100" s="65">
        <v>1</v>
      </c>
      <c r="X100" s="29">
        <v>1</v>
      </c>
      <c r="Y100" s="29">
        <v>1</v>
      </c>
      <c r="Z100" s="29">
        <v>1</v>
      </c>
      <c r="AA100" s="29">
        <v>1</v>
      </c>
      <c r="AB100" s="29">
        <v>1</v>
      </c>
      <c r="AC100" s="29">
        <v>1</v>
      </c>
      <c r="AD100" s="31">
        <v>1</v>
      </c>
      <c r="AE100" s="54" t="s">
        <v>108</v>
      </c>
      <c r="AF100" s="28" t="s">
        <v>117</v>
      </c>
      <c r="AG100" s="28" t="s">
        <v>117</v>
      </c>
      <c r="AH100" s="28"/>
      <c r="AI100" s="22">
        <v>0</v>
      </c>
      <c r="AJ100" s="26">
        <v>0</v>
      </c>
      <c r="AK100" s="29">
        <v>1</v>
      </c>
      <c r="AL100" s="26">
        <v>0</v>
      </c>
      <c r="AM100" s="29">
        <v>1</v>
      </c>
      <c r="AN100" s="26">
        <v>0</v>
      </c>
      <c r="AO100" s="26">
        <v>0</v>
      </c>
      <c r="AP100" s="38">
        <v>0</v>
      </c>
      <c r="AQ100" s="54" t="s">
        <v>110</v>
      </c>
      <c r="AR100" s="92" t="str">
        <f>VLOOKUP($AT100,Auswertung!$A$2:$B$17,2,FALSE)</f>
        <v>CMOS Z80 (Zilog Z84C00)</v>
      </c>
      <c r="AS100" s="1" t="s">
        <v>125</v>
      </c>
      <c r="AT100" t="str">
        <f t="shared" si="15"/>
        <v>1011</v>
      </c>
    </row>
    <row r="101" spans="1:46" ht="18.75">
      <c r="A101" s="22">
        <f t="shared" si="12"/>
        <v>10</v>
      </c>
      <c r="B101" s="165" t="s">
        <v>170</v>
      </c>
      <c r="C101" s="166" t="s">
        <v>303</v>
      </c>
      <c r="D101" s="167" t="s">
        <v>3</v>
      </c>
      <c r="E101" s="168" t="s">
        <v>167</v>
      </c>
      <c r="F101" s="169" t="s">
        <v>304</v>
      </c>
      <c r="G101" s="168" t="s">
        <v>305</v>
      </c>
      <c r="H101" s="38" t="s">
        <v>238</v>
      </c>
      <c r="I101" s="38" t="s">
        <v>238</v>
      </c>
      <c r="J101" s="38" t="s">
        <v>245</v>
      </c>
      <c r="K101" s="27" t="s">
        <v>314</v>
      </c>
      <c r="L101" s="170" t="s">
        <v>6</v>
      </c>
      <c r="M101" s="171"/>
      <c r="N101" s="172">
        <v>1</v>
      </c>
      <c r="O101" s="168">
        <v>0</v>
      </c>
      <c r="P101" s="168" t="s">
        <v>101</v>
      </c>
      <c r="Q101" s="168" t="s">
        <v>101</v>
      </c>
      <c r="R101" s="173">
        <v>1</v>
      </c>
      <c r="S101" s="168">
        <v>0</v>
      </c>
      <c r="T101" s="173">
        <v>1</v>
      </c>
      <c r="U101" s="173">
        <v>1</v>
      </c>
      <c r="V101" s="171"/>
      <c r="W101" s="173">
        <v>1</v>
      </c>
      <c r="X101" s="173">
        <v>1</v>
      </c>
      <c r="Y101" s="173">
        <v>1</v>
      </c>
      <c r="Z101" s="173">
        <v>1</v>
      </c>
      <c r="AA101" s="173">
        <v>1</v>
      </c>
      <c r="AB101" s="173">
        <v>1</v>
      </c>
      <c r="AC101" s="173">
        <v>1</v>
      </c>
      <c r="AD101" s="173">
        <v>1</v>
      </c>
      <c r="AE101" s="174" t="s">
        <v>108</v>
      </c>
      <c r="AF101" s="171" t="s">
        <v>117</v>
      </c>
      <c r="AG101" s="171" t="s">
        <v>117</v>
      </c>
      <c r="AH101" s="171"/>
      <c r="AI101" s="168">
        <v>0</v>
      </c>
      <c r="AJ101" s="168">
        <v>0</v>
      </c>
      <c r="AK101" s="173">
        <v>1</v>
      </c>
      <c r="AL101" s="168">
        <v>0</v>
      </c>
      <c r="AM101" s="173">
        <v>1</v>
      </c>
      <c r="AN101" s="168">
        <v>0</v>
      </c>
      <c r="AO101" s="168">
        <v>0</v>
      </c>
      <c r="AP101" s="171">
        <v>0</v>
      </c>
      <c r="AQ101" s="174" t="s">
        <v>110</v>
      </c>
      <c r="AR101" s="92" t="str">
        <f>VLOOKUP($AT101,Auswertung!$A$2:$B$17,2,FALSE)</f>
        <v>CMOS Z80 (Zilog Z84C00)</v>
      </c>
      <c r="AS101" s="1" t="s">
        <v>125</v>
      </c>
      <c r="AT101" t="str">
        <f t="shared" si="15"/>
        <v>1011</v>
      </c>
    </row>
    <row r="102" spans="1:46" ht="18.75">
      <c r="A102" s="22">
        <f t="shared" si="12"/>
        <v>11</v>
      </c>
      <c r="B102" s="165" t="s">
        <v>170</v>
      </c>
      <c r="C102" s="166" t="s">
        <v>303</v>
      </c>
      <c r="D102" s="167" t="s">
        <v>3</v>
      </c>
      <c r="E102" s="168" t="s">
        <v>167</v>
      </c>
      <c r="F102" s="169" t="s">
        <v>304</v>
      </c>
      <c r="G102" s="168" t="s">
        <v>305</v>
      </c>
      <c r="H102" s="38" t="s">
        <v>238</v>
      </c>
      <c r="I102" s="38" t="s">
        <v>238</v>
      </c>
      <c r="J102" s="38" t="s">
        <v>245</v>
      </c>
      <c r="K102" s="27" t="s">
        <v>314</v>
      </c>
      <c r="L102" s="170" t="s">
        <v>6</v>
      </c>
      <c r="M102" s="171"/>
      <c r="N102" s="172">
        <v>1</v>
      </c>
      <c r="O102" s="168">
        <v>0</v>
      </c>
      <c r="P102" s="168" t="s">
        <v>101</v>
      </c>
      <c r="Q102" s="168" t="s">
        <v>101</v>
      </c>
      <c r="R102" s="173">
        <v>1</v>
      </c>
      <c r="S102" s="168">
        <v>0</v>
      </c>
      <c r="T102" s="173">
        <v>1</v>
      </c>
      <c r="U102" s="173">
        <v>1</v>
      </c>
      <c r="V102" s="171"/>
      <c r="W102" s="173">
        <v>1</v>
      </c>
      <c r="X102" s="173">
        <v>1</v>
      </c>
      <c r="Y102" s="173">
        <v>1</v>
      </c>
      <c r="Z102" s="173">
        <v>1</v>
      </c>
      <c r="AA102" s="173">
        <v>1</v>
      </c>
      <c r="AB102" s="173">
        <v>1</v>
      </c>
      <c r="AC102" s="173">
        <v>1</v>
      </c>
      <c r="AD102" s="173">
        <v>1</v>
      </c>
      <c r="AE102" s="174" t="s">
        <v>108</v>
      </c>
      <c r="AF102" s="171" t="s">
        <v>117</v>
      </c>
      <c r="AG102" s="171" t="s">
        <v>117</v>
      </c>
      <c r="AH102" s="171"/>
      <c r="AI102" s="168">
        <v>0</v>
      </c>
      <c r="AJ102" s="168">
        <v>0</v>
      </c>
      <c r="AK102" s="173">
        <v>1</v>
      </c>
      <c r="AL102" s="168">
        <v>0</v>
      </c>
      <c r="AM102" s="173">
        <v>1</v>
      </c>
      <c r="AN102" s="168">
        <v>0</v>
      </c>
      <c r="AO102" s="168">
        <v>0</v>
      </c>
      <c r="AP102" s="171">
        <v>0</v>
      </c>
      <c r="AQ102" s="174" t="s">
        <v>110</v>
      </c>
      <c r="AR102" s="92" t="str">
        <f>VLOOKUP($AT102,Auswertung!$A$2:$B$17,2,FALSE)</f>
        <v>CMOS Z80 (Zilog Z84C00)</v>
      </c>
      <c r="AS102" s="1" t="s">
        <v>125</v>
      </c>
      <c r="AT102" t="str">
        <f t="shared" ref="AT102" si="16">R102&amp;S102&amp;T102&amp;U102</f>
        <v>1011</v>
      </c>
    </row>
    <row r="104" spans="1:46" ht="19.5" thickBot="1">
      <c r="AS104" s="1" t="s">
        <v>125</v>
      </c>
      <c r="AT104" t="str">
        <f t="shared" si="9"/>
        <v/>
      </c>
    </row>
    <row r="105" spans="1:46" ht="19.5" thickBot="1">
      <c r="A105" s="40"/>
      <c r="B105" s="151" t="s">
        <v>7</v>
      </c>
      <c r="C105" s="151"/>
      <c r="D105" s="151"/>
      <c r="E105" s="42"/>
      <c r="F105" s="42"/>
      <c r="G105" s="42"/>
      <c r="H105" s="143" t="s">
        <v>301</v>
      </c>
      <c r="I105" s="42"/>
      <c r="J105" s="42"/>
      <c r="K105" s="42"/>
      <c r="L105" s="42"/>
      <c r="M105" s="46"/>
      <c r="N105" s="47" t="s">
        <v>99</v>
      </c>
      <c r="O105" s="48" t="s">
        <v>100</v>
      </c>
      <c r="P105" s="48" t="s">
        <v>101</v>
      </c>
      <c r="Q105" s="48" t="s">
        <v>101</v>
      </c>
      <c r="R105" s="48" t="s">
        <v>103</v>
      </c>
      <c r="S105" s="48" t="s">
        <v>103</v>
      </c>
      <c r="T105" s="48" t="s">
        <v>103</v>
      </c>
      <c r="U105" s="49" t="s">
        <v>103</v>
      </c>
      <c r="V105" s="50"/>
      <c r="W105" s="152" t="s">
        <v>104</v>
      </c>
      <c r="X105" s="153"/>
      <c r="Y105" s="153"/>
      <c r="Z105" s="153"/>
      <c r="AA105" s="153"/>
      <c r="AB105" s="153"/>
      <c r="AC105" s="153"/>
      <c r="AD105" s="153"/>
      <c r="AE105" s="55"/>
      <c r="AF105" s="88" t="s">
        <v>123</v>
      </c>
      <c r="AG105" s="88" t="s">
        <v>122</v>
      </c>
      <c r="AH105" s="57"/>
      <c r="AI105" s="154" t="s">
        <v>109</v>
      </c>
      <c r="AJ105" s="155"/>
      <c r="AK105" s="155"/>
      <c r="AL105" s="155"/>
      <c r="AM105" s="155"/>
      <c r="AN105" s="155"/>
      <c r="AO105" s="155"/>
      <c r="AP105" s="155"/>
      <c r="AQ105" s="58"/>
      <c r="AR105" s="89" t="s">
        <v>124</v>
      </c>
      <c r="AS105" s="1" t="s">
        <v>125</v>
      </c>
      <c r="AT105" t="str">
        <f t="shared" si="9"/>
        <v>tttt</v>
      </c>
    </row>
    <row r="106" spans="1:46" ht="19.5" thickBot="1">
      <c r="A106" s="2"/>
      <c r="B106" s="3"/>
      <c r="C106" s="4"/>
      <c r="D106" s="4"/>
      <c r="E106" s="5"/>
      <c r="F106" s="5"/>
      <c r="G106" s="5"/>
      <c r="H106" s="5" t="s">
        <v>299</v>
      </c>
      <c r="I106" s="5" t="s">
        <v>298</v>
      </c>
      <c r="J106" s="5" t="s">
        <v>297</v>
      </c>
      <c r="K106" s="5"/>
      <c r="L106" s="5"/>
      <c r="M106" s="11" t="s">
        <v>102</v>
      </c>
      <c r="N106" s="8">
        <v>7</v>
      </c>
      <c r="O106" s="8">
        <v>6</v>
      </c>
      <c r="P106" s="8">
        <v>5</v>
      </c>
      <c r="Q106" s="8">
        <v>4</v>
      </c>
      <c r="R106" s="8">
        <v>3</v>
      </c>
      <c r="S106" s="8">
        <v>2</v>
      </c>
      <c r="T106" s="8">
        <v>1</v>
      </c>
      <c r="U106" s="9">
        <v>0</v>
      </c>
      <c r="V106" s="12" t="s">
        <v>102</v>
      </c>
      <c r="W106" s="13">
        <v>7</v>
      </c>
      <c r="X106" s="13">
        <v>6</v>
      </c>
      <c r="Y106" s="13">
        <v>5</v>
      </c>
      <c r="Z106" s="13">
        <v>4</v>
      </c>
      <c r="AA106" s="13">
        <v>3</v>
      </c>
      <c r="AB106" s="13">
        <v>2</v>
      </c>
      <c r="AC106" s="13">
        <v>1</v>
      </c>
      <c r="AD106" s="35">
        <v>0</v>
      </c>
      <c r="AE106" s="52" t="s">
        <v>105</v>
      </c>
      <c r="AF106" s="88" t="s">
        <v>105</v>
      </c>
      <c r="AG106" s="88" t="s">
        <v>105</v>
      </c>
      <c r="AH106" s="59" t="s">
        <v>102</v>
      </c>
      <c r="AI106" s="60">
        <v>7</v>
      </c>
      <c r="AJ106" s="60">
        <v>6</v>
      </c>
      <c r="AK106" s="60">
        <v>5</v>
      </c>
      <c r="AL106" s="60">
        <v>4</v>
      </c>
      <c r="AM106" s="60">
        <v>3</v>
      </c>
      <c r="AN106" s="60">
        <v>2</v>
      </c>
      <c r="AO106" s="60">
        <v>1</v>
      </c>
      <c r="AP106" s="61">
        <v>0</v>
      </c>
      <c r="AQ106" s="62" t="s">
        <v>105</v>
      </c>
      <c r="AR106" s="90"/>
      <c r="AS106" s="1" t="s">
        <v>125</v>
      </c>
      <c r="AT106" t="str">
        <f t="shared" si="9"/>
        <v>3210</v>
      </c>
    </row>
    <row r="107" spans="1:46" ht="18.75">
      <c r="A107" s="22">
        <v>1</v>
      </c>
      <c r="B107" s="86" t="s">
        <v>7</v>
      </c>
      <c r="C107" s="83" t="s">
        <v>179</v>
      </c>
      <c r="D107" s="81" t="s">
        <v>3</v>
      </c>
      <c r="E107" s="26" t="s">
        <v>181</v>
      </c>
      <c r="F107" s="26"/>
      <c r="G107" s="26">
        <v>8248</v>
      </c>
      <c r="H107" s="38" t="s">
        <v>4</v>
      </c>
      <c r="I107" s="38" t="s">
        <v>300</v>
      </c>
      <c r="J107" s="38"/>
      <c r="K107" s="27"/>
      <c r="L107" s="71" t="s">
        <v>5</v>
      </c>
      <c r="M107" s="28"/>
      <c r="N107" s="22">
        <v>0</v>
      </c>
      <c r="O107" s="26">
        <v>0</v>
      </c>
      <c r="P107" s="26" t="s">
        <v>101</v>
      </c>
      <c r="Q107" s="26" t="s">
        <v>101</v>
      </c>
      <c r="R107" s="26">
        <v>0</v>
      </c>
      <c r="S107" s="29">
        <v>1</v>
      </c>
      <c r="T107" s="29">
        <v>1</v>
      </c>
      <c r="U107" s="31">
        <v>1</v>
      </c>
      <c r="V107" s="28"/>
      <c r="W107" s="65">
        <v>1</v>
      </c>
      <c r="X107" s="29">
        <v>1</v>
      </c>
      <c r="Y107" s="29">
        <v>1</v>
      </c>
      <c r="Z107" s="29">
        <v>1</v>
      </c>
      <c r="AA107" s="29">
        <v>1</v>
      </c>
      <c r="AB107" s="29">
        <v>1</v>
      </c>
      <c r="AC107" s="29">
        <v>1</v>
      </c>
      <c r="AD107" s="31">
        <v>1</v>
      </c>
      <c r="AE107" s="54" t="s">
        <v>108</v>
      </c>
      <c r="AF107" s="28" t="s">
        <v>117</v>
      </c>
      <c r="AG107" s="28" t="s">
        <v>117</v>
      </c>
      <c r="AH107" s="28"/>
      <c r="AI107" s="22">
        <v>0</v>
      </c>
      <c r="AJ107" s="26">
        <v>0</v>
      </c>
      <c r="AK107" s="29">
        <v>1</v>
      </c>
      <c r="AL107" s="26">
        <v>0</v>
      </c>
      <c r="AM107" s="29">
        <v>1</v>
      </c>
      <c r="AN107" s="26">
        <v>0</v>
      </c>
      <c r="AO107" s="26">
        <v>0</v>
      </c>
      <c r="AP107" s="38">
        <v>0</v>
      </c>
      <c r="AQ107" s="54" t="s">
        <v>110</v>
      </c>
      <c r="AR107" s="92" t="str">
        <f>VLOOKUP($AT107,Auswertung!$A$2:$B$17,2,FALSE)</f>
        <v>NMOS Z80 (Zilog Z80, Zilog Z08400 or similar NMOS CPU, Mosstek MK3880N, SGS/ST Z8400, Sharp LH0080A, KR1858VM1)</v>
      </c>
      <c r="AS107" s="1" t="s">
        <v>125</v>
      </c>
      <c r="AT107" t="str">
        <f t="shared" ref="AT107:AT108" si="17">R107&amp;S107&amp;T107&amp;U107</f>
        <v>0111</v>
      </c>
    </row>
    <row r="108" spans="1:46" ht="18.75">
      <c r="A108" s="22">
        <f t="shared" ref="A108:A109" si="18">A107+1</f>
        <v>2</v>
      </c>
      <c r="B108" s="86" t="s">
        <v>7</v>
      </c>
      <c r="C108" s="83" t="s">
        <v>180</v>
      </c>
      <c r="D108" s="81" t="s">
        <v>1</v>
      </c>
      <c r="E108" s="26" t="s">
        <v>181</v>
      </c>
      <c r="F108" s="26"/>
      <c r="G108" s="26">
        <v>8234</v>
      </c>
      <c r="H108" s="38" t="s">
        <v>239</v>
      </c>
      <c r="I108" s="38" t="s">
        <v>239</v>
      </c>
      <c r="J108" s="38"/>
      <c r="K108" s="27"/>
      <c r="L108" s="71" t="s">
        <v>5</v>
      </c>
      <c r="M108" s="28"/>
      <c r="N108" s="22">
        <v>0</v>
      </c>
      <c r="O108" s="26">
        <v>0</v>
      </c>
      <c r="P108" s="26" t="s">
        <v>101</v>
      </c>
      <c r="Q108" s="26" t="s">
        <v>101</v>
      </c>
      <c r="R108" s="26">
        <v>0</v>
      </c>
      <c r="S108" s="29">
        <v>1</v>
      </c>
      <c r="T108" s="29">
        <v>1</v>
      </c>
      <c r="U108" s="31">
        <v>1</v>
      </c>
      <c r="V108" s="28"/>
      <c r="W108" s="65">
        <v>1</v>
      </c>
      <c r="X108" s="29">
        <v>1</v>
      </c>
      <c r="Y108" s="29">
        <v>1</v>
      </c>
      <c r="Z108" s="29">
        <v>1</v>
      </c>
      <c r="AA108" s="29">
        <v>1</v>
      </c>
      <c r="AB108" s="29">
        <v>1</v>
      </c>
      <c r="AC108" s="29">
        <v>1</v>
      </c>
      <c r="AD108" s="31">
        <v>1</v>
      </c>
      <c r="AE108" s="54" t="s">
        <v>108</v>
      </c>
      <c r="AF108" s="28" t="s">
        <v>117</v>
      </c>
      <c r="AG108" s="28" t="s">
        <v>117</v>
      </c>
      <c r="AH108" s="28"/>
      <c r="AI108" s="22">
        <v>0</v>
      </c>
      <c r="AJ108" s="26">
        <v>0</v>
      </c>
      <c r="AK108" s="29">
        <v>1</v>
      </c>
      <c r="AL108" s="26">
        <v>0</v>
      </c>
      <c r="AM108" s="29">
        <v>1</v>
      </c>
      <c r="AN108" s="26">
        <v>0</v>
      </c>
      <c r="AO108" s="26">
        <v>0</v>
      </c>
      <c r="AP108" s="38">
        <v>0</v>
      </c>
      <c r="AQ108" s="54" t="s">
        <v>110</v>
      </c>
      <c r="AR108" s="92" t="str">
        <f>VLOOKUP($AT108,Auswertung!$A$2:$B$17,2,FALSE)</f>
        <v>NMOS Z80 (Zilog Z80, Zilog Z08400 or similar NMOS CPU, Mosstek MK3880N, SGS/ST Z8400, Sharp LH0080A, KR1858VM1)</v>
      </c>
      <c r="AS108" s="1" t="s">
        <v>125</v>
      </c>
      <c r="AT108" t="str">
        <f t="shared" si="17"/>
        <v>0111</v>
      </c>
    </row>
    <row r="109" spans="1:46" ht="18.75">
      <c r="A109" s="22">
        <f t="shared" si="18"/>
        <v>3</v>
      </c>
      <c r="B109" s="86" t="s">
        <v>7</v>
      </c>
      <c r="C109" s="83" t="s">
        <v>224</v>
      </c>
      <c r="D109" s="81" t="s">
        <v>1</v>
      </c>
      <c r="E109" s="26" t="s">
        <v>165</v>
      </c>
      <c r="F109" s="26"/>
      <c r="G109" s="26">
        <v>7834</v>
      </c>
      <c r="H109" s="38" t="s">
        <v>239</v>
      </c>
      <c r="I109" s="38" t="s">
        <v>239</v>
      </c>
      <c r="J109" s="38" t="s">
        <v>236</v>
      </c>
      <c r="K109" s="27"/>
      <c r="L109" s="71" t="s">
        <v>5</v>
      </c>
      <c r="M109" s="28"/>
      <c r="N109" s="22">
        <v>0</v>
      </c>
      <c r="O109" s="26">
        <v>0</v>
      </c>
      <c r="P109" s="26" t="s">
        <v>101</v>
      </c>
      <c r="Q109" s="26" t="s">
        <v>101</v>
      </c>
      <c r="R109" s="26">
        <v>0</v>
      </c>
      <c r="S109" s="29">
        <v>1</v>
      </c>
      <c r="T109" s="29">
        <v>1</v>
      </c>
      <c r="U109" s="31">
        <v>1</v>
      </c>
      <c r="V109" s="28"/>
      <c r="W109" s="65">
        <v>1</v>
      </c>
      <c r="X109" s="29">
        <v>1</v>
      </c>
      <c r="Y109" s="29">
        <v>1</v>
      </c>
      <c r="Z109" s="29">
        <v>1</v>
      </c>
      <c r="AA109" s="29">
        <v>1</v>
      </c>
      <c r="AB109" s="29">
        <v>1</v>
      </c>
      <c r="AC109" s="29">
        <v>1</v>
      </c>
      <c r="AD109" s="31">
        <v>1</v>
      </c>
      <c r="AE109" s="54" t="s">
        <v>108</v>
      </c>
      <c r="AF109" s="28" t="s">
        <v>117</v>
      </c>
      <c r="AG109" s="28" t="s">
        <v>117</v>
      </c>
      <c r="AH109" s="28"/>
      <c r="AI109" s="22">
        <v>0</v>
      </c>
      <c r="AJ109" s="26">
        <v>0</v>
      </c>
      <c r="AK109" s="29">
        <v>1</v>
      </c>
      <c r="AL109" s="26">
        <v>0</v>
      </c>
      <c r="AM109" s="29">
        <v>1</v>
      </c>
      <c r="AN109" s="26">
        <v>0</v>
      </c>
      <c r="AO109" s="26">
        <v>0</v>
      </c>
      <c r="AP109" s="38">
        <v>0</v>
      </c>
      <c r="AQ109" s="54" t="s">
        <v>110</v>
      </c>
      <c r="AR109" s="92" t="str">
        <f>VLOOKUP($AT109,Auswertung!$A$2:$B$17,2,FALSE)</f>
        <v>NMOS Z80 (Zilog Z80, Zilog Z08400 or similar NMOS CPU, Mosstek MK3880N, SGS/ST Z8400, Sharp LH0080A, KR1858VM1)</v>
      </c>
      <c r="AS109" s="1" t="s">
        <v>125</v>
      </c>
      <c r="AT109" t="str">
        <f t="shared" si="9"/>
        <v>0111</v>
      </c>
    </row>
    <row r="110" spans="1:46" ht="18.75">
      <c r="AS110" s="1" t="s">
        <v>125</v>
      </c>
      <c r="AT110" t="str">
        <f t="shared" si="9"/>
        <v/>
      </c>
    </row>
    <row r="111" spans="1:46" ht="19.5" thickBot="1">
      <c r="AS111" s="1" t="s">
        <v>125</v>
      </c>
      <c r="AT111" t="str">
        <f t="shared" si="9"/>
        <v/>
      </c>
    </row>
    <row r="112" spans="1:46" ht="19.5" thickBot="1">
      <c r="A112" s="40"/>
      <c r="B112" s="151" t="s">
        <v>82</v>
      </c>
      <c r="C112" s="151"/>
      <c r="D112" s="151"/>
      <c r="E112" s="42"/>
      <c r="F112" s="42"/>
      <c r="G112" s="42"/>
      <c r="H112" s="143" t="s">
        <v>301</v>
      </c>
      <c r="I112" s="42"/>
      <c r="J112" s="42"/>
      <c r="K112" s="42"/>
      <c r="L112" s="42"/>
      <c r="M112" s="46"/>
      <c r="N112" s="47" t="s">
        <v>99</v>
      </c>
      <c r="O112" s="48" t="s">
        <v>100</v>
      </c>
      <c r="P112" s="48" t="s">
        <v>101</v>
      </c>
      <c r="Q112" s="48" t="s">
        <v>101</v>
      </c>
      <c r="R112" s="48" t="s">
        <v>103</v>
      </c>
      <c r="S112" s="48" t="s">
        <v>103</v>
      </c>
      <c r="T112" s="48" t="s">
        <v>103</v>
      </c>
      <c r="U112" s="49" t="s">
        <v>103</v>
      </c>
      <c r="V112" s="50"/>
      <c r="W112" s="152" t="s">
        <v>104</v>
      </c>
      <c r="X112" s="153"/>
      <c r="Y112" s="153"/>
      <c r="Z112" s="153"/>
      <c r="AA112" s="153"/>
      <c r="AB112" s="153"/>
      <c r="AC112" s="153"/>
      <c r="AD112" s="153"/>
      <c r="AE112" s="55"/>
      <c r="AF112" s="88" t="s">
        <v>123</v>
      </c>
      <c r="AG112" s="88" t="s">
        <v>122</v>
      </c>
      <c r="AH112" s="57"/>
      <c r="AI112" s="154" t="s">
        <v>109</v>
      </c>
      <c r="AJ112" s="155"/>
      <c r="AK112" s="155"/>
      <c r="AL112" s="155"/>
      <c r="AM112" s="155"/>
      <c r="AN112" s="155"/>
      <c r="AO112" s="155"/>
      <c r="AP112" s="155"/>
      <c r="AQ112" s="58"/>
      <c r="AR112" s="89" t="s">
        <v>124</v>
      </c>
      <c r="AS112" s="1" t="s">
        <v>125</v>
      </c>
      <c r="AT112" t="str">
        <f t="shared" si="9"/>
        <v>tttt</v>
      </c>
    </row>
    <row r="113" spans="1:46" ht="19.5" thickBot="1">
      <c r="A113" s="2"/>
      <c r="B113" s="3"/>
      <c r="C113" s="4"/>
      <c r="D113" s="4"/>
      <c r="E113" s="5"/>
      <c r="F113" s="5"/>
      <c r="G113" s="5"/>
      <c r="H113" s="5" t="s">
        <v>299</v>
      </c>
      <c r="I113" s="5" t="s">
        <v>298</v>
      </c>
      <c r="J113" s="5" t="s">
        <v>297</v>
      </c>
      <c r="K113" s="5"/>
      <c r="L113" s="5"/>
      <c r="M113" s="11" t="s">
        <v>102</v>
      </c>
      <c r="N113" s="8">
        <v>7</v>
      </c>
      <c r="O113" s="8">
        <v>6</v>
      </c>
      <c r="P113" s="8">
        <v>5</v>
      </c>
      <c r="Q113" s="8">
        <v>4</v>
      </c>
      <c r="R113" s="8">
        <v>3</v>
      </c>
      <c r="S113" s="8">
        <v>2</v>
      </c>
      <c r="T113" s="8">
        <v>1</v>
      </c>
      <c r="U113" s="9">
        <v>0</v>
      </c>
      <c r="V113" s="12" t="s">
        <v>102</v>
      </c>
      <c r="W113" s="13">
        <v>7</v>
      </c>
      <c r="X113" s="13">
        <v>6</v>
      </c>
      <c r="Y113" s="13">
        <v>5</v>
      </c>
      <c r="Z113" s="13">
        <v>4</v>
      </c>
      <c r="AA113" s="13">
        <v>3</v>
      </c>
      <c r="AB113" s="13">
        <v>2</v>
      </c>
      <c r="AC113" s="13">
        <v>1</v>
      </c>
      <c r="AD113" s="35">
        <v>0</v>
      </c>
      <c r="AE113" s="52" t="s">
        <v>105</v>
      </c>
      <c r="AF113" s="88" t="s">
        <v>105</v>
      </c>
      <c r="AG113" s="88" t="s">
        <v>105</v>
      </c>
      <c r="AH113" s="59" t="s">
        <v>102</v>
      </c>
      <c r="AI113" s="60">
        <v>7</v>
      </c>
      <c r="AJ113" s="60">
        <v>6</v>
      </c>
      <c r="AK113" s="60">
        <v>5</v>
      </c>
      <c r="AL113" s="60">
        <v>4</v>
      </c>
      <c r="AM113" s="60">
        <v>3</v>
      </c>
      <c r="AN113" s="60">
        <v>2</v>
      </c>
      <c r="AO113" s="60">
        <v>1</v>
      </c>
      <c r="AP113" s="61">
        <v>0</v>
      </c>
      <c r="AQ113" s="62" t="s">
        <v>105</v>
      </c>
      <c r="AR113" s="90"/>
      <c r="AS113" s="1" t="s">
        <v>125</v>
      </c>
      <c r="AT113" t="str">
        <f t="shared" si="9"/>
        <v>3210</v>
      </c>
    </row>
    <row r="114" spans="1:46" ht="18.75">
      <c r="A114" s="22">
        <v>1</v>
      </c>
      <c r="B114" s="86" t="s">
        <v>290</v>
      </c>
      <c r="C114" s="83" t="s">
        <v>288</v>
      </c>
      <c r="D114" s="81" t="s">
        <v>283</v>
      </c>
      <c r="E114" s="26"/>
      <c r="F114" s="26"/>
      <c r="G114" s="26" t="s">
        <v>289</v>
      </c>
      <c r="H114" s="38" t="s">
        <v>238</v>
      </c>
      <c r="I114" s="38" t="s">
        <v>238</v>
      </c>
      <c r="J114" s="38"/>
      <c r="K114" s="27"/>
      <c r="L114" s="71" t="s">
        <v>5</v>
      </c>
      <c r="M114" s="28"/>
      <c r="N114" s="100">
        <v>0</v>
      </c>
      <c r="O114" s="141">
        <v>1</v>
      </c>
      <c r="P114" s="104" t="s">
        <v>101</v>
      </c>
      <c r="Q114" s="104" t="s">
        <v>101</v>
      </c>
      <c r="R114" s="104">
        <v>0</v>
      </c>
      <c r="S114" s="115">
        <v>1</v>
      </c>
      <c r="T114" s="104">
        <v>0</v>
      </c>
      <c r="U114" s="115">
        <v>1</v>
      </c>
      <c r="V114" s="107"/>
      <c r="W114" s="116">
        <v>1</v>
      </c>
      <c r="X114" s="115">
        <v>1</v>
      </c>
      <c r="Y114" s="115">
        <v>1</v>
      </c>
      <c r="Z114" s="115">
        <v>1</v>
      </c>
      <c r="AA114" s="26">
        <v>0</v>
      </c>
      <c r="AB114" s="26">
        <v>0</v>
      </c>
      <c r="AC114" s="26">
        <v>0</v>
      </c>
      <c r="AD114" s="26">
        <v>0</v>
      </c>
      <c r="AE114" s="108" t="s">
        <v>263</v>
      </c>
      <c r="AF114" s="28">
        <v>8000</v>
      </c>
      <c r="AG114" s="28">
        <v>8000</v>
      </c>
      <c r="AH114" s="28"/>
      <c r="AI114" s="22">
        <v>0</v>
      </c>
      <c r="AJ114" s="26">
        <v>0</v>
      </c>
      <c r="AK114" s="26">
        <v>0</v>
      </c>
      <c r="AL114" s="26">
        <v>0</v>
      </c>
      <c r="AM114" s="26">
        <v>0</v>
      </c>
      <c r="AN114" s="26">
        <v>0</v>
      </c>
      <c r="AO114" s="26">
        <v>0</v>
      </c>
      <c r="AP114" s="38">
        <v>0</v>
      </c>
      <c r="AQ114" s="54" t="s">
        <v>107</v>
      </c>
      <c r="AR114" s="92" t="str">
        <f>VLOOKUP($AT114,Auswertung!$A$2:$B$17,2,FALSE)</f>
        <v>U880 (older; MME U880)</v>
      </c>
      <c r="AS114" s="1" t="s">
        <v>125</v>
      </c>
      <c r="AT114" t="str">
        <f>R114&amp;S114&amp;T114&amp;U114</f>
        <v>0101</v>
      </c>
    </row>
    <row r="115" spans="1:46" ht="19.5" thickBot="1">
      <c r="A115" s="22">
        <f t="shared" ref="A115:A116" si="19">A114+1</f>
        <v>2</v>
      </c>
      <c r="B115" s="86" t="s">
        <v>290</v>
      </c>
      <c r="C115" s="83" t="s">
        <v>230</v>
      </c>
      <c r="D115" s="81" t="s">
        <v>283</v>
      </c>
      <c r="E115" s="26"/>
      <c r="F115" s="26"/>
      <c r="G115" s="26"/>
      <c r="H115" s="38" t="s">
        <v>239</v>
      </c>
      <c r="I115" s="38" t="s">
        <v>239</v>
      </c>
      <c r="J115" s="38"/>
      <c r="K115" s="27"/>
      <c r="L115" s="71" t="s">
        <v>5</v>
      </c>
      <c r="M115" s="28"/>
      <c r="N115" s="100">
        <v>0</v>
      </c>
      <c r="O115" s="141">
        <v>1</v>
      </c>
      <c r="P115" s="104" t="s">
        <v>101</v>
      </c>
      <c r="Q115" s="104" t="s">
        <v>101</v>
      </c>
      <c r="R115" s="104">
        <v>0</v>
      </c>
      <c r="S115" s="115">
        <v>1</v>
      </c>
      <c r="T115" s="104">
        <v>0</v>
      </c>
      <c r="U115" s="115">
        <v>1</v>
      </c>
      <c r="V115" s="107"/>
      <c r="W115" s="116">
        <v>1</v>
      </c>
      <c r="X115" s="115">
        <v>1</v>
      </c>
      <c r="Y115" s="115">
        <v>1</v>
      </c>
      <c r="Z115" s="115">
        <v>1</v>
      </c>
      <c r="AA115" s="115">
        <v>1</v>
      </c>
      <c r="AB115" s="115">
        <v>1</v>
      </c>
      <c r="AC115" s="26">
        <v>0</v>
      </c>
      <c r="AD115" s="115">
        <v>1</v>
      </c>
      <c r="AE115" s="108" t="s">
        <v>131</v>
      </c>
      <c r="AF115" s="149" t="s">
        <v>291</v>
      </c>
      <c r="AG115" s="149" t="s">
        <v>292</v>
      </c>
      <c r="AH115" s="28" t="s">
        <v>125</v>
      </c>
      <c r="AI115" s="22">
        <v>0</v>
      </c>
      <c r="AJ115" s="26">
        <v>0</v>
      </c>
      <c r="AK115" s="34">
        <v>1</v>
      </c>
      <c r="AL115" s="26">
        <v>0</v>
      </c>
      <c r="AM115" s="26">
        <v>0</v>
      </c>
      <c r="AN115" s="26">
        <v>0</v>
      </c>
      <c r="AO115" s="26">
        <v>0</v>
      </c>
      <c r="AP115" s="38">
        <v>0</v>
      </c>
      <c r="AQ115" s="54" t="s">
        <v>205</v>
      </c>
      <c r="AR115" s="92" t="str">
        <f>VLOOKUP($AT115,Auswertung!$A$2:$B$17,2,FALSE)</f>
        <v>U880 (older; MME U880)</v>
      </c>
      <c r="AS115" s="1" t="s">
        <v>125</v>
      </c>
      <c r="AT115" t="str">
        <f>R115&amp;S115&amp;T115&amp;U115</f>
        <v>0101</v>
      </c>
    </row>
    <row r="116" spans="1:46" ht="19.5" thickBot="1">
      <c r="A116" s="22">
        <f t="shared" si="19"/>
        <v>3</v>
      </c>
      <c r="B116" s="86" t="s">
        <v>290</v>
      </c>
      <c r="C116" s="83" t="s">
        <v>230</v>
      </c>
      <c r="D116" s="81" t="s">
        <v>283</v>
      </c>
      <c r="E116" s="26"/>
      <c r="F116" s="26"/>
      <c r="G116" s="26"/>
      <c r="H116" s="38" t="s">
        <v>239</v>
      </c>
      <c r="I116" s="38" t="s">
        <v>239</v>
      </c>
      <c r="J116" s="38"/>
      <c r="K116" s="27"/>
      <c r="L116" s="71" t="s">
        <v>5</v>
      </c>
      <c r="M116" s="28"/>
      <c r="N116" s="100">
        <v>0</v>
      </c>
      <c r="O116" s="141">
        <v>1</v>
      </c>
      <c r="P116" s="104" t="s">
        <v>101</v>
      </c>
      <c r="Q116" s="104" t="s">
        <v>101</v>
      </c>
      <c r="R116" s="104">
        <v>0</v>
      </c>
      <c r="S116" s="115">
        <v>1</v>
      </c>
      <c r="T116" s="104">
        <v>0</v>
      </c>
      <c r="U116" s="115">
        <v>1</v>
      </c>
      <c r="V116" s="107"/>
      <c r="W116" s="116">
        <v>1</v>
      </c>
      <c r="X116" s="115">
        <v>1</v>
      </c>
      <c r="Y116" s="115">
        <v>1</v>
      </c>
      <c r="Z116" s="115">
        <v>1</v>
      </c>
      <c r="AA116" s="115">
        <v>1</v>
      </c>
      <c r="AB116" s="115">
        <v>1</v>
      </c>
      <c r="AC116" s="26">
        <v>0</v>
      </c>
      <c r="AD116" s="115">
        <v>1</v>
      </c>
      <c r="AE116" s="108" t="s">
        <v>131</v>
      </c>
      <c r="AF116" s="28" t="s">
        <v>206</v>
      </c>
      <c r="AG116" s="28" t="s">
        <v>293</v>
      </c>
      <c r="AH116" s="28"/>
      <c r="AI116" s="22">
        <v>0</v>
      </c>
      <c r="AJ116" s="26">
        <v>0</v>
      </c>
      <c r="AK116" s="34">
        <v>1</v>
      </c>
      <c r="AL116" s="26">
        <v>0</v>
      </c>
      <c r="AM116" s="150" t="s">
        <v>296</v>
      </c>
      <c r="AN116" s="26">
        <v>0</v>
      </c>
      <c r="AO116" s="26">
        <v>0</v>
      </c>
      <c r="AP116" s="38">
        <v>0</v>
      </c>
      <c r="AQ116" s="54" t="s">
        <v>205</v>
      </c>
      <c r="AR116" s="92" t="str">
        <f>VLOOKUP($AT116,Auswertung!$A$2:$B$17,2,FALSE)</f>
        <v>U880 (older; MME U880)</v>
      </c>
      <c r="AS116" s="1" t="s">
        <v>125</v>
      </c>
      <c r="AT116" t="str">
        <f>R116&amp;S116&amp;T116&amp;U116</f>
        <v>0101</v>
      </c>
    </row>
    <row r="117" spans="1:46" ht="18.75">
      <c r="AS117" s="1" t="s">
        <v>125</v>
      </c>
      <c r="AT117" t="str">
        <f t="shared" si="9"/>
        <v/>
      </c>
    </row>
    <row r="118" spans="1:46" ht="19.5" thickBot="1">
      <c r="AS118" s="1" t="s">
        <v>125</v>
      </c>
      <c r="AT118" t="str">
        <f t="shared" si="9"/>
        <v/>
      </c>
    </row>
    <row r="119" spans="1:46" ht="19.5" thickBot="1">
      <c r="A119" s="40"/>
      <c r="B119" s="151" t="s">
        <v>83</v>
      </c>
      <c r="C119" s="151"/>
      <c r="D119" s="151"/>
      <c r="E119" s="42"/>
      <c r="F119" s="42"/>
      <c r="G119" s="42"/>
      <c r="H119" s="143" t="s">
        <v>301</v>
      </c>
      <c r="I119" s="42"/>
      <c r="J119" s="42"/>
      <c r="K119" s="42"/>
      <c r="L119" s="42"/>
      <c r="M119" s="46"/>
      <c r="N119" s="47" t="s">
        <v>99</v>
      </c>
      <c r="O119" s="48" t="s">
        <v>100</v>
      </c>
      <c r="P119" s="48" t="s">
        <v>101</v>
      </c>
      <c r="Q119" s="48" t="s">
        <v>101</v>
      </c>
      <c r="R119" s="48" t="s">
        <v>103</v>
      </c>
      <c r="S119" s="48" t="s">
        <v>103</v>
      </c>
      <c r="T119" s="48" t="s">
        <v>103</v>
      </c>
      <c r="U119" s="49" t="s">
        <v>103</v>
      </c>
      <c r="V119" s="50"/>
      <c r="W119" s="152" t="s">
        <v>104</v>
      </c>
      <c r="X119" s="153"/>
      <c r="Y119" s="153"/>
      <c r="Z119" s="153"/>
      <c r="AA119" s="153"/>
      <c r="AB119" s="153"/>
      <c r="AC119" s="153"/>
      <c r="AD119" s="153"/>
      <c r="AE119" s="55"/>
      <c r="AF119" s="88" t="s">
        <v>123</v>
      </c>
      <c r="AG119" s="88" t="s">
        <v>122</v>
      </c>
      <c r="AH119" s="57"/>
      <c r="AI119" s="154" t="s">
        <v>109</v>
      </c>
      <c r="AJ119" s="155"/>
      <c r="AK119" s="155"/>
      <c r="AL119" s="155"/>
      <c r="AM119" s="155"/>
      <c r="AN119" s="155"/>
      <c r="AO119" s="155"/>
      <c r="AP119" s="155"/>
      <c r="AQ119" s="58"/>
      <c r="AR119" s="89" t="s">
        <v>124</v>
      </c>
      <c r="AS119" s="1" t="s">
        <v>125</v>
      </c>
      <c r="AT119" t="str">
        <f t="shared" si="9"/>
        <v>tttt</v>
      </c>
    </row>
    <row r="120" spans="1:46" ht="19.5" thickBot="1">
      <c r="A120" s="2"/>
      <c r="B120" s="3"/>
      <c r="C120" s="4"/>
      <c r="D120" s="4"/>
      <c r="E120" s="5"/>
      <c r="F120" s="5"/>
      <c r="G120" s="5"/>
      <c r="H120" s="5" t="s">
        <v>299</v>
      </c>
      <c r="I120" s="5" t="s">
        <v>298</v>
      </c>
      <c r="J120" s="5" t="s">
        <v>297</v>
      </c>
      <c r="K120" s="5"/>
      <c r="L120" s="5"/>
      <c r="M120" s="11" t="s">
        <v>102</v>
      </c>
      <c r="N120" s="8">
        <v>7</v>
      </c>
      <c r="O120" s="8">
        <v>6</v>
      </c>
      <c r="P120" s="8">
        <v>5</v>
      </c>
      <c r="Q120" s="8">
        <v>4</v>
      </c>
      <c r="R120" s="8">
        <v>3</v>
      </c>
      <c r="S120" s="8">
        <v>2</v>
      </c>
      <c r="T120" s="8">
        <v>1</v>
      </c>
      <c r="U120" s="9">
        <v>0</v>
      </c>
      <c r="V120" s="12" t="s">
        <v>102</v>
      </c>
      <c r="W120" s="13">
        <v>7</v>
      </c>
      <c r="X120" s="13">
        <v>6</v>
      </c>
      <c r="Y120" s="13">
        <v>5</v>
      </c>
      <c r="Z120" s="13">
        <v>4</v>
      </c>
      <c r="AA120" s="13">
        <v>3</v>
      </c>
      <c r="AB120" s="13">
        <v>2</v>
      </c>
      <c r="AC120" s="13">
        <v>1</v>
      </c>
      <c r="AD120" s="35">
        <v>0</v>
      </c>
      <c r="AE120" s="52" t="s">
        <v>105</v>
      </c>
      <c r="AF120" s="88" t="s">
        <v>105</v>
      </c>
      <c r="AG120" s="88" t="s">
        <v>105</v>
      </c>
      <c r="AH120" s="59" t="s">
        <v>102</v>
      </c>
      <c r="AI120" s="60">
        <v>7</v>
      </c>
      <c r="AJ120" s="60">
        <v>6</v>
      </c>
      <c r="AK120" s="60">
        <v>5</v>
      </c>
      <c r="AL120" s="60">
        <v>4</v>
      </c>
      <c r="AM120" s="60">
        <v>3</v>
      </c>
      <c r="AN120" s="60">
        <v>2</v>
      </c>
      <c r="AO120" s="60">
        <v>1</v>
      </c>
      <c r="AP120" s="61">
        <v>0</v>
      </c>
      <c r="AQ120" s="62" t="s">
        <v>105</v>
      </c>
      <c r="AR120" s="90"/>
      <c r="AS120" s="1" t="s">
        <v>125</v>
      </c>
      <c r="AT120" t="str">
        <f t="shared" si="9"/>
        <v>3210</v>
      </c>
    </row>
    <row r="121" spans="1:46" ht="18.75">
      <c r="A121" s="22">
        <v>1</v>
      </c>
      <c r="B121" s="86" t="s">
        <v>228</v>
      </c>
      <c r="C121" s="83" t="s">
        <v>190</v>
      </c>
      <c r="D121" s="81" t="s">
        <v>3</v>
      </c>
      <c r="E121" s="26"/>
      <c r="F121" s="26"/>
      <c r="G121" s="26" t="s">
        <v>189</v>
      </c>
      <c r="H121" s="38" t="s">
        <v>4</v>
      </c>
      <c r="I121" s="38" t="s">
        <v>300</v>
      </c>
      <c r="J121" s="38"/>
      <c r="K121" s="27"/>
      <c r="L121" s="71" t="s">
        <v>5</v>
      </c>
      <c r="M121" s="28"/>
      <c r="N121" s="22">
        <v>0</v>
      </c>
      <c r="O121" s="95">
        <v>1</v>
      </c>
      <c r="P121" s="26" t="s">
        <v>101</v>
      </c>
      <c r="Q121" s="26" t="s">
        <v>101</v>
      </c>
      <c r="R121" s="26">
        <v>0</v>
      </c>
      <c r="S121" s="29">
        <v>1</v>
      </c>
      <c r="T121" s="26">
        <v>0</v>
      </c>
      <c r="U121" s="26">
        <v>0</v>
      </c>
      <c r="V121" s="28"/>
      <c r="W121" s="65">
        <v>1</v>
      </c>
      <c r="X121" s="29">
        <v>1</v>
      </c>
      <c r="Y121" s="29">
        <v>1</v>
      </c>
      <c r="Z121" s="29">
        <v>1</v>
      </c>
      <c r="AA121" s="29">
        <v>1</v>
      </c>
      <c r="AB121" s="29">
        <v>1</v>
      </c>
      <c r="AC121" s="29">
        <v>1</v>
      </c>
      <c r="AD121" s="31">
        <v>1</v>
      </c>
      <c r="AE121" s="54" t="s">
        <v>108</v>
      </c>
      <c r="AF121" s="28" t="s">
        <v>117</v>
      </c>
      <c r="AG121" s="28" t="s">
        <v>117</v>
      </c>
      <c r="AH121" s="28"/>
      <c r="AI121" s="22"/>
      <c r="AJ121" s="26"/>
      <c r="AK121" s="26"/>
      <c r="AL121" s="26"/>
      <c r="AM121" s="26"/>
      <c r="AN121" s="26"/>
      <c r="AO121" s="26"/>
      <c r="AP121" s="38"/>
      <c r="AQ121" s="54"/>
      <c r="AR121" s="92" t="str">
        <f>VLOOKUP($AT121,Auswertung!$A$2:$B$17,2,FALSE)</f>
        <v>U880 (newer; MME U880, Thesys Z80, Microelectronica MMN 80CPU)</v>
      </c>
      <c r="AS121" s="1" t="s">
        <v>125</v>
      </c>
      <c r="AT121" t="str">
        <f t="shared" ref="AT121:AT125" si="20">R121&amp;S121&amp;T121&amp;U121</f>
        <v>0100</v>
      </c>
    </row>
    <row r="122" spans="1:46" ht="19.5" thickBot="1">
      <c r="A122" s="39">
        <f t="shared" ref="A122:A124" si="21">A121+1</f>
        <v>2</v>
      </c>
      <c r="B122" s="86" t="s">
        <v>228</v>
      </c>
      <c r="C122" s="83" t="s">
        <v>190</v>
      </c>
      <c r="D122" s="81" t="s">
        <v>3</v>
      </c>
      <c r="E122" s="26"/>
      <c r="F122" s="26"/>
      <c r="G122" s="26" t="s">
        <v>188</v>
      </c>
      <c r="H122" s="38" t="s">
        <v>4</v>
      </c>
      <c r="I122" s="38" t="s">
        <v>300</v>
      </c>
      <c r="J122" s="38"/>
      <c r="K122" s="27"/>
      <c r="L122" s="71" t="s">
        <v>5</v>
      </c>
      <c r="M122" s="28"/>
      <c r="N122" s="22">
        <v>0</v>
      </c>
      <c r="O122" s="95">
        <v>1</v>
      </c>
      <c r="P122" s="26" t="s">
        <v>101</v>
      </c>
      <c r="Q122" s="26" t="s">
        <v>101</v>
      </c>
      <c r="R122" s="26">
        <v>0</v>
      </c>
      <c r="S122" s="29">
        <v>1</v>
      </c>
      <c r="T122" s="26">
        <v>0</v>
      </c>
      <c r="U122" s="34">
        <v>1</v>
      </c>
      <c r="V122" s="28"/>
      <c r="W122" s="65">
        <v>1</v>
      </c>
      <c r="X122" s="29">
        <v>1</v>
      </c>
      <c r="Y122" s="29">
        <v>1</v>
      </c>
      <c r="Z122" s="29">
        <v>1</v>
      </c>
      <c r="AA122" s="29">
        <v>1</v>
      </c>
      <c r="AB122" s="29">
        <v>1</v>
      </c>
      <c r="AC122" s="26">
        <v>0</v>
      </c>
      <c r="AD122" s="31">
        <v>1</v>
      </c>
      <c r="AE122" s="54" t="s">
        <v>131</v>
      </c>
      <c r="AF122" s="28" t="s">
        <v>187</v>
      </c>
      <c r="AG122" s="28" t="s">
        <v>186</v>
      </c>
      <c r="AH122" s="139"/>
      <c r="AI122" s="22"/>
      <c r="AJ122" s="26"/>
      <c r="AK122" s="26"/>
      <c r="AL122" s="26"/>
      <c r="AM122" s="26"/>
      <c r="AN122" s="26"/>
      <c r="AO122" s="26"/>
      <c r="AP122" s="38"/>
      <c r="AQ122" s="54"/>
      <c r="AR122" s="92" t="str">
        <f>VLOOKUP($AT122,Auswertung!$A$2:$B$17,2,FALSE)</f>
        <v>U880 (older; MME U880)</v>
      </c>
      <c r="AS122" s="1" t="s">
        <v>125</v>
      </c>
      <c r="AT122" t="str">
        <f t="shared" si="20"/>
        <v>0101</v>
      </c>
    </row>
    <row r="123" spans="1:46" ht="19.5" thickBot="1">
      <c r="A123" s="22">
        <f t="shared" si="21"/>
        <v>3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227</v>
      </c>
      <c r="H123" s="38" t="s">
        <v>4</v>
      </c>
      <c r="I123" s="38" t="s">
        <v>300</v>
      </c>
      <c r="J123" s="38" t="s">
        <v>236</v>
      </c>
      <c r="K123" s="27"/>
      <c r="L123" s="71" t="s">
        <v>5</v>
      </c>
      <c r="M123" s="28"/>
      <c r="N123" s="22">
        <v>0</v>
      </c>
      <c r="O123" s="141">
        <v>1</v>
      </c>
      <c r="P123" s="26" t="s">
        <v>101</v>
      </c>
      <c r="Q123" s="26" t="s">
        <v>101</v>
      </c>
      <c r="R123" s="26">
        <v>0</v>
      </c>
      <c r="S123" s="115">
        <v>1</v>
      </c>
      <c r="T123" s="26">
        <v>0</v>
      </c>
      <c r="U123" s="26">
        <v>0</v>
      </c>
      <c r="V123" s="28"/>
      <c r="W123" s="116">
        <v>1</v>
      </c>
      <c r="X123" s="115">
        <v>1</v>
      </c>
      <c r="Y123" s="115">
        <v>1</v>
      </c>
      <c r="Z123" s="115">
        <v>1</v>
      </c>
      <c r="AA123" s="115">
        <v>1</v>
      </c>
      <c r="AB123" s="115">
        <v>1</v>
      </c>
      <c r="AC123" s="115">
        <v>1</v>
      </c>
      <c r="AD123" s="117">
        <v>1</v>
      </c>
      <c r="AE123" s="108" t="s">
        <v>108</v>
      </c>
      <c r="AF123" s="140" t="s">
        <v>117</v>
      </c>
      <c r="AG123" s="107" t="s">
        <v>117</v>
      </c>
      <c r="AH123" s="107"/>
      <c r="AI123" s="22">
        <v>0</v>
      </c>
      <c r="AJ123" s="26">
        <v>0</v>
      </c>
      <c r="AK123" s="34">
        <v>1</v>
      </c>
      <c r="AL123" s="26">
        <v>0</v>
      </c>
      <c r="AM123" s="34">
        <v>1</v>
      </c>
      <c r="AN123" s="26">
        <v>0</v>
      </c>
      <c r="AO123" s="26">
        <v>0</v>
      </c>
      <c r="AP123" s="38">
        <v>0</v>
      </c>
      <c r="AQ123" s="54" t="s">
        <v>110</v>
      </c>
      <c r="AR123" s="92" t="str">
        <f>VLOOKUP($AT123,Auswertung!$A$2:$B$17,2,FALSE)</f>
        <v>U880 (newer; MME U880, Thesys Z80, Microelectronica MMN 80CPU)</v>
      </c>
      <c r="AS123" s="1" t="s">
        <v>125</v>
      </c>
      <c r="AT123" t="str">
        <f t="shared" si="20"/>
        <v>0100</v>
      </c>
    </row>
    <row r="124" spans="1:46" ht="19.5" thickBot="1">
      <c r="A124" s="22">
        <f t="shared" si="21"/>
        <v>4</v>
      </c>
      <c r="B124" s="86" t="s">
        <v>228</v>
      </c>
      <c r="C124" s="83" t="s">
        <v>229</v>
      </c>
      <c r="D124" s="81" t="s">
        <v>3</v>
      </c>
      <c r="E124" s="26"/>
      <c r="F124" s="26"/>
      <c r="G124" s="26" t="s">
        <v>227</v>
      </c>
      <c r="H124" s="38" t="s">
        <v>239</v>
      </c>
      <c r="I124" s="38" t="s">
        <v>239</v>
      </c>
      <c r="J124" s="38" t="s">
        <v>236</v>
      </c>
      <c r="K124" s="27"/>
      <c r="L124" s="71" t="s">
        <v>5</v>
      </c>
      <c r="M124" s="28"/>
      <c r="N124" s="22">
        <v>0</v>
      </c>
      <c r="O124" s="95">
        <v>1</v>
      </c>
      <c r="P124" s="26" t="s">
        <v>101</v>
      </c>
      <c r="Q124" s="26" t="s">
        <v>101</v>
      </c>
      <c r="R124" s="26">
        <v>0</v>
      </c>
      <c r="S124" s="29">
        <v>1</v>
      </c>
      <c r="T124" s="26">
        <v>0</v>
      </c>
      <c r="U124" s="26">
        <v>0</v>
      </c>
      <c r="V124" s="28"/>
      <c r="W124" s="65">
        <v>1</v>
      </c>
      <c r="X124" s="29">
        <v>1</v>
      </c>
      <c r="Y124" s="29">
        <v>1</v>
      </c>
      <c r="Z124" s="29">
        <v>1</v>
      </c>
      <c r="AA124" s="29">
        <v>1</v>
      </c>
      <c r="AB124" s="29">
        <v>1</v>
      </c>
      <c r="AC124" s="29">
        <v>1</v>
      </c>
      <c r="AD124" s="31">
        <v>1</v>
      </c>
      <c r="AE124" s="54" t="s">
        <v>108</v>
      </c>
      <c r="AF124" s="107" t="s">
        <v>117</v>
      </c>
      <c r="AG124" s="28" t="s">
        <v>117</v>
      </c>
      <c r="AH124" s="28"/>
      <c r="AI124" s="22">
        <v>0</v>
      </c>
      <c r="AJ124" s="26">
        <v>0</v>
      </c>
      <c r="AK124" s="34">
        <v>1</v>
      </c>
      <c r="AL124" s="26">
        <v>0</v>
      </c>
      <c r="AM124" s="34">
        <v>1</v>
      </c>
      <c r="AN124" s="26">
        <v>0</v>
      </c>
      <c r="AO124" s="26">
        <v>0</v>
      </c>
      <c r="AP124" s="38">
        <v>0</v>
      </c>
      <c r="AQ124" s="54" t="s">
        <v>110</v>
      </c>
      <c r="AR124" s="92" t="str">
        <f>VLOOKUP($AT124,Auswertung!$A$2:$B$17,2,FALSE)</f>
        <v>U880 (newer; MME U880, Thesys Z80, Microelectronica MMN 80CPU)</v>
      </c>
      <c r="AS124" s="1" t="s">
        <v>125</v>
      </c>
      <c r="AT124" t="str">
        <f t="shared" si="20"/>
        <v>0100</v>
      </c>
    </row>
    <row r="125" spans="1:46" ht="18.75">
      <c r="A125" s="22">
        <f>A123+1</f>
        <v>4</v>
      </c>
      <c r="B125" s="86" t="s">
        <v>228</v>
      </c>
      <c r="C125" s="83" t="s">
        <v>230</v>
      </c>
      <c r="D125" s="81" t="s">
        <v>3</v>
      </c>
      <c r="E125" s="26"/>
      <c r="F125" s="26"/>
      <c r="G125" s="26" t="s">
        <v>231</v>
      </c>
      <c r="H125" s="38" t="s">
        <v>239</v>
      </c>
      <c r="I125" s="38" t="s">
        <v>239</v>
      </c>
      <c r="J125" s="38" t="s">
        <v>236</v>
      </c>
      <c r="K125" s="27"/>
      <c r="L125" s="71" t="s">
        <v>5</v>
      </c>
      <c r="M125" s="28"/>
      <c r="N125" s="22">
        <v>0</v>
      </c>
      <c r="O125" s="141">
        <v>1</v>
      </c>
      <c r="P125" s="104" t="s">
        <v>101</v>
      </c>
      <c r="Q125" s="104" t="s">
        <v>101</v>
      </c>
      <c r="R125" s="104">
        <v>0</v>
      </c>
      <c r="S125" s="115">
        <v>1</v>
      </c>
      <c r="T125" s="104">
        <v>0</v>
      </c>
      <c r="U125" s="104">
        <v>0</v>
      </c>
      <c r="V125" s="107"/>
      <c r="W125" s="116">
        <v>1</v>
      </c>
      <c r="X125" s="115">
        <v>1</v>
      </c>
      <c r="Y125" s="115">
        <v>1</v>
      </c>
      <c r="Z125" s="115">
        <v>1</v>
      </c>
      <c r="AA125" s="115">
        <v>1</v>
      </c>
      <c r="AB125" s="115">
        <v>1</v>
      </c>
      <c r="AC125" s="115">
        <v>1</v>
      </c>
      <c r="AD125" s="117">
        <v>1</v>
      </c>
      <c r="AE125" s="108" t="s">
        <v>108</v>
      </c>
      <c r="AF125" s="28" t="s">
        <v>117</v>
      </c>
      <c r="AG125" s="28" t="s">
        <v>117</v>
      </c>
      <c r="AH125" s="28"/>
      <c r="AI125" s="22">
        <v>0</v>
      </c>
      <c r="AJ125" s="26">
        <v>0</v>
      </c>
      <c r="AK125" s="29">
        <v>1</v>
      </c>
      <c r="AL125" s="26">
        <v>0</v>
      </c>
      <c r="AM125" s="29">
        <v>1</v>
      </c>
      <c r="AN125" s="26">
        <v>0</v>
      </c>
      <c r="AO125" s="26">
        <v>0</v>
      </c>
      <c r="AP125" s="38">
        <v>0</v>
      </c>
      <c r="AQ125" s="54" t="s">
        <v>110</v>
      </c>
      <c r="AR125" s="92" t="str">
        <f>VLOOKUP($AT125,Auswertung!$A$2:$B$17,2,FALSE)</f>
        <v>U880 (newer; MME U880, Thesys Z80, Microelectronica MMN 80CPU)</v>
      </c>
      <c r="AS125" s="1" t="s">
        <v>125</v>
      </c>
      <c r="AT125" t="str">
        <f t="shared" si="20"/>
        <v>0100</v>
      </c>
    </row>
    <row r="126" spans="1:46" ht="18.75">
      <c r="A126" s="39">
        <f>A124+1</f>
        <v>5</v>
      </c>
      <c r="B126" s="86" t="s">
        <v>228</v>
      </c>
      <c r="C126" s="83" t="s">
        <v>281</v>
      </c>
      <c r="D126" s="81" t="s">
        <v>283</v>
      </c>
      <c r="E126" s="26"/>
      <c r="F126" s="26"/>
      <c r="G126" s="26" t="s">
        <v>282</v>
      </c>
      <c r="H126" s="38" t="s">
        <v>239</v>
      </c>
      <c r="I126" s="38" t="s">
        <v>239</v>
      </c>
      <c r="J126" s="38"/>
      <c r="K126" s="27"/>
      <c r="L126" s="72" t="s">
        <v>6</v>
      </c>
      <c r="M126" s="28"/>
      <c r="N126" s="32">
        <v>1</v>
      </c>
      <c r="O126" s="104" t="s">
        <v>101</v>
      </c>
      <c r="P126" s="104" t="s">
        <v>101</v>
      </c>
      <c r="Q126" s="104" t="s">
        <v>101</v>
      </c>
      <c r="R126" s="115">
        <v>1</v>
      </c>
      <c r="S126" s="104">
        <v>0</v>
      </c>
      <c r="T126" s="115">
        <v>1</v>
      </c>
      <c r="U126" s="115">
        <v>1</v>
      </c>
      <c r="V126" s="107"/>
      <c r="W126" s="116">
        <v>1</v>
      </c>
      <c r="X126" s="115">
        <v>1</v>
      </c>
      <c r="Y126" s="115">
        <v>1</v>
      </c>
      <c r="Z126" s="115">
        <v>1</v>
      </c>
      <c r="AA126" s="115">
        <v>1</v>
      </c>
      <c r="AB126" s="115">
        <v>1</v>
      </c>
      <c r="AC126" s="115">
        <v>1</v>
      </c>
      <c r="AD126" s="117">
        <v>1</v>
      </c>
      <c r="AE126" s="108" t="s">
        <v>108</v>
      </c>
      <c r="AF126" s="28" t="s">
        <v>117</v>
      </c>
      <c r="AG126" s="28" t="s">
        <v>117</v>
      </c>
      <c r="AH126" s="28"/>
      <c r="AI126" s="22">
        <v>0</v>
      </c>
      <c r="AJ126" s="26">
        <v>0</v>
      </c>
      <c r="AK126" s="29">
        <v>1</v>
      </c>
      <c r="AL126" s="26">
        <v>0</v>
      </c>
      <c r="AM126" s="29">
        <v>1</v>
      </c>
      <c r="AN126" s="26">
        <v>0</v>
      </c>
      <c r="AO126" s="26">
        <v>0</v>
      </c>
      <c r="AP126" s="38">
        <v>0</v>
      </c>
      <c r="AQ126" s="54" t="s">
        <v>110</v>
      </c>
      <c r="AR126" s="92" t="str">
        <f>VLOOKUP($AT126,Auswertung!$A$2:$B$17,2,FALSE)</f>
        <v>CMOS Z80 (Zilog Z84C00)</v>
      </c>
      <c r="AS126" s="1" t="s">
        <v>125</v>
      </c>
      <c r="AT126" t="str">
        <f t="shared" si="9"/>
        <v>1011</v>
      </c>
    </row>
    <row r="127" spans="1:46" ht="18.75">
      <c r="A127" s="22">
        <f t="shared" ref="A127" si="22">A125+1</f>
        <v>5</v>
      </c>
      <c r="B127" s="86" t="s">
        <v>228</v>
      </c>
      <c r="C127" s="83" t="s">
        <v>284</v>
      </c>
      <c r="D127" s="81" t="s">
        <v>3</v>
      </c>
      <c r="E127" s="26"/>
      <c r="F127" s="26" t="s">
        <v>285</v>
      </c>
      <c r="G127" s="26" t="s">
        <v>286</v>
      </c>
      <c r="H127" s="38" t="s">
        <v>241</v>
      </c>
      <c r="I127" s="38" t="s">
        <v>241</v>
      </c>
      <c r="J127" s="38"/>
      <c r="K127" s="27"/>
      <c r="L127" s="71" t="s">
        <v>5</v>
      </c>
      <c r="M127" s="28"/>
      <c r="N127" s="22">
        <v>0</v>
      </c>
      <c r="O127" s="141">
        <v>1</v>
      </c>
      <c r="P127" s="104" t="s">
        <v>101</v>
      </c>
      <c r="Q127" s="104" t="s">
        <v>101</v>
      </c>
      <c r="R127" s="104">
        <v>0</v>
      </c>
      <c r="S127" s="115">
        <v>1</v>
      </c>
      <c r="T127" s="104">
        <v>0</v>
      </c>
      <c r="U127" s="104">
        <v>0</v>
      </c>
      <c r="V127" s="107"/>
      <c r="W127" s="116">
        <v>1</v>
      </c>
      <c r="X127" s="115">
        <v>1</v>
      </c>
      <c r="Y127" s="115">
        <v>1</v>
      </c>
      <c r="Z127" s="115">
        <v>1</v>
      </c>
      <c r="AA127" s="115">
        <v>1</v>
      </c>
      <c r="AB127" s="115">
        <v>1</v>
      </c>
      <c r="AC127" s="115">
        <v>1</v>
      </c>
      <c r="AD127" s="117">
        <v>1</v>
      </c>
      <c r="AE127" s="108" t="s">
        <v>108</v>
      </c>
      <c r="AF127" s="28" t="s">
        <v>117</v>
      </c>
      <c r="AG127" s="28" t="s">
        <v>117</v>
      </c>
      <c r="AH127" s="28"/>
      <c r="AI127" s="22">
        <v>0</v>
      </c>
      <c r="AJ127" s="26">
        <v>0</v>
      </c>
      <c r="AK127" s="29">
        <v>1</v>
      </c>
      <c r="AL127" s="26">
        <v>0</v>
      </c>
      <c r="AM127" s="29">
        <v>1</v>
      </c>
      <c r="AN127" s="26">
        <v>0</v>
      </c>
      <c r="AO127" s="26">
        <v>0</v>
      </c>
      <c r="AP127" s="38">
        <v>0</v>
      </c>
      <c r="AQ127" s="54" t="s">
        <v>110</v>
      </c>
      <c r="AR127" s="92" t="str">
        <f>VLOOKUP($AT127,Auswertung!$A$2:$B$17,2,FALSE)</f>
        <v>U880 (newer; MME U880, Thesys Z80, Microelectronica MMN 80CPU)</v>
      </c>
      <c r="AS127" s="1" t="s">
        <v>125</v>
      </c>
      <c r="AT127" t="str">
        <f t="shared" ref="AT127:AT129" si="23">R127&amp;S127&amp;T127&amp;U127</f>
        <v>0100</v>
      </c>
    </row>
    <row r="128" spans="1:46" ht="18.75">
      <c r="A128" s="22">
        <f>A125+1</f>
        <v>5</v>
      </c>
      <c r="B128" s="86" t="s">
        <v>228</v>
      </c>
      <c r="C128" s="83" t="s">
        <v>284</v>
      </c>
      <c r="D128" s="81" t="s">
        <v>3</v>
      </c>
      <c r="E128" s="26"/>
      <c r="F128" s="26"/>
      <c r="G128" s="26" t="s">
        <v>287</v>
      </c>
      <c r="H128" s="38" t="s">
        <v>241</v>
      </c>
      <c r="I128" s="38" t="s">
        <v>241</v>
      </c>
      <c r="J128" s="38"/>
      <c r="K128" s="27"/>
      <c r="L128" s="71" t="s">
        <v>5</v>
      </c>
      <c r="M128" s="28"/>
      <c r="N128" s="22">
        <v>0</v>
      </c>
      <c r="O128" s="141">
        <v>1</v>
      </c>
      <c r="P128" s="104" t="s">
        <v>101</v>
      </c>
      <c r="Q128" s="104" t="s">
        <v>101</v>
      </c>
      <c r="R128" s="104">
        <v>0</v>
      </c>
      <c r="S128" s="115">
        <v>1</v>
      </c>
      <c r="T128" s="104">
        <v>0</v>
      </c>
      <c r="U128" s="104">
        <v>0</v>
      </c>
      <c r="V128" s="107"/>
      <c r="W128" s="116">
        <v>1</v>
      </c>
      <c r="X128" s="115">
        <v>1</v>
      </c>
      <c r="Y128" s="115">
        <v>1</v>
      </c>
      <c r="Z128" s="115">
        <v>1</v>
      </c>
      <c r="AA128" s="115">
        <v>1</v>
      </c>
      <c r="AB128" s="115">
        <v>1</v>
      </c>
      <c r="AC128" s="115">
        <v>1</v>
      </c>
      <c r="AD128" s="117">
        <v>1</v>
      </c>
      <c r="AE128" s="108" t="s">
        <v>108</v>
      </c>
      <c r="AF128" s="28" t="s">
        <v>117</v>
      </c>
      <c r="AG128" s="28" t="s">
        <v>117</v>
      </c>
      <c r="AH128" s="28"/>
      <c r="AI128" s="22">
        <v>0</v>
      </c>
      <c r="AJ128" s="26">
        <v>0</v>
      </c>
      <c r="AK128" s="29">
        <v>1</v>
      </c>
      <c r="AL128" s="26">
        <v>0</v>
      </c>
      <c r="AM128" s="29">
        <v>1</v>
      </c>
      <c r="AN128" s="26">
        <v>0</v>
      </c>
      <c r="AO128" s="26">
        <v>0</v>
      </c>
      <c r="AP128" s="38">
        <v>0</v>
      </c>
      <c r="AQ128" s="54" t="s">
        <v>110</v>
      </c>
      <c r="AR128" s="92" t="str">
        <f>VLOOKUP($AT128,Auswertung!$A$2:$B$17,2,FALSE)</f>
        <v>U880 (newer; MME U880, Thesys Z80, Microelectronica MMN 80CPU)</v>
      </c>
      <c r="AS128" s="1" t="s">
        <v>125</v>
      </c>
      <c r="AT128" t="str">
        <f t="shared" ref="AT128" si="24">R128&amp;S128&amp;T128&amp;U128</f>
        <v>0100</v>
      </c>
    </row>
    <row r="129" spans="1:46" ht="19.5" thickBot="1">
      <c r="A129" s="22">
        <f>A126+1</f>
        <v>6</v>
      </c>
      <c r="B129" s="86" t="s">
        <v>228</v>
      </c>
      <c r="C129" s="83" t="s">
        <v>230</v>
      </c>
      <c r="D129" s="81" t="s">
        <v>3</v>
      </c>
      <c r="E129" s="26"/>
      <c r="F129" s="26"/>
      <c r="G129" s="26" t="s">
        <v>294</v>
      </c>
      <c r="H129" s="38" t="s">
        <v>239</v>
      </c>
      <c r="I129" s="38" t="s">
        <v>239</v>
      </c>
      <c r="J129" s="38"/>
      <c r="K129" s="27"/>
      <c r="L129" s="71" t="s">
        <v>5</v>
      </c>
      <c r="M129" s="28"/>
      <c r="N129" s="22">
        <v>0</v>
      </c>
      <c r="O129" s="141">
        <v>1</v>
      </c>
      <c r="P129" s="104" t="s">
        <v>101</v>
      </c>
      <c r="Q129" s="104" t="s">
        <v>101</v>
      </c>
      <c r="R129" s="104">
        <v>0</v>
      </c>
      <c r="S129" s="115">
        <v>1</v>
      </c>
      <c r="T129" s="104">
        <v>0</v>
      </c>
      <c r="U129" s="34">
        <v>1</v>
      </c>
      <c r="V129" s="107"/>
      <c r="W129" s="116">
        <v>1</v>
      </c>
      <c r="X129" s="115">
        <v>1</v>
      </c>
      <c r="Y129" s="115">
        <v>1</v>
      </c>
      <c r="Z129" s="115">
        <v>1</v>
      </c>
      <c r="AA129" s="115">
        <v>1</v>
      </c>
      <c r="AB129" s="115">
        <v>1</v>
      </c>
      <c r="AC129" s="26">
        <v>0</v>
      </c>
      <c r="AD129" s="117">
        <v>1</v>
      </c>
      <c r="AE129" s="108" t="s">
        <v>131</v>
      </c>
      <c r="AF129" s="28" t="s">
        <v>117</v>
      </c>
      <c r="AG129" s="149" t="s">
        <v>295</v>
      </c>
      <c r="AH129" s="28"/>
      <c r="AI129" s="22">
        <v>0</v>
      </c>
      <c r="AJ129" s="26">
        <v>0</v>
      </c>
      <c r="AK129" s="29">
        <v>1</v>
      </c>
      <c r="AL129" s="26">
        <v>0</v>
      </c>
      <c r="AM129" s="150" t="s">
        <v>296</v>
      </c>
      <c r="AN129" s="26">
        <v>0</v>
      </c>
      <c r="AO129" s="26">
        <v>0</v>
      </c>
      <c r="AP129" s="38">
        <v>0</v>
      </c>
      <c r="AQ129" s="54" t="s">
        <v>205</v>
      </c>
      <c r="AR129" s="92" t="str">
        <f>VLOOKUP($AT129,Auswertung!$A$2:$B$17,2,FALSE)</f>
        <v>U880 (older; MME U880)</v>
      </c>
      <c r="AS129" s="1" t="s">
        <v>125</v>
      </c>
      <c r="AT129" t="str">
        <f t="shared" si="23"/>
        <v>0101</v>
      </c>
    </row>
    <row r="130" spans="1:46" ht="18.75">
      <c r="AS130" s="1" t="s">
        <v>125</v>
      </c>
      <c r="AT130" t="str">
        <f t="shared" si="9"/>
        <v/>
      </c>
    </row>
    <row r="131" spans="1:46" ht="19.5" thickBot="1">
      <c r="AS131" s="1" t="s">
        <v>125</v>
      </c>
      <c r="AT131" t="str">
        <f t="shared" si="9"/>
        <v/>
      </c>
    </row>
    <row r="132" spans="1:46" ht="19.5" thickBot="1">
      <c r="A132" s="40"/>
      <c r="B132" s="151" t="s">
        <v>87</v>
      </c>
      <c r="C132" s="151"/>
      <c r="D132" s="151"/>
      <c r="E132" s="42"/>
      <c r="F132" s="42"/>
      <c r="G132" s="42"/>
      <c r="H132" s="143" t="s">
        <v>301</v>
      </c>
      <c r="I132" s="42"/>
      <c r="J132" s="42"/>
      <c r="K132" s="42"/>
      <c r="L132" s="42"/>
      <c r="M132" s="46"/>
      <c r="N132" s="47" t="s">
        <v>99</v>
      </c>
      <c r="O132" s="48" t="s">
        <v>100</v>
      </c>
      <c r="P132" s="48" t="s">
        <v>101</v>
      </c>
      <c r="Q132" s="48" t="s">
        <v>101</v>
      </c>
      <c r="R132" s="48" t="s">
        <v>103</v>
      </c>
      <c r="S132" s="48" t="s">
        <v>103</v>
      </c>
      <c r="T132" s="48" t="s">
        <v>103</v>
      </c>
      <c r="U132" s="49" t="s">
        <v>103</v>
      </c>
      <c r="V132" s="50"/>
      <c r="W132" s="152" t="s">
        <v>104</v>
      </c>
      <c r="X132" s="153"/>
      <c r="Y132" s="153"/>
      <c r="Z132" s="153"/>
      <c r="AA132" s="153"/>
      <c r="AB132" s="153"/>
      <c r="AC132" s="153"/>
      <c r="AD132" s="153"/>
      <c r="AE132" s="55"/>
      <c r="AF132" s="88" t="s">
        <v>123</v>
      </c>
      <c r="AG132" s="88" t="s">
        <v>122</v>
      </c>
      <c r="AH132" s="57"/>
      <c r="AI132" s="154" t="s">
        <v>109</v>
      </c>
      <c r="AJ132" s="155"/>
      <c r="AK132" s="155"/>
      <c r="AL132" s="155"/>
      <c r="AM132" s="155"/>
      <c r="AN132" s="155"/>
      <c r="AO132" s="155"/>
      <c r="AP132" s="155"/>
      <c r="AQ132" s="58"/>
      <c r="AR132" s="89" t="s">
        <v>124</v>
      </c>
      <c r="AS132" s="1" t="s">
        <v>125</v>
      </c>
      <c r="AT132" t="str">
        <f t="shared" si="9"/>
        <v>tttt</v>
      </c>
    </row>
    <row r="133" spans="1:46" ht="19.5" thickBot="1">
      <c r="A133" s="2"/>
      <c r="B133" s="3"/>
      <c r="C133" s="4"/>
      <c r="D133" s="4"/>
      <c r="E133" s="5"/>
      <c r="F133" s="5"/>
      <c r="G133" s="5"/>
      <c r="H133" s="5" t="s">
        <v>299</v>
      </c>
      <c r="I133" s="5" t="s">
        <v>298</v>
      </c>
      <c r="J133" s="5" t="s">
        <v>297</v>
      </c>
      <c r="K133" s="5"/>
      <c r="L133" s="5"/>
      <c r="M133" s="11" t="s">
        <v>102</v>
      </c>
      <c r="N133" s="8">
        <v>7</v>
      </c>
      <c r="O133" s="8">
        <v>6</v>
      </c>
      <c r="P133" s="8">
        <v>5</v>
      </c>
      <c r="Q133" s="8">
        <v>4</v>
      </c>
      <c r="R133" s="8">
        <v>3</v>
      </c>
      <c r="S133" s="8">
        <v>2</v>
      </c>
      <c r="T133" s="8">
        <v>1</v>
      </c>
      <c r="U133" s="9">
        <v>0</v>
      </c>
      <c r="V133" s="12" t="s">
        <v>102</v>
      </c>
      <c r="W133" s="13">
        <v>7</v>
      </c>
      <c r="X133" s="13">
        <v>6</v>
      </c>
      <c r="Y133" s="13">
        <v>5</v>
      </c>
      <c r="Z133" s="13">
        <v>4</v>
      </c>
      <c r="AA133" s="13">
        <v>3</v>
      </c>
      <c r="AB133" s="13">
        <v>2</v>
      </c>
      <c r="AC133" s="13">
        <v>1</v>
      </c>
      <c r="AD133" s="35">
        <v>0</v>
      </c>
      <c r="AE133" s="52" t="s">
        <v>105</v>
      </c>
      <c r="AF133" s="88" t="s">
        <v>105</v>
      </c>
      <c r="AG133" s="88" t="s">
        <v>105</v>
      </c>
      <c r="AH133" s="59" t="s">
        <v>102</v>
      </c>
      <c r="AI133" s="60">
        <v>7</v>
      </c>
      <c r="AJ133" s="60">
        <v>6</v>
      </c>
      <c r="AK133" s="60">
        <v>5</v>
      </c>
      <c r="AL133" s="60">
        <v>4</v>
      </c>
      <c r="AM133" s="60">
        <v>3</v>
      </c>
      <c r="AN133" s="60">
        <v>2</v>
      </c>
      <c r="AO133" s="60">
        <v>1</v>
      </c>
      <c r="AP133" s="61">
        <v>0</v>
      </c>
      <c r="AQ133" s="62" t="s">
        <v>105</v>
      </c>
      <c r="AR133" s="90"/>
      <c r="AS133" s="1" t="s">
        <v>125</v>
      </c>
      <c r="AT133" t="str">
        <f t="shared" si="9"/>
        <v>3210</v>
      </c>
    </row>
    <row r="134" spans="1:46" ht="18.75">
      <c r="A134" s="14">
        <v>1</v>
      </c>
      <c r="B134" s="85" t="s">
        <v>250</v>
      </c>
      <c r="C134" s="82" t="s">
        <v>251</v>
      </c>
      <c r="D134" s="80" t="s">
        <v>49</v>
      </c>
      <c r="E134" s="18" t="s">
        <v>252</v>
      </c>
      <c r="F134" s="18" t="s">
        <v>253</v>
      </c>
      <c r="G134" s="18">
        <v>1992</v>
      </c>
      <c r="H134" s="66" t="s">
        <v>238</v>
      </c>
      <c r="I134" s="66" t="s">
        <v>238</v>
      </c>
      <c r="J134" s="66"/>
      <c r="K134" s="27"/>
      <c r="L134" s="70" t="s">
        <v>5</v>
      </c>
      <c r="M134" s="19"/>
      <c r="N134" s="14">
        <v>0</v>
      </c>
      <c r="O134" s="99">
        <v>1</v>
      </c>
      <c r="P134" s="18" t="s">
        <v>101</v>
      </c>
      <c r="Q134" s="18" t="s">
        <v>101</v>
      </c>
      <c r="R134" s="18">
        <v>0</v>
      </c>
      <c r="S134" s="20">
        <v>1</v>
      </c>
      <c r="T134" s="18">
        <v>0</v>
      </c>
      <c r="U134" s="18">
        <v>0</v>
      </c>
      <c r="V134" s="19"/>
      <c r="W134" s="63">
        <v>1</v>
      </c>
      <c r="X134" s="20">
        <v>1</v>
      </c>
      <c r="Y134" s="20">
        <v>1</v>
      </c>
      <c r="Z134" s="20">
        <v>1</v>
      </c>
      <c r="AA134" s="20">
        <v>1</v>
      </c>
      <c r="AB134" s="20">
        <v>1</v>
      </c>
      <c r="AC134" s="20">
        <v>1</v>
      </c>
      <c r="AD134" s="64">
        <v>1</v>
      </c>
      <c r="AE134" s="87" t="s">
        <v>108</v>
      </c>
      <c r="AF134" s="19" t="s">
        <v>117</v>
      </c>
      <c r="AG134" s="19" t="s">
        <v>117</v>
      </c>
      <c r="AH134" s="19"/>
      <c r="AI134" s="14">
        <v>0</v>
      </c>
      <c r="AJ134" s="18">
        <v>0</v>
      </c>
      <c r="AK134" s="20">
        <v>1</v>
      </c>
      <c r="AL134" s="18">
        <v>0</v>
      </c>
      <c r="AM134" s="20">
        <v>1</v>
      </c>
      <c r="AN134" s="18">
        <v>0</v>
      </c>
      <c r="AO134" s="18">
        <v>0</v>
      </c>
      <c r="AP134" s="66">
        <v>0</v>
      </c>
      <c r="AQ134" s="87" t="s">
        <v>110</v>
      </c>
      <c r="AR134" s="93" t="str">
        <f>VLOOKUP($AT134,Auswertung!$A$2:$B$17,2,FALSE)</f>
        <v>U880 (newer; MME U880, Thesys Z80, Microelectronica MMN 80CPU)</v>
      </c>
      <c r="AS134" s="1" t="s">
        <v>125</v>
      </c>
      <c r="AT134" t="str">
        <f t="shared" si="9"/>
        <v>0100</v>
      </c>
    </row>
    <row r="135" spans="1:46" ht="18.75">
      <c r="AS135" s="1" t="s">
        <v>125</v>
      </c>
      <c r="AT135" t="str">
        <f t="shared" si="9"/>
        <v/>
      </c>
    </row>
    <row r="136" spans="1:46" ht="19.5" thickBot="1">
      <c r="AS136" s="1" t="s">
        <v>125</v>
      </c>
      <c r="AT136" t="str">
        <f t="shared" si="9"/>
        <v/>
      </c>
    </row>
    <row r="137" spans="1:46" ht="19.5" thickBot="1">
      <c r="A137" s="40"/>
      <c r="B137" s="151" t="s">
        <v>92</v>
      </c>
      <c r="C137" s="151"/>
      <c r="D137" s="151"/>
      <c r="E137" s="42"/>
      <c r="F137" s="42"/>
      <c r="G137" s="42"/>
      <c r="H137" s="143" t="s">
        <v>301</v>
      </c>
      <c r="I137" s="42"/>
      <c r="J137" s="42"/>
      <c r="K137" s="42"/>
      <c r="L137" s="42"/>
      <c r="M137" s="46"/>
      <c r="N137" s="47" t="s">
        <v>99</v>
      </c>
      <c r="O137" s="48" t="s">
        <v>100</v>
      </c>
      <c r="P137" s="48" t="s">
        <v>101</v>
      </c>
      <c r="Q137" s="48" t="s">
        <v>101</v>
      </c>
      <c r="R137" s="48" t="s">
        <v>103</v>
      </c>
      <c r="S137" s="48" t="s">
        <v>103</v>
      </c>
      <c r="T137" s="48" t="s">
        <v>103</v>
      </c>
      <c r="U137" s="49" t="s">
        <v>103</v>
      </c>
      <c r="V137" s="50"/>
      <c r="W137" s="152" t="s">
        <v>104</v>
      </c>
      <c r="X137" s="153"/>
      <c r="Y137" s="153"/>
      <c r="Z137" s="153"/>
      <c r="AA137" s="153"/>
      <c r="AB137" s="153"/>
      <c r="AC137" s="153"/>
      <c r="AD137" s="153"/>
      <c r="AE137" s="55"/>
      <c r="AF137" s="88" t="s">
        <v>123</v>
      </c>
      <c r="AG137" s="88" t="s">
        <v>122</v>
      </c>
      <c r="AH137" s="57"/>
      <c r="AI137" s="154" t="s">
        <v>109</v>
      </c>
      <c r="AJ137" s="155"/>
      <c r="AK137" s="155"/>
      <c r="AL137" s="155"/>
      <c r="AM137" s="155"/>
      <c r="AN137" s="155"/>
      <c r="AO137" s="155"/>
      <c r="AP137" s="155"/>
      <c r="AQ137" s="58"/>
      <c r="AR137" s="89" t="s">
        <v>124</v>
      </c>
      <c r="AS137" s="1" t="s">
        <v>125</v>
      </c>
      <c r="AT137" t="str">
        <f t="shared" si="9"/>
        <v>tttt</v>
      </c>
    </row>
    <row r="138" spans="1:46" ht="19.5" thickBot="1">
      <c r="A138" s="2"/>
      <c r="B138" s="3"/>
      <c r="C138" s="4"/>
      <c r="D138" s="4"/>
      <c r="E138" s="5"/>
      <c r="F138" s="5"/>
      <c r="G138" s="5"/>
      <c r="H138" s="5" t="s">
        <v>299</v>
      </c>
      <c r="I138" s="5" t="s">
        <v>298</v>
      </c>
      <c r="J138" s="5" t="s">
        <v>297</v>
      </c>
      <c r="K138" s="5"/>
      <c r="L138" s="5"/>
      <c r="M138" s="11" t="s">
        <v>102</v>
      </c>
      <c r="N138" s="8">
        <v>7</v>
      </c>
      <c r="O138" s="8">
        <v>6</v>
      </c>
      <c r="P138" s="8">
        <v>5</v>
      </c>
      <c r="Q138" s="8">
        <v>4</v>
      </c>
      <c r="R138" s="8">
        <v>3</v>
      </c>
      <c r="S138" s="8">
        <v>2</v>
      </c>
      <c r="T138" s="8">
        <v>1</v>
      </c>
      <c r="U138" s="9">
        <v>0</v>
      </c>
      <c r="V138" s="12" t="s">
        <v>102</v>
      </c>
      <c r="W138" s="13">
        <v>7</v>
      </c>
      <c r="X138" s="13">
        <v>6</v>
      </c>
      <c r="Y138" s="13">
        <v>5</v>
      </c>
      <c r="Z138" s="13">
        <v>4</v>
      </c>
      <c r="AA138" s="13">
        <v>3</v>
      </c>
      <c r="AB138" s="13">
        <v>2</v>
      </c>
      <c r="AC138" s="13">
        <v>1</v>
      </c>
      <c r="AD138" s="35">
        <v>0</v>
      </c>
      <c r="AE138" s="52" t="s">
        <v>105</v>
      </c>
      <c r="AF138" s="88" t="s">
        <v>105</v>
      </c>
      <c r="AG138" s="88" t="s">
        <v>105</v>
      </c>
      <c r="AH138" s="59" t="s">
        <v>102</v>
      </c>
      <c r="AI138" s="60">
        <v>7</v>
      </c>
      <c r="AJ138" s="60">
        <v>6</v>
      </c>
      <c r="AK138" s="60">
        <v>5</v>
      </c>
      <c r="AL138" s="60">
        <v>4</v>
      </c>
      <c r="AM138" s="60">
        <v>3</v>
      </c>
      <c r="AN138" s="60">
        <v>2</v>
      </c>
      <c r="AO138" s="60">
        <v>1</v>
      </c>
      <c r="AP138" s="61">
        <v>0</v>
      </c>
      <c r="AQ138" s="62" t="s">
        <v>105</v>
      </c>
      <c r="AR138" s="90"/>
      <c r="AS138" s="1" t="s">
        <v>125</v>
      </c>
      <c r="AT138" t="str">
        <f t="shared" si="9"/>
        <v>3210</v>
      </c>
    </row>
    <row r="139" spans="1:46" ht="18.75">
      <c r="A139" s="14">
        <v>1</v>
      </c>
      <c r="B139" s="85" t="s">
        <v>182</v>
      </c>
      <c r="C139" s="82" t="s">
        <v>183</v>
      </c>
      <c r="D139" s="80" t="s">
        <v>254</v>
      </c>
      <c r="E139" s="18" t="s">
        <v>255</v>
      </c>
      <c r="F139" s="18"/>
      <c r="G139" s="18" t="s">
        <v>256</v>
      </c>
      <c r="H139" s="66" t="s">
        <v>238</v>
      </c>
      <c r="I139" s="66" t="s">
        <v>238</v>
      </c>
      <c r="J139" s="66"/>
      <c r="K139" s="27"/>
      <c r="L139" s="70" t="s">
        <v>5</v>
      </c>
      <c r="M139" s="19"/>
      <c r="N139" s="14">
        <v>0</v>
      </c>
      <c r="O139" s="99">
        <v>1</v>
      </c>
      <c r="P139" s="18" t="s">
        <v>101</v>
      </c>
      <c r="Q139" s="18" t="s">
        <v>101</v>
      </c>
      <c r="R139" s="18">
        <v>0</v>
      </c>
      <c r="S139" s="20">
        <v>1</v>
      </c>
      <c r="T139" s="18">
        <v>0</v>
      </c>
      <c r="U139" s="18">
        <v>0</v>
      </c>
      <c r="V139" s="19"/>
      <c r="W139" s="63">
        <v>1</v>
      </c>
      <c r="X139" s="20">
        <v>1</v>
      </c>
      <c r="Y139" s="20">
        <v>1</v>
      </c>
      <c r="Z139" s="20">
        <v>1</v>
      </c>
      <c r="AA139" s="20">
        <v>1</v>
      </c>
      <c r="AB139" s="20">
        <v>1</v>
      </c>
      <c r="AC139" s="20">
        <v>1</v>
      </c>
      <c r="AD139" s="64">
        <v>1</v>
      </c>
      <c r="AE139" s="87" t="s">
        <v>108</v>
      </c>
      <c r="AF139" s="19" t="s">
        <v>117</v>
      </c>
      <c r="AG139" s="19" t="s">
        <v>117</v>
      </c>
      <c r="AH139" s="19"/>
      <c r="AI139" s="14">
        <v>0</v>
      </c>
      <c r="AJ139" s="18">
        <v>0</v>
      </c>
      <c r="AK139" s="20">
        <v>1</v>
      </c>
      <c r="AL139" s="18">
        <v>0</v>
      </c>
      <c r="AM139" s="20">
        <v>1</v>
      </c>
      <c r="AN139" s="18">
        <v>0</v>
      </c>
      <c r="AO139" s="18">
        <v>0</v>
      </c>
      <c r="AP139" s="66">
        <v>0</v>
      </c>
      <c r="AQ139" s="87" t="s">
        <v>110</v>
      </c>
      <c r="AR139" s="93" t="str">
        <f>VLOOKUP($AT139,Auswertung!$A$2:$B$17,2,FALSE)</f>
        <v>U880 (newer; MME U880, Thesys Z80, Microelectronica MMN 80CPU)</v>
      </c>
      <c r="AS139" s="1" t="s">
        <v>125</v>
      </c>
      <c r="AT139" t="str">
        <f t="shared" ref="AT139" si="25">R139&amp;S139&amp;T139&amp;U139</f>
        <v>0100</v>
      </c>
    </row>
    <row r="140" spans="1:46" ht="18.75">
      <c r="A140" s="22">
        <f>A139+1</f>
        <v>2</v>
      </c>
      <c r="B140" s="86" t="s">
        <v>182</v>
      </c>
      <c r="C140" s="83" t="s">
        <v>183</v>
      </c>
      <c r="D140" s="81" t="s">
        <v>254</v>
      </c>
      <c r="E140" s="26">
        <v>399</v>
      </c>
      <c r="F140" s="26"/>
      <c r="G140" s="26" t="s">
        <v>256</v>
      </c>
      <c r="H140" s="38" t="s">
        <v>238</v>
      </c>
      <c r="I140" s="38" t="s">
        <v>238</v>
      </c>
      <c r="J140" s="38"/>
      <c r="K140" s="27"/>
      <c r="L140" s="71" t="s">
        <v>5</v>
      </c>
      <c r="M140" s="28"/>
      <c r="N140" s="22">
        <v>0</v>
      </c>
      <c r="O140" s="95">
        <v>1</v>
      </c>
      <c r="P140" s="26" t="s">
        <v>101</v>
      </c>
      <c r="Q140" s="26" t="s">
        <v>101</v>
      </c>
      <c r="R140" s="26">
        <v>0</v>
      </c>
      <c r="S140" s="29">
        <v>1</v>
      </c>
      <c r="T140" s="26">
        <v>0</v>
      </c>
      <c r="U140" s="26">
        <v>0</v>
      </c>
      <c r="V140" s="28"/>
      <c r="W140" s="65">
        <v>1</v>
      </c>
      <c r="X140" s="29">
        <v>1</v>
      </c>
      <c r="Y140" s="29">
        <v>1</v>
      </c>
      <c r="Z140" s="29">
        <v>1</v>
      </c>
      <c r="AA140" s="29">
        <v>1</v>
      </c>
      <c r="AB140" s="29">
        <v>1</v>
      </c>
      <c r="AC140" s="29">
        <v>1</v>
      </c>
      <c r="AD140" s="31">
        <v>1</v>
      </c>
      <c r="AE140" s="54" t="s">
        <v>108</v>
      </c>
      <c r="AF140" s="28" t="s">
        <v>117</v>
      </c>
      <c r="AG140" s="28" t="s">
        <v>117</v>
      </c>
      <c r="AH140" s="28"/>
      <c r="AI140" s="22">
        <v>0</v>
      </c>
      <c r="AJ140" s="26">
        <v>0</v>
      </c>
      <c r="AK140" s="29">
        <v>1</v>
      </c>
      <c r="AL140" s="26">
        <v>0</v>
      </c>
      <c r="AM140" s="29">
        <v>1</v>
      </c>
      <c r="AN140" s="26">
        <v>0</v>
      </c>
      <c r="AO140" s="26">
        <v>0</v>
      </c>
      <c r="AP140" s="38">
        <v>0</v>
      </c>
      <c r="AQ140" s="54" t="s">
        <v>110</v>
      </c>
      <c r="AR140" s="92" t="str">
        <f>VLOOKUP($AT140,Auswertung!$A$2:$B$17,2,FALSE)</f>
        <v>U880 (newer; MME U880, Thesys Z80, Microelectronica MMN 80CPU)</v>
      </c>
      <c r="AS140" s="1" t="s">
        <v>125</v>
      </c>
      <c r="AT140" t="str">
        <f t="shared" si="9"/>
        <v>0100</v>
      </c>
    </row>
    <row r="141" spans="1:46" ht="18.75">
      <c r="AS141" s="1" t="s">
        <v>125</v>
      </c>
      <c r="AT141" t="str">
        <f t="shared" si="9"/>
        <v/>
      </c>
    </row>
    <row r="142" spans="1:46" ht="19.5" thickBot="1">
      <c r="AS142" s="1" t="s">
        <v>125</v>
      </c>
      <c r="AT142" t="str">
        <f t="shared" si="9"/>
        <v/>
      </c>
    </row>
    <row r="143" spans="1:46" ht="19.5" thickBot="1">
      <c r="A143" s="40"/>
      <c r="B143" s="151" t="s">
        <v>91</v>
      </c>
      <c r="C143" s="151"/>
      <c r="D143" s="151"/>
      <c r="E143" s="42"/>
      <c r="F143" s="42"/>
      <c r="G143" s="42"/>
      <c r="H143" s="143" t="s">
        <v>301</v>
      </c>
      <c r="I143" s="42"/>
      <c r="J143" s="42"/>
      <c r="K143" s="42"/>
      <c r="L143" s="42"/>
      <c r="M143" s="46"/>
      <c r="N143" s="47" t="s">
        <v>99</v>
      </c>
      <c r="O143" s="48" t="s">
        <v>100</v>
      </c>
      <c r="P143" s="48" t="s">
        <v>101</v>
      </c>
      <c r="Q143" s="48" t="s">
        <v>101</v>
      </c>
      <c r="R143" s="48" t="s">
        <v>103</v>
      </c>
      <c r="S143" s="48" t="s">
        <v>103</v>
      </c>
      <c r="T143" s="48" t="s">
        <v>103</v>
      </c>
      <c r="U143" s="49" t="s">
        <v>103</v>
      </c>
      <c r="V143" s="50"/>
      <c r="W143" s="152" t="s">
        <v>104</v>
      </c>
      <c r="X143" s="153"/>
      <c r="Y143" s="153"/>
      <c r="Z143" s="153"/>
      <c r="AA143" s="153"/>
      <c r="AB143" s="153"/>
      <c r="AC143" s="153"/>
      <c r="AD143" s="153"/>
      <c r="AE143" s="55"/>
      <c r="AF143" s="88" t="s">
        <v>123</v>
      </c>
      <c r="AG143" s="88" t="s">
        <v>122</v>
      </c>
      <c r="AH143" s="57"/>
      <c r="AI143" s="154" t="s">
        <v>109</v>
      </c>
      <c r="AJ143" s="155"/>
      <c r="AK143" s="155"/>
      <c r="AL143" s="155"/>
      <c r="AM143" s="155"/>
      <c r="AN143" s="155"/>
      <c r="AO143" s="155"/>
      <c r="AP143" s="155"/>
      <c r="AQ143" s="58"/>
      <c r="AR143" s="89" t="s">
        <v>124</v>
      </c>
      <c r="AS143" s="1" t="s">
        <v>125</v>
      </c>
      <c r="AT143" t="str">
        <f t="shared" si="9"/>
        <v>tttt</v>
      </c>
    </row>
    <row r="144" spans="1:46" ht="19.5" thickBot="1">
      <c r="A144" s="2"/>
      <c r="B144" s="3"/>
      <c r="C144" s="4"/>
      <c r="D144" s="4"/>
      <c r="E144" s="5"/>
      <c r="F144" s="5"/>
      <c r="G144" s="5"/>
      <c r="H144" s="5" t="s">
        <v>299</v>
      </c>
      <c r="I144" s="5" t="s">
        <v>298</v>
      </c>
      <c r="J144" s="5" t="s">
        <v>297</v>
      </c>
      <c r="K144" s="5"/>
      <c r="L144" s="5"/>
      <c r="M144" s="11" t="s">
        <v>102</v>
      </c>
      <c r="N144" s="8">
        <v>7</v>
      </c>
      <c r="O144" s="8">
        <v>6</v>
      </c>
      <c r="P144" s="8">
        <v>5</v>
      </c>
      <c r="Q144" s="8">
        <v>4</v>
      </c>
      <c r="R144" s="8">
        <v>3</v>
      </c>
      <c r="S144" s="8">
        <v>2</v>
      </c>
      <c r="T144" s="8">
        <v>1</v>
      </c>
      <c r="U144" s="9">
        <v>0</v>
      </c>
      <c r="V144" s="12" t="s">
        <v>102</v>
      </c>
      <c r="W144" s="13">
        <v>7</v>
      </c>
      <c r="X144" s="13">
        <v>6</v>
      </c>
      <c r="Y144" s="13">
        <v>5</v>
      </c>
      <c r="Z144" s="13">
        <v>4</v>
      </c>
      <c r="AA144" s="13">
        <v>3</v>
      </c>
      <c r="AB144" s="13">
        <v>2</v>
      </c>
      <c r="AC144" s="13">
        <v>1</v>
      </c>
      <c r="AD144" s="35">
        <v>0</v>
      </c>
      <c r="AE144" s="52" t="s">
        <v>105</v>
      </c>
      <c r="AF144" s="88" t="s">
        <v>105</v>
      </c>
      <c r="AG144" s="88" t="s">
        <v>105</v>
      </c>
      <c r="AH144" s="59" t="s">
        <v>102</v>
      </c>
      <c r="AI144" s="60">
        <v>7</v>
      </c>
      <c r="AJ144" s="60">
        <v>6</v>
      </c>
      <c r="AK144" s="60">
        <v>5</v>
      </c>
      <c r="AL144" s="60">
        <v>4</v>
      </c>
      <c r="AM144" s="60">
        <v>3</v>
      </c>
      <c r="AN144" s="60">
        <v>2</v>
      </c>
      <c r="AO144" s="60">
        <v>1</v>
      </c>
      <c r="AP144" s="61">
        <v>0</v>
      </c>
      <c r="AQ144" s="62" t="s">
        <v>105</v>
      </c>
      <c r="AR144" s="90"/>
      <c r="AS144" s="1" t="s">
        <v>125</v>
      </c>
      <c r="AT144" t="str">
        <f t="shared" si="9"/>
        <v>3210</v>
      </c>
    </row>
    <row r="145" spans="1:46" ht="18.75">
      <c r="A145" s="14">
        <v>1</v>
      </c>
      <c r="B145" s="86" t="s">
        <v>257</v>
      </c>
      <c r="C145" s="110" t="s">
        <v>229</v>
      </c>
      <c r="D145" s="111" t="s">
        <v>1</v>
      </c>
      <c r="E145" s="18">
        <v>981</v>
      </c>
      <c r="F145" s="18">
        <v>9107</v>
      </c>
      <c r="G145" s="18">
        <v>1991</v>
      </c>
      <c r="H145" s="131" t="s">
        <v>4</v>
      </c>
      <c r="I145" s="66" t="s">
        <v>300</v>
      </c>
      <c r="J145" s="66"/>
      <c r="K145" s="27"/>
      <c r="L145" s="70" t="s">
        <v>5</v>
      </c>
      <c r="M145" s="19"/>
      <c r="N145" s="14">
        <v>0</v>
      </c>
      <c r="O145" s="99">
        <v>1</v>
      </c>
      <c r="P145" s="18" t="s">
        <v>101</v>
      </c>
      <c r="Q145" s="18" t="s">
        <v>101</v>
      </c>
      <c r="R145" s="18">
        <v>0</v>
      </c>
      <c r="S145" s="20">
        <v>1</v>
      </c>
      <c r="T145" s="18">
        <v>0</v>
      </c>
      <c r="U145" s="18">
        <v>0</v>
      </c>
      <c r="V145" s="19"/>
      <c r="W145" s="63">
        <v>1</v>
      </c>
      <c r="X145" s="20">
        <v>1</v>
      </c>
      <c r="Y145" s="20">
        <v>1</v>
      </c>
      <c r="Z145" s="20">
        <v>1</v>
      </c>
      <c r="AA145" s="20">
        <v>1</v>
      </c>
      <c r="AB145" s="20">
        <v>1</v>
      </c>
      <c r="AC145" s="20">
        <v>1</v>
      </c>
      <c r="AD145" s="64">
        <v>1</v>
      </c>
      <c r="AE145" s="87" t="s">
        <v>108</v>
      </c>
      <c r="AF145" s="19" t="s">
        <v>117</v>
      </c>
      <c r="AG145" s="19" t="s">
        <v>117</v>
      </c>
      <c r="AH145" s="19"/>
      <c r="AI145" s="14">
        <v>0</v>
      </c>
      <c r="AJ145" s="18">
        <v>0</v>
      </c>
      <c r="AK145" s="20">
        <v>1</v>
      </c>
      <c r="AL145" s="18">
        <v>0</v>
      </c>
      <c r="AM145" s="20">
        <v>1</v>
      </c>
      <c r="AN145" s="18">
        <v>0</v>
      </c>
      <c r="AO145" s="18">
        <v>0</v>
      </c>
      <c r="AP145" s="66">
        <v>0</v>
      </c>
      <c r="AQ145" s="87" t="s">
        <v>110</v>
      </c>
      <c r="AR145" s="93" t="str">
        <f>VLOOKUP($AT145,Auswertung!$A$2:$B$17,2,FALSE)</f>
        <v>U880 (newer; MME U880, Thesys Z80, Microelectronica MMN 80CPU)</v>
      </c>
      <c r="AS145" s="1" t="s">
        <v>125</v>
      </c>
      <c r="AT145" t="str">
        <f t="shared" ref="AT145:AT149" si="26">R145&amp;S145&amp;T145&amp;U145</f>
        <v>0100</v>
      </c>
    </row>
    <row r="146" spans="1:46" ht="18.75">
      <c r="A146" s="100">
        <v>2</v>
      </c>
      <c r="B146" s="86" t="s">
        <v>222</v>
      </c>
      <c r="C146" s="83" t="s">
        <v>258</v>
      </c>
      <c r="D146" s="103" t="s">
        <v>3</v>
      </c>
      <c r="E146" s="104" t="s">
        <v>259</v>
      </c>
      <c r="F146" s="104">
        <v>9212</v>
      </c>
      <c r="G146" s="104">
        <v>1992</v>
      </c>
      <c r="H146" s="132" t="s">
        <v>4</v>
      </c>
      <c r="I146" s="105" t="s">
        <v>300</v>
      </c>
      <c r="J146" s="105"/>
      <c r="K146" s="27"/>
      <c r="L146" s="106" t="s">
        <v>5</v>
      </c>
      <c r="M146" s="107"/>
      <c r="N146" s="100">
        <v>0</v>
      </c>
      <c r="O146" s="104">
        <v>0</v>
      </c>
      <c r="P146" s="104" t="s">
        <v>101</v>
      </c>
      <c r="Q146" s="104" t="s">
        <v>101</v>
      </c>
      <c r="R146" s="104">
        <v>0</v>
      </c>
      <c r="S146" s="115">
        <v>1</v>
      </c>
      <c r="T146" s="115">
        <v>1</v>
      </c>
      <c r="U146" s="115">
        <v>1</v>
      </c>
      <c r="V146" s="107"/>
      <c r="W146" s="116">
        <v>1</v>
      </c>
      <c r="X146" s="115">
        <v>1</v>
      </c>
      <c r="Y146" s="115">
        <v>1</v>
      </c>
      <c r="Z146" s="115">
        <v>1</v>
      </c>
      <c r="AA146" s="115">
        <v>1</v>
      </c>
      <c r="AB146" s="115">
        <v>1</v>
      </c>
      <c r="AC146" s="115">
        <v>1</v>
      </c>
      <c r="AD146" s="117">
        <v>1</v>
      </c>
      <c r="AE146" s="108" t="s">
        <v>108</v>
      </c>
      <c r="AF146" s="107" t="s">
        <v>261</v>
      </c>
      <c r="AG146" s="107" t="s">
        <v>117</v>
      </c>
      <c r="AH146" s="107"/>
      <c r="AI146" s="100">
        <v>0</v>
      </c>
      <c r="AJ146" s="104">
        <v>0</v>
      </c>
      <c r="AK146" s="115">
        <v>1</v>
      </c>
      <c r="AL146" s="104">
        <v>0</v>
      </c>
      <c r="AM146" s="115">
        <v>1</v>
      </c>
      <c r="AN146" s="104">
        <v>0</v>
      </c>
      <c r="AO146" s="104">
        <v>0</v>
      </c>
      <c r="AP146" s="105">
        <v>0</v>
      </c>
      <c r="AQ146" s="108" t="s">
        <v>110</v>
      </c>
      <c r="AR146" s="92" t="str">
        <f>VLOOKUP($AT146,Auswertung!$A$2:$B$17,2,FALSE)</f>
        <v>NMOS Z80 (Zilog Z80, Zilog Z08400 or similar NMOS CPU, Mosstek MK3880N, SGS/ST Z8400, Sharp LH0080A, KR1858VM1)</v>
      </c>
      <c r="AS146" s="1"/>
      <c r="AT146" t="str">
        <f t="shared" si="26"/>
        <v>0111</v>
      </c>
    </row>
    <row r="147" spans="1:46" ht="18.75">
      <c r="A147" s="100">
        <v>3</v>
      </c>
      <c r="B147" s="86" t="s">
        <v>222</v>
      </c>
      <c r="C147" s="114" t="s">
        <v>258</v>
      </c>
      <c r="D147" s="103" t="s">
        <v>3</v>
      </c>
      <c r="E147" s="104" t="s">
        <v>260</v>
      </c>
      <c r="F147" s="104">
        <v>9308</v>
      </c>
      <c r="G147" s="104">
        <v>1993</v>
      </c>
      <c r="H147" s="132" t="s">
        <v>4</v>
      </c>
      <c r="I147" s="105" t="s">
        <v>300</v>
      </c>
      <c r="J147" s="105"/>
      <c r="K147" s="27"/>
      <c r="L147" s="106" t="s">
        <v>5</v>
      </c>
      <c r="M147" s="107"/>
      <c r="N147" s="100">
        <v>0</v>
      </c>
      <c r="O147" s="104">
        <v>0</v>
      </c>
      <c r="P147" s="104" t="s">
        <v>101</v>
      </c>
      <c r="Q147" s="104" t="s">
        <v>101</v>
      </c>
      <c r="R147" s="104">
        <v>0</v>
      </c>
      <c r="S147" s="115">
        <v>1</v>
      </c>
      <c r="T147" s="115">
        <v>1</v>
      </c>
      <c r="U147" s="115">
        <v>1</v>
      </c>
      <c r="V147" s="107"/>
      <c r="W147" s="116">
        <v>1</v>
      </c>
      <c r="X147" s="115">
        <v>1</v>
      </c>
      <c r="Y147" s="115">
        <v>1</v>
      </c>
      <c r="Z147" s="115">
        <v>1</v>
      </c>
      <c r="AA147" s="115">
        <v>1</v>
      </c>
      <c r="AB147" s="115">
        <v>1</v>
      </c>
      <c r="AC147" s="115">
        <v>1</v>
      </c>
      <c r="AD147" s="117">
        <v>1</v>
      </c>
      <c r="AE147" s="108" t="s">
        <v>108</v>
      </c>
      <c r="AF147" s="107" t="s">
        <v>117</v>
      </c>
      <c r="AG147" s="107" t="s">
        <v>117</v>
      </c>
      <c r="AH147" s="107"/>
      <c r="AI147" s="100">
        <v>0</v>
      </c>
      <c r="AJ147" s="104">
        <v>0</v>
      </c>
      <c r="AK147" s="115">
        <v>1</v>
      </c>
      <c r="AL147" s="104">
        <v>0</v>
      </c>
      <c r="AM147" s="115">
        <v>1</v>
      </c>
      <c r="AN147" s="104">
        <v>0</v>
      </c>
      <c r="AO147" s="104">
        <v>0</v>
      </c>
      <c r="AP147" s="105">
        <v>0</v>
      </c>
      <c r="AQ147" s="108" t="s">
        <v>110</v>
      </c>
      <c r="AR147" s="92" t="str">
        <f>VLOOKUP($AT147,Auswertung!$A$2:$B$17,2,FALSE)</f>
        <v>NMOS Z80 (Zilog Z80, Zilog Z08400 or similar NMOS CPU, Mosstek MK3880N, SGS/ST Z8400, Sharp LH0080A, KR1858VM1)</v>
      </c>
      <c r="AS147" s="1"/>
      <c r="AT147" t="str">
        <f t="shared" si="26"/>
        <v>0111</v>
      </c>
    </row>
    <row r="148" spans="1:46" ht="18.75">
      <c r="A148" s="100">
        <v>4</v>
      </c>
      <c r="B148" s="101" t="s">
        <v>222</v>
      </c>
      <c r="C148" s="102" t="s">
        <v>219</v>
      </c>
      <c r="D148" s="103" t="s">
        <v>3</v>
      </c>
      <c r="E148" s="104"/>
      <c r="F148" s="104">
        <v>9405</v>
      </c>
      <c r="G148" s="104">
        <v>1994</v>
      </c>
      <c r="H148" s="132" t="s">
        <v>4</v>
      </c>
      <c r="I148" s="105" t="s">
        <v>300</v>
      </c>
      <c r="J148" s="105"/>
      <c r="K148" s="27"/>
      <c r="L148" s="106" t="s">
        <v>5</v>
      </c>
      <c r="M148" s="107"/>
      <c r="N148" s="100">
        <v>0</v>
      </c>
      <c r="O148" s="104">
        <v>0</v>
      </c>
      <c r="P148" s="104" t="s">
        <v>101</v>
      </c>
      <c r="Q148" s="104" t="s">
        <v>101</v>
      </c>
      <c r="R148" s="104">
        <v>0</v>
      </c>
      <c r="S148" s="115">
        <v>1</v>
      </c>
      <c r="T148" s="115">
        <v>1</v>
      </c>
      <c r="U148" s="115">
        <v>1</v>
      </c>
      <c r="V148" s="107"/>
      <c r="W148" s="116">
        <v>1</v>
      </c>
      <c r="X148" s="115">
        <v>1</v>
      </c>
      <c r="Y148" s="115">
        <v>1</v>
      </c>
      <c r="Z148" s="115">
        <v>1</v>
      </c>
      <c r="AA148" s="115">
        <v>1</v>
      </c>
      <c r="AB148" s="115">
        <v>1</v>
      </c>
      <c r="AC148" s="115">
        <v>1</v>
      </c>
      <c r="AD148" s="117">
        <v>1</v>
      </c>
      <c r="AE148" s="108" t="s">
        <v>108</v>
      </c>
      <c r="AF148" s="107" t="s">
        <v>117</v>
      </c>
      <c r="AG148" s="107" t="s">
        <v>117</v>
      </c>
      <c r="AH148" s="107"/>
      <c r="AI148" s="100">
        <v>0</v>
      </c>
      <c r="AJ148" s="104">
        <v>0</v>
      </c>
      <c r="AK148" s="115">
        <v>1</v>
      </c>
      <c r="AL148" s="104">
        <v>0</v>
      </c>
      <c r="AM148" s="115">
        <v>1</v>
      </c>
      <c r="AN148" s="104">
        <v>0</v>
      </c>
      <c r="AO148" s="104">
        <v>0</v>
      </c>
      <c r="AP148" s="105">
        <v>0</v>
      </c>
      <c r="AQ148" s="108" t="s">
        <v>110</v>
      </c>
      <c r="AR148" s="92" t="str">
        <f>VLOOKUP($AT148,Auswertung!$A$2:$B$17,2,FALSE)</f>
        <v>NMOS Z80 (Zilog Z80, Zilog Z08400 or similar NMOS CPU, Mosstek MK3880N, SGS/ST Z8400, Sharp LH0080A, KR1858VM1)</v>
      </c>
      <c r="AS148" s="1"/>
      <c r="AT148" t="str">
        <f t="shared" si="26"/>
        <v>0111</v>
      </c>
    </row>
    <row r="149" spans="1:46" ht="18.75">
      <c r="A149" s="22">
        <v>5</v>
      </c>
      <c r="B149" s="86" t="s">
        <v>222</v>
      </c>
      <c r="C149" s="83" t="s">
        <v>219</v>
      </c>
      <c r="D149" s="81" t="s">
        <v>3</v>
      </c>
      <c r="E149" s="26"/>
      <c r="F149" s="26">
        <v>9305</v>
      </c>
      <c r="G149" s="26">
        <v>1993</v>
      </c>
      <c r="H149" s="133" t="s">
        <v>223</v>
      </c>
      <c r="I149" s="105" t="s">
        <v>300</v>
      </c>
      <c r="J149" s="38"/>
      <c r="K149" s="27"/>
      <c r="L149" s="71" t="s">
        <v>5</v>
      </c>
      <c r="M149" s="28"/>
      <c r="N149" s="22">
        <v>0</v>
      </c>
      <c r="O149" s="26">
        <v>0</v>
      </c>
      <c r="P149" s="26" t="s">
        <v>101</v>
      </c>
      <c r="Q149" s="26" t="s">
        <v>101</v>
      </c>
      <c r="R149" s="26">
        <v>0</v>
      </c>
      <c r="S149" s="29">
        <v>1</v>
      </c>
      <c r="T149" s="29">
        <v>1</v>
      </c>
      <c r="U149" s="29">
        <v>1</v>
      </c>
      <c r="V149" s="28"/>
      <c r="W149" s="65">
        <v>1</v>
      </c>
      <c r="X149" s="29">
        <v>1</v>
      </c>
      <c r="Y149" s="29">
        <v>1</v>
      </c>
      <c r="Z149" s="29">
        <v>1</v>
      </c>
      <c r="AA149" s="29">
        <v>1</v>
      </c>
      <c r="AB149" s="29">
        <v>1</v>
      </c>
      <c r="AC149" s="29">
        <v>1</v>
      </c>
      <c r="AD149" s="31">
        <v>1</v>
      </c>
      <c r="AE149" s="54" t="s">
        <v>108</v>
      </c>
      <c r="AF149" s="28" t="s">
        <v>117</v>
      </c>
      <c r="AG149" s="28" t="s">
        <v>117</v>
      </c>
      <c r="AH149" s="28"/>
      <c r="AI149" s="22">
        <v>0</v>
      </c>
      <c r="AJ149" s="26">
        <v>0</v>
      </c>
      <c r="AK149" s="29">
        <v>1</v>
      </c>
      <c r="AL149" s="26">
        <v>0</v>
      </c>
      <c r="AM149" s="29">
        <v>1</v>
      </c>
      <c r="AN149" s="26">
        <v>0</v>
      </c>
      <c r="AO149" s="26">
        <v>0</v>
      </c>
      <c r="AP149" s="38">
        <v>0</v>
      </c>
      <c r="AQ149" s="54" t="s">
        <v>110</v>
      </c>
      <c r="AR149" s="92" t="str">
        <f>VLOOKUP($AT149,Auswertung!$A$2:$B$17,2,FALSE)</f>
        <v>NMOS Z80 (Zilog Z80, Zilog Z08400 or similar NMOS CPU, Mosstek MK3880N, SGS/ST Z8400, Sharp LH0080A, KR1858VM1)</v>
      </c>
      <c r="AS149" s="1" t="s">
        <v>125</v>
      </c>
      <c r="AT149" t="str">
        <f t="shared" si="26"/>
        <v>0111</v>
      </c>
    </row>
    <row r="150" spans="1:46" ht="18.75">
      <c r="AS150" s="1" t="s">
        <v>125</v>
      </c>
      <c r="AT150" t="str">
        <f t="shared" si="9"/>
        <v/>
      </c>
    </row>
    <row r="151" spans="1:46" ht="19.5" thickBot="1">
      <c r="AS151" s="1" t="s">
        <v>125</v>
      </c>
      <c r="AT151" t="str">
        <f t="shared" si="9"/>
        <v/>
      </c>
    </row>
    <row r="152" spans="1:46" ht="19.5" thickBot="1">
      <c r="A152" s="40"/>
      <c r="B152" s="151" t="s">
        <v>89</v>
      </c>
      <c r="C152" s="151"/>
      <c r="D152" s="151"/>
      <c r="E152" s="42"/>
      <c r="F152" s="42"/>
      <c r="G152" s="42"/>
      <c r="H152" s="143" t="s">
        <v>301</v>
      </c>
      <c r="I152" s="42"/>
      <c r="J152" s="42"/>
      <c r="K152" s="42"/>
      <c r="L152" s="42"/>
      <c r="M152" s="46"/>
      <c r="N152" s="47" t="s">
        <v>99</v>
      </c>
      <c r="O152" s="48" t="s">
        <v>100</v>
      </c>
      <c r="P152" s="48" t="s">
        <v>101</v>
      </c>
      <c r="Q152" s="48" t="s">
        <v>101</v>
      </c>
      <c r="R152" s="48" t="s">
        <v>103</v>
      </c>
      <c r="S152" s="48" t="s">
        <v>103</v>
      </c>
      <c r="T152" s="48" t="s">
        <v>103</v>
      </c>
      <c r="U152" s="49" t="s">
        <v>103</v>
      </c>
      <c r="V152" s="50"/>
      <c r="W152" s="152" t="s">
        <v>104</v>
      </c>
      <c r="X152" s="153"/>
      <c r="Y152" s="153"/>
      <c r="Z152" s="153"/>
      <c r="AA152" s="153"/>
      <c r="AB152" s="153"/>
      <c r="AC152" s="153"/>
      <c r="AD152" s="153"/>
      <c r="AE152" s="55"/>
      <c r="AF152" s="88" t="s">
        <v>123</v>
      </c>
      <c r="AG152" s="88" t="s">
        <v>122</v>
      </c>
      <c r="AH152" s="57"/>
      <c r="AI152" s="154" t="s">
        <v>109</v>
      </c>
      <c r="AJ152" s="155"/>
      <c r="AK152" s="155"/>
      <c r="AL152" s="155"/>
      <c r="AM152" s="155"/>
      <c r="AN152" s="155"/>
      <c r="AO152" s="155"/>
      <c r="AP152" s="155"/>
      <c r="AQ152" s="58"/>
      <c r="AR152" s="89" t="s">
        <v>124</v>
      </c>
      <c r="AS152" s="1" t="s">
        <v>125</v>
      </c>
      <c r="AT152" t="str">
        <f t="shared" si="9"/>
        <v>tttt</v>
      </c>
    </row>
    <row r="153" spans="1:46" ht="19.5" thickBot="1">
      <c r="A153" s="2"/>
      <c r="B153" s="3"/>
      <c r="C153" s="4"/>
      <c r="D153" s="4"/>
      <c r="E153" s="5"/>
      <c r="F153" s="5"/>
      <c r="G153" s="5"/>
      <c r="H153" s="5" t="s">
        <v>299</v>
      </c>
      <c r="I153" s="5" t="s">
        <v>298</v>
      </c>
      <c r="J153" s="5" t="s">
        <v>297</v>
      </c>
      <c r="K153" s="5"/>
      <c r="L153" s="5"/>
      <c r="M153" s="11" t="s">
        <v>102</v>
      </c>
      <c r="N153" s="8">
        <v>7</v>
      </c>
      <c r="O153" s="8">
        <v>6</v>
      </c>
      <c r="P153" s="8">
        <v>5</v>
      </c>
      <c r="Q153" s="8">
        <v>4</v>
      </c>
      <c r="R153" s="8">
        <v>3</v>
      </c>
      <c r="S153" s="8">
        <v>2</v>
      </c>
      <c r="T153" s="8">
        <v>1</v>
      </c>
      <c r="U153" s="9">
        <v>0</v>
      </c>
      <c r="V153" s="12" t="s">
        <v>102</v>
      </c>
      <c r="W153" s="13">
        <v>7</v>
      </c>
      <c r="X153" s="13">
        <v>6</v>
      </c>
      <c r="Y153" s="13">
        <v>5</v>
      </c>
      <c r="Z153" s="13">
        <v>4</v>
      </c>
      <c r="AA153" s="13">
        <v>3</v>
      </c>
      <c r="AB153" s="13">
        <v>2</v>
      </c>
      <c r="AC153" s="13">
        <v>1</v>
      </c>
      <c r="AD153" s="35">
        <v>0</v>
      </c>
      <c r="AE153" s="52" t="s">
        <v>105</v>
      </c>
      <c r="AF153" s="88" t="s">
        <v>105</v>
      </c>
      <c r="AG153" s="88" t="s">
        <v>105</v>
      </c>
      <c r="AH153" s="59" t="s">
        <v>102</v>
      </c>
      <c r="AI153" s="60">
        <v>7</v>
      </c>
      <c r="AJ153" s="60">
        <v>6</v>
      </c>
      <c r="AK153" s="60">
        <v>5</v>
      </c>
      <c r="AL153" s="60">
        <v>4</v>
      </c>
      <c r="AM153" s="60">
        <v>3</v>
      </c>
      <c r="AN153" s="60">
        <v>2</v>
      </c>
      <c r="AO153" s="60">
        <v>1</v>
      </c>
      <c r="AP153" s="61">
        <v>0</v>
      </c>
      <c r="AQ153" s="62" t="s">
        <v>105</v>
      </c>
      <c r="AR153" s="90"/>
      <c r="AS153" s="1" t="s">
        <v>125</v>
      </c>
      <c r="AT153" t="str">
        <f t="shared" si="9"/>
        <v>3210</v>
      </c>
    </row>
    <row r="154" spans="1:46" ht="18.75">
      <c r="A154" s="122">
        <v>1</v>
      </c>
      <c r="B154" s="86" t="s">
        <v>220</v>
      </c>
      <c r="C154" s="83" t="s">
        <v>219</v>
      </c>
      <c r="D154" s="81" t="s">
        <v>1</v>
      </c>
      <c r="E154" s="18"/>
      <c r="F154" s="18">
        <v>9311</v>
      </c>
      <c r="G154" s="18">
        <v>1993</v>
      </c>
      <c r="H154" s="104" t="s">
        <v>239</v>
      </c>
      <c r="I154" s="38" t="s">
        <v>239</v>
      </c>
      <c r="J154" s="66"/>
      <c r="K154" s="27"/>
      <c r="L154" s="70" t="s">
        <v>5</v>
      </c>
      <c r="M154" s="19"/>
      <c r="N154" s="14">
        <v>0</v>
      </c>
      <c r="O154" s="18">
        <v>0</v>
      </c>
      <c r="P154" s="18" t="s">
        <v>101</v>
      </c>
      <c r="Q154" s="18" t="s">
        <v>101</v>
      </c>
      <c r="R154" s="20">
        <v>1</v>
      </c>
      <c r="S154" s="20">
        <v>1</v>
      </c>
      <c r="T154" s="20">
        <v>1</v>
      </c>
      <c r="U154" s="64">
        <v>1</v>
      </c>
      <c r="V154" s="19"/>
      <c r="W154" s="63">
        <v>1</v>
      </c>
      <c r="X154" s="20">
        <v>1</v>
      </c>
      <c r="Y154" s="20">
        <v>1</v>
      </c>
      <c r="Z154" s="64">
        <v>1</v>
      </c>
      <c r="AA154" s="18">
        <v>0</v>
      </c>
      <c r="AB154" s="18">
        <v>0</v>
      </c>
      <c r="AC154" s="18">
        <v>0</v>
      </c>
      <c r="AD154" s="44">
        <v>0</v>
      </c>
      <c r="AE154" s="120" t="s">
        <v>263</v>
      </c>
      <c r="AF154" s="121" t="s">
        <v>264</v>
      </c>
      <c r="AG154" s="121" t="s">
        <v>264</v>
      </c>
      <c r="AH154" s="19"/>
      <c r="AI154" s="122">
        <v>0</v>
      </c>
      <c r="AJ154" s="123">
        <v>0</v>
      </c>
      <c r="AK154" s="123">
        <v>0</v>
      </c>
      <c r="AL154" s="123">
        <v>0</v>
      </c>
      <c r="AM154" s="123">
        <v>0</v>
      </c>
      <c r="AN154" s="123">
        <v>0</v>
      </c>
      <c r="AO154" s="123">
        <v>0</v>
      </c>
      <c r="AP154" s="112">
        <v>0</v>
      </c>
      <c r="AQ154" s="120" t="s">
        <v>107</v>
      </c>
      <c r="AR154" s="93" t="str">
        <f>VLOOKUP($AT154,Auswertung!$A$2:$B$17,2,FALSE)</f>
        <v>NEC Z80 Clone (NMOS)</v>
      </c>
      <c r="AS154" s="1" t="s">
        <v>125</v>
      </c>
      <c r="AT154" t="str">
        <f t="shared" ref="AT154:AT155" si="27">R154&amp;S154&amp;T154&amp;U154</f>
        <v>1111</v>
      </c>
    </row>
    <row r="155" spans="1:46" ht="18.75">
      <c r="A155" s="126">
        <v>2</v>
      </c>
      <c r="B155" s="86" t="s">
        <v>220</v>
      </c>
      <c r="C155" s="83" t="s">
        <v>219</v>
      </c>
      <c r="D155" s="81" t="s">
        <v>1</v>
      </c>
      <c r="E155" s="104"/>
      <c r="F155" s="104">
        <v>9312</v>
      </c>
      <c r="G155" s="104">
        <v>1993</v>
      </c>
      <c r="H155" s="26" t="s">
        <v>239</v>
      </c>
      <c r="I155" s="38" t="s">
        <v>239</v>
      </c>
      <c r="J155" s="105"/>
      <c r="K155" s="27"/>
      <c r="L155" s="106" t="s">
        <v>5</v>
      </c>
      <c r="M155" s="107"/>
      <c r="N155" s="100">
        <v>0</v>
      </c>
      <c r="O155" s="104">
        <v>0</v>
      </c>
      <c r="P155" s="104" t="s">
        <v>101</v>
      </c>
      <c r="Q155" s="104" t="s">
        <v>101</v>
      </c>
      <c r="R155" s="115">
        <v>1</v>
      </c>
      <c r="S155" s="26">
        <v>0</v>
      </c>
      <c r="T155" s="26">
        <v>0</v>
      </c>
      <c r="U155" s="117">
        <v>1</v>
      </c>
      <c r="V155" s="107"/>
      <c r="W155" s="116">
        <v>1</v>
      </c>
      <c r="X155" s="115">
        <v>1</v>
      </c>
      <c r="Y155" s="115">
        <v>1</v>
      </c>
      <c r="Z155" s="117">
        <v>1</v>
      </c>
      <c r="AA155" s="104">
        <v>0</v>
      </c>
      <c r="AB155" s="29">
        <v>1</v>
      </c>
      <c r="AC155" s="104">
        <v>0</v>
      </c>
      <c r="AD155" s="142">
        <v>0</v>
      </c>
      <c r="AE155" s="124" t="s">
        <v>218</v>
      </c>
      <c r="AF155" s="125" t="s">
        <v>264</v>
      </c>
      <c r="AG155" s="125" t="s">
        <v>264</v>
      </c>
      <c r="AH155" s="107"/>
      <c r="AI155" s="126">
        <v>0</v>
      </c>
      <c r="AJ155" s="127">
        <v>0</v>
      </c>
      <c r="AK155" s="128">
        <v>1</v>
      </c>
      <c r="AL155" s="127">
        <v>0</v>
      </c>
      <c r="AM155" s="127">
        <v>0</v>
      </c>
      <c r="AN155" s="127">
        <v>0</v>
      </c>
      <c r="AO155" s="127">
        <v>0</v>
      </c>
      <c r="AP155" s="113">
        <v>0</v>
      </c>
      <c r="AQ155" s="124" t="s">
        <v>205</v>
      </c>
      <c r="AR155" s="109" t="str">
        <f>VLOOKUP($AT155,Auswertung!$A$2:$B$17,2,FALSE)</f>
        <v>KR1858VM1 (overclocked)</v>
      </c>
      <c r="AS155" s="1"/>
      <c r="AT155" t="str">
        <f t="shared" si="27"/>
        <v>1001</v>
      </c>
    </row>
    <row r="156" spans="1:46" ht="18.75">
      <c r="A156" s="39">
        <f>A155+1</f>
        <v>3</v>
      </c>
      <c r="B156" s="86" t="s">
        <v>220</v>
      </c>
      <c r="C156" s="83" t="s">
        <v>219</v>
      </c>
      <c r="D156" s="81" t="s">
        <v>1</v>
      </c>
      <c r="E156" s="26"/>
      <c r="F156" s="26">
        <v>18394</v>
      </c>
      <c r="G156" s="26"/>
      <c r="H156" s="26" t="s">
        <v>239</v>
      </c>
      <c r="I156" s="38" t="s">
        <v>239</v>
      </c>
      <c r="J156" s="105"/>
      <c r="K156" s="27"/>
      <c r="L156" s="71" t="s">
        <v>5</v>
      </c>
      <c r="M156" s="28"/>
      <c r="N156" s="22">
        <v>0</v>
      </c>
      <c r="O156" s="26">
        <v>0</v>
      </c>
      <c r="P156" s="26" t="s">
        <v>101</v>
      </c>
      <c r="Q156" s="26" t="s">
        <v>101</v>
      </c>
      <c r="R156" s="29">
        <v>1</v>
      </c>
      <c r="S156" s="26">
        <v>0</v>
      </c>
      <c r="T156" s="26">
        <v>0</v>
      </c>
      <c r="U156" s="26">
        <v>0</v>
      </c>
      <c r="V156" s="28"/>
      <c r="W156" s="65">
        <v>1</v>
      </c>
      <c r="X156" s="29">
        <v>1</v>
      </c>
      <c r="Y156" s="29">
        <v>1</v>
      </c>
      <c r="Z156" s="29">
        <v>1</v>
      </c>
      <c r="AA156" s="29">
        <v>1</v>
      </c>
      <c r="AB156" s="29">
        <v>1</v>
      </c>
      <c r="AC156" s="26">
        <v>0</v>
      </c>
      <c r="AD156" s="31">
        <v>1</v>
      </c>
      <c r="AE156" s="67" t="s">
        <v>131</v>
      </c>
      <c r="AF156" s="129" t="s">
        <v>117</v>
      </c>
      <c r="AG156" s="129" t="s">
        <v>221</v>
      </c>
      <c r="AH156" s="28"/>
      <c r="AI156" s="39"/>
      <c r="AJ156" s="130"/>
      <c r="AK156" s="130"/>
      <c r="AL156" s="130"/>
      <c r="AM156" s="130"/>
      <c r="AN156" s="130"/>
      <c r="AO156" s="130"/>
      <c r="AP156" s="118"/>
      <c r="AQ156" s="67"/>
      <c r="AR156" s="92" t="str">
        <f>VLOOKUP($AT156,Auswertung!$A$2:$B$17,2,FALSE)</f>
        <v>NEC D780C (NEC D780C, GoldStar Z8400, possibly KR1858VM1)</v>
      </c>
      <c r="AS156" s="1" t="s">
        <v>125</v>
      </c>
      <c r="AT156" t="str">
        <f t="shared" si="9"/>
        <v>1000</v>
      </c>
    </row>
    <row r="157" spans="1:46" ht="18.75">
      <c r="A157" s="39">
        <f>A156+1</f>
        <v>4</v>
      </c>
      <c r="B157" s="86" t="s">
        <v>220</v>
      </c>
      <c r="C157" s="83" t="s">
        <v>219</v>
      </c>
      <c r="D157" s="81" t="s">
        <v>1</v>
      </c>
      <c r="E157" s="26"/>
      <c r="F157" s="26">
        <v>18394</v>
      </c>
      <c r="G157" s="26"/>
      <c r="H157" s="26" t="s">
        <v>239</v>
      </c>
      <c r="I157" s="38" t="s">
        <v>239</v>
      </c>
      <c r="J157" s="105"/>
      <c r="K157" s="27"/>
      <c r="L157" s="71" t="s">
        <v>5</v>
      </c>
      <c r="M157" s="28"/>
      <c r="N157" s="22">
        <v>0</v>
      </c>
      <c r="O157" s="26">
        <v>0</v>
      </c>
      <c r="P157" s="26" t="s">
        <v>101</v>
      </c>
      <c r="Q157" s="26" t="s">
        <v>101</v>
      </c>
      <c r="R157" s="29">
        <v>1</v>
      </c>
      <c r="S157" s="26">
        <v>0</v>
      </c>
      <c r="T157" s="26">
        <v>0</v>
      </c>
      <c r="U157" s="29">
        <v>1</v>
      </c>
      <c r="V157" s="28"/>
      <c r="W157" s="65">
        <v>1</v>
      </c>
      <c r="X157" s="29">
        <v>1</v>
      </c>
      <c r="Y157" s="29">
        <v>1</v>
      </c>
      <c r="Z157" s="29">
        <v>1</v>
      </c>
      <c r="AA157" s="26">
        <v>0</v>
      </c>
      <c r="AB157" s="29">
        <v>1</v>
      </c>
      <c r="AC157" s="26">
        <v>0</v>
      </c>
      <c r="AD157" s="27">
        <v>0</v>
      </c>
      <c r="AE157" s="67" t="s">
        <v>218</v>
      </c>
      <c r="AF157" s="129" t="s">
        <v>217</v>
      </c>
      <c r="AG157" s="129" t="s">
        <v>121</v>
      </c>
      <c r="AH157" s="28"/>
      <c r="AI157" s="39"/>
      <c r="AJ157" s="130"/>
      <c r="AK157" s="130"/>
      <c r="AL157" s="130"/>
      <c r="AM157" s="130"/>
      <c r="AN157" s="130"/>
      <c r="AO157" s="130"/>
      <c r="AP157" s="118"/>
      <c r="AQ157" s="67"/>
      <c r="AR157" s="92" t="str">
        <f>VLOOKUP($AT157,Auswertung!$A$2:$B$17,2,FALSE)</f>
        <v>KR1858VM1 (overclocked)</v>
      </c>
      <c r="AS157" s="1" t="s">
        <v>125</v>
      </c>
      <c r="AT157" t="str">
        <f t="shared" ref="AT157" si="28">R157&amp;S157&amp;T157&amp;U157</f>
        <v>1001</v>
      </c>
    </row>
    <row r="158" spans="1:46" ht="18.75">
      <c r="AS158" s="1" t="s">
        <v>125</v>
      </c>
      <c r="AT158" t="str">
        <f t="shared" si="9"/>
        <v/>
      </c>
    </row>
    <row r="159" spans="1:46" ht="19.5" thickBot="1">
      <c r="AS159" s="1" t="s">
        <v>125</v>
      </c>
      <c r="AT159" t="str">
        <f t="shared" si="9"/>
        <v/>
      </c>
    </row>
    <row r="160" spans="1:46" ht="19.5" thickBot="1">
      <c r="A160" s="40"/>
      <c r="B160" s="151" t="s">
        <v>90</v>
      </c>
      <c r="C160" s="151"/>
      <c r="D160" s="151"/>
      <c r="E160" s="42"/>
      <c r="F160" s="42"/>
      <c r="G160" s="42"/>
      <c r="H160" s="143" t="s">
        <v>301</v>
      </c>
      <c r="I160" s="42"/>
      <c r="J160" s="42"/>
      <c r="K160" s="42"/>
      <c r="L160" s="42"/>
      <c r="M160" s="46"/>
      <c r="N160" s="47" t="s">
        <v>99</v>
      </c>
      <c r="O160" s="48" t="s">
        <v>100</v>
      </c>
      <c r="P160" s="48" t="s">
        <v>101</v>
      </c>
      <c r="Q160" s="48" t="s">
        <v>101</v>
      </c>
      <c r="R160" s="48" t="s">
        <v>103</v>
      </c>
      <c r="S160" s="48" t="s">
        <v>103</v>
      </c>
      <c r="T160" s="48" t="s">
        <v>103</v>
      </c>
      <c r="U160" s="49" t="s">
        <v>103</v>
      </c>
      <c r="V160" s="50"/>
      <c r="W160" s="152" t="s">
        <v>104</v>
      </c>
      <c r="X160" s="153"/>
      <c r="Y160" s="153"/>
      <c r="Z160" s="153"/>
      <c r="AA160" s="153"/>
      <c r="AB160" s="153"/>
      <c r="AC160" s="153"/>
      <c r="AD160" s="153"/>
      <c r="AE160" s="55"/>
      <c r="AF160" s="88" t="s">
        <v>123</v>
      </c>
      <c r="AG160" s="88" t="s">
        <v>122</v>
      </c>
      <c r="AH160" s="57"/>
      <c r="AI160" s="154" t="s">
        <v>109</v>
      </c>
      <c r="AJ160" s="155"/>
      <c r="AK160" s="155"/>
      <c r="AL160" s="155"/>
      <c r="AM160" s="155"/>
      <c r="AN160" s="155"/>
      <c r="AO160" s="155"/>
      <c r="AP160" s="155"/>
      <c r="AQ160" s="58"/>
      <c r="AR160" s="89" t="s">
        <v>124</v>
      </c>
      <c r="AS160" s="1" t="s">
        <v>125</v>
      </c>
      <c r="AT160" t="str">
        <f t="shared" si="9"/>
        <v>tttt</v>
      </c>
    </row>
    <row r="161" spans="1:46" ht="19.5" thickBot="1">
      <c r="A161" s="2"/>
      <c r="B161" s="3"/>
      <c r="C161" s="4"/>
      <c r="D161" s="4"/>
      <c r="E161" s="5"/>
      <c r="F161" s="5"/>
      <c r="G161" s="5"/>
      <c r="H161" s="5" t="s">
        <v>299</v>
      </c>
      <c r="I161" s="5" t="s">
        <v>298</v>
      </c>
      <c r="J161" s="5" t="s">
        <v>297</v>
      </c>
      <c r="K161" s="5"/>
      <c r="L161" s="5"/>
      <c r="M161" s="11" t="s">
        <v>102</v>
      </c>
      <c r="N161" s="8">
        <v>7</v>
      </c>
      <c r="O161" s="8">
        <v>6</v>
      </c>
      <c r="P161" s="8">
        <v>5</v>
      </c>
      <c r="Q161" s="8">
        <v>4</v>
      </c>
      <c r="R161" s="8">
        <v>3</v>
      </c>
      <c r="S161" s="8">
        <v>2</v>
      </c>
      <c r="T161" s="8">
        <v>1</v>
      </c>
      <c r="U161" s="9">
        <v>0</v>
      </c>
      <c r="V161" s="12" t="s">
        <v>102</v>
      </c>
      <c r="W161" s="13">
        <v>7</v>
      </c>
      <c r="X161" s="13">
        <v>6</v>
      </c>
      <c r="Y161" s="13">
        <v>5</v>
      </c>
      <c r="Z161" s="13">
        <v>4</v>
      </c>
      <c r="AA161" s="13">
        <v>3</v>
      </c>
      <c r="AB161" s="13">
        <v>2</v>
      </c>
      <c r="AC161" s="13">
        <v>1</v>
      </c>
      <c r="AD161" s="35">
        <v>0</v>
      </c>
      <c r="AE161" s="52" t="s">
        <v>105</v>
      </c>
      <c r="AF161" s="88" t="s">
        <v>105</v>
      </c>
      <c r="AG161" s="88" t="s">
        <v>105</v>
      </c>
      <c r="AH161" s="59" t="s">
        <v>102</v>
      </c>
      <c r="AI161" s="60">
        <v>7</v>
      </c>
      <c r="AJ161" s="60">
        <v>6</v>
      </c>
      <c r="AK161" s="60">
        <v>5</v>
      </c>
      <c r="AL161" s="60">
        <v>4</v>
      </c>
      <c r="AM161" s="60">
        <v>3</v>
      </c>
      <c r="AN161" s="60">
        <v>2</v>
      </c>
      <c r="AO161" s="60">
        <v>1</v>
      </c>
      <c r="AP161" s="61">
        <v>0</v>
      </c>
      <c r="AQ161" s="62" t="s">
        <v>105</v>
      </c>
      <c r="AR161" s="90"/>
      <c r="AS161" s="1" t="s">
        <v>125</v>
      </c>
      <c r="AT161" t="str">
        <f t="shared" si="9"/>
        <v>3210</v>
      </c>
    </row>
    <row r="162" spans="1:46" ht="18.75">
      <c r="A162" s="14">
        <v>1</v>
      </c>
      <c r="B162" s="85" t="s">
        <v>265</v>
      </c>
      <c r="C162" s="83" t="s">
        <v>219</v>
      </c>
      <c r="D162" s="80" t="s">
        <v>3</v>
      </c>
      <c r="E162" s="18"/>
      <c r="F162" s="18">
        <v>9412</v>
      </c>
      <c r="G162" s="18">
        <v>1994</v>
      </c>
      <c r="H162" s="66" t="s">
        <v>239</v>
      </c>
      <c r="I162" s="38" t="s">
        <v>239</v>
      </c>
      <c r="J162" s="66"/>
      <c r="K162" s="27"/>
      <c r="L162" s="72" t="s">
        <v>6</v>
      </c>
      <c r="M162" s="19"/>
      <c r="N162" s="14">
        <v>0</v>
      </c>
      <c r="O162" s="18">
        <v>0</v>
      </c>
      <c r="P162" s="18" t="s">
        <v>101</v>
      </c>
      <c r="Q162" s="18" t="s">
        <v>101</v>
      </c>
      <c r="R162" s="18">
        <v>0</v>
      </c>
      <c r="S162" s="115">
        <v>1</v>
      </c>
      <c r="T162" s="115">
        <v>1</v>
      </c>
      <c r="U162" s="115">
        <v>1</v>
      </c>
      <c r="V162" s="19"/>
      <c r="W162" s="116">
        <v>1</v>
      </c>
      <c r="X162" s="115">
        <v>1</v>
      </c>
      <c r="Y162" s="115">
        <v>1</v>
      </c>
      <c r="Z162" s="115">
        <v>1</v>
      </c>
      <c r="AA162" s="115">
        <v>1</v>
      </c>
      <c r="AB162" s="115">
        <v>1</v>
      </c>
      <c r="AC162" s="115">
        <v>1</v>
      </c>
      <c r="AD162" s="117">
        <v>1</v>
      </c>
      <c r="AE162" s="108" t="s">
        <v>108</v>
      </c>
      <c r="AF162" s="107" t="s">
        <v>117</v>
      </c>
      <c r="AG162" s="107" t="s">
        <v>117</v>
      </c>
      <c r="AH162" s="107"/>
      <c r="AI162" s="100">
        <v>0</v>
      </c>
      <c r="AJ162" s="104">
        <v>0</v>
      </c>
      <c r="AK162" s="115">
        <v>1</v>
      </c>
      <c r="AL162" s="104">
        <v>0</v>
      </c>
      <c r="AM162" s="115">
        <v>1</v>
      </c>
      <c r="AN162" s="104">
        <v>0</v>
      </c>
      <c r="AO162" s="104">
        <v>0</v>
      </c>
      <c r="AP162" s="105">
        <v>0</v>
      </c>
      <c r="AQ162" s="87" t="s">
        <v>110</v>
      </c>
      <c r="AR162" s="93" t="str">
        <f>VLOOKUP($AT162,Auswertung!$A$2:$B$17,2,FALSE)</f>
        <v>NMOS Z80 (Zilog Z80, Zilog Z08400 or similar NMOS CPU, Mosstek MK3880N, SGS/ST Z8400, Sharp LH0080A, KR1858VM1)</v>
      </c>
      <c r="AS162" s="1" t="s">
        <v>125</v>
      </c>
      <c r="AT162" t="str">
        <f t="shared" si="9"/>
        <v>0111</v>
      </c>
    </row>
    <row r="163" spans="1:46" ht="18.75">
      <c r="AS163" s="1" t="s">
        <v>125</v>
      </c>
      <c r="AT163" t="str">
        <f t="shared" si="9"/>
        <v/>
      </c>
    </row>
    <row r="164" spans="1:46" ht="19.5" thickBot="1">
      <c r="AS164" s="1" t="s">
        <v>125</v>
      </c>
      <c r="AT164" t="str">
        <f t="shared" si="9"/>
        <v/>
      </c>
    </row>
    <row r="165" spans="1:46" ht="19.5" thickBot="1">
      <c r="A165" s="40"/>
      <c r="B165" s="151" t="s">
        <v>46</v>
      </c>
      <c r="C165" s="151"/>
      <c r="D165" s="151"/>
      <c r="E165" s="42"/>
      <c r="F165" s="42"/>
      <c r="G165" s="42"/>
      <c r="H165" s="143" t="s">
        <v>301</v>
      </c>
      <c r="I165" s="42"/>
      <c r="J165" s="42"/>
      <c r="K165" s="42"/>
      <c r="L165" s="42"/>
      <c r="M165" s="46"/>
      <c r="N165" s="47" t="s">
        <v>99</v>
      </c>
      <c r="O165" s="48" t="s">
        <v>100</v>
      </c>
      <c r="P165" s="48" t="s">
        <v>101</v>
      </c>
      <c r="Q165" s="48" t="s">
        <v>101</v>
      </c>
      <c r="R165" s="48" t="s">
        <v>103</v>
      </c>
      <c r="S165" s="48" t="s">
        <v>103</v>
      </c>
      <c r="T165" s="48" t="s">
        <v>103</v>
      </c>
      <c r="U165" s="49" t="s">
        <v>103</v>
      </c>
      <c r="V165" s="50"/>
      <c r="W165" s="152" t="s">
        <v>104</v>
      </c>
      <c r="X165" s="153"/>
      <c r="Y165" s="153"/>
      <c r="Z165" s="153"/>
      <c r="AA165" s="153"/>
      <c r="AB165" s="153"/>
      <c r="AC165" s="153"/>
      <c r="AD165" s="153"/>
      <c r="AE165" s="55"/>
      <c r="AF165" s="88" t="s">
        <v>123</v>
      </c>
      <c r="AG165" s="88" t="s">
        <v>122</v>
      </c>
      <c r="AH165" s="57"/>
      <c r="AI165" s="154" t="s">
        <v>109</v>
      </c>
      <c r="AJ165" s="155"/>
      <c r="AK165" s="155"/>
      <c r="AL165" s="155"/>
      <c r="AM165" s="155"/>
      <c r="AN165" s="155"/>
      <c r="AO165" s="155"/>
      <c r="AP165" s="155"/>
      <c r="AQ165" s="58"/>
      <c r="AR165" s="89" t="s">
        <v>124</v>
      </c>
      <c r="AS165" s="1" t="s">
        <v>125</v>
      </c>
      <c r="AT165" t="str">
        <f t="shared" si="9"/>
        <v>tttt</v>
      </c>
    </row>
    <row r="166" spans="1:46" ht="19.5" thickBot="1">
      <c r="A166" s="2"/>
      <c r="B166" s="3"/>
      <c r="C166" s="4"/>
      <c r="D166" s="4"/>
      <c r="E166" s="5"/>
      <c r="F166" s="5"/>
      <c r="G166" s="5"/>
      <c r="H166" s="5" t="s">
        <v>299</v>
      </c>
      <c r="I166" s="5" t="s">
        <v>298</v>
      </c>
      <c r="J166" s="5" t="s">
        <v>297</v>
      </c>
      <c r="K166" s="5"/>
      <c r="L166" s="5"/>
      <c r="M166" s="11" t="s">
        <v>102</v>
      </c>
      <c r="N166" s="8">
        <v>7</v>
      </c>
      <c r="O166" s="8">
        <v>6</v>
      </c>
      <c r="P166" s="8">
        <v>5</v>
      </c>
      <c r="Q166" s="8">
        <v>4</v>
      </c>
      <c r="R166" s="8">
        <v>3</v>
      </c>
      <c r="S166" s="8">
        <v>2</v>
      </c>
      <c r="T166" s="8">
        <v>1</v>
      </c>
      <c r="U166" s="9">
        <v>0</v>
      </c>
      <c r="V166" s="12" t="s">
        <v>102</v>
      </c>
      <c r="W166" s="13">
        <v>7</v>
      </c>
      <c r="X166" s="13">
        <v>6</v>
      </c>
      <c r="Y166" s="13">
        <v>5</v>
      </c>
      <c r="Z166" s="13">
        <v>4</v>
      </c>
      <c r="AA166" s="13">
        <v>3</v>
      </c>
      <c r="AB166" s="13">
        <v>2</v>
      </c>
      <c r="AC166" s="13">
        <v>1</v>
      </c>
      <c r="AD166" s="35">
        <v>0</v>
      </c>
      <c r="AE166" s="52" t="s">
        <v>105</v>
      </c>
      <c r="AF166" s="88" t="s">
        <v>105</v>
      </c>
      <c r="AG166" s="88" t="s">
        <v>105</v>
      </c>
      <c r="AH166" s="59" t="s">
        <v>102</v>
      </c>
      <c r="AI166" s="60">
        <v>7</v>
      </c>
      <c r="AJ166" s="60">
        <v>6</v>
      </c>
      <c r="AK166" s="60">
        <v>5</v>
      </c>
      <c r="AL166" s="60">
        <v>4</v>
      </c>
      <c r="AM166" s="60">
        <v>3</v>
      </c>
      <c r="AN166" s="60">
        <v>2</v>
      </c>
      <c r="AO166" s="60">
        <v>1</v>
      </c>
      <c r="AP166" s="61">
        <v>0</v>
      </c>
      <c r="AQ166" s="62" t="s">
        <v>105</v>
      </c>
      <c r="AR166" s="90"/>
      <c r="AS166" s="1" t="s">
        <v>125</v>
      </c>
      <c r="AT166" t="str">
        <f t="shared" si="9"/>
        <v>3210</v>
      </c>
    </row>
    <row r="167" spans="1:46" ht="18.75">
      <c r="A167" s="14">
        <v>1</v>
      </c>
      <c r="B167" s="85" t="s">
        <v>266</v>
      </c>
      <c r="C167" s="82" t="s">
        <v>267</v>
      </c>
      <c r="D167" s="80" t="s">
        <v>2</v>
      </c>
      <c r="E167" s="18"/>
      <c r="F167" s="18">
        <v>9408</v>
      </c>
      <c r="G167" s="18">
        <v>1994</v>
      </c>
      <c r="H167" s="112" t="s">
        <v>268</v>
      </c>
      <c r="I167" s="66" t="s">
        <v>236</v>
      </c>
      <c r="J167" s="66"/>
      <c r="K167" s="27"/>
      <c r="L167" s="70" t="s">
        <v>5</v>
      </c>
      <c r="M167" s="19"/>
      <c r="N167" s="32">
        <v>1</v>
      </c>
      <c r="O167" s="18">
        <v>0</v>
      </c>
      <c r="P167" s="18" t="s">
        <v>101</v>
      </c>
      <c r="Q167" s="18" t="s">
        <v>101</v>
      </c>
      <c r="R167" s="115">
        <v>1</v>
      </c>
      <c r="S167" s="115">
        <v>1</v>
      </c>
      <c r="T167" s="18">
        <v>0</v>
      </c>
      <c r="U167" s="115">
        <v>1</v>
      </c>
      <c r="V167" s="19"/>
      <c r="W167" s="14">
        <v>0</v>
      </c>
      <c r="X167" s="18">
        <v>0</v>
      </c>
      <c r="Y167" s="18">
        <v>0</v>
      </c>
      <c r="Z167" s="115">
        <v>1</v>
      </c>
      <c r="AA167" s="115">
        <v>1</v>
      </c>
      <c r="AB167" s="115">
        <v>1</v>
      </c>
      <c r="AC167" s="115">
        <v>1</v>
      </c>
      <c r="AD167" s="117">
        <v>1</v>
      </c>
      <c r="AE167" s="87" t="s">
        <v>201</v>
      </c>
      <c r="AF167" s="121" t="s">
        <v>264</v>
      </c>
      <c r="AG167" s="121" t="s">
        <v>264</v>
      </c>
      <c r="AH167" s="19"/>
      <c r="AI167" s="14">
        <v>0</v>
      </c>
      <c r="AJ167" s="18">
        <v>0</v>
      </c>
      <c r="AK167" s="115">
        <v>1</v>
      </c>
      <c r="AL167" s="18">
        <v>0</v>
      </c>
      <c r="AM167" s="115">
        <v>1</v>
      </c>
      <c r="AN167" s="18">
        <v>0</v>
      </c>
      <c r="AO167" s="18">
        <v>0</v>
      </c>
      <c r="AP167" s="66">
        <v>0</v>
      </c>
      <c r="AQ167" s="87" t="s">
        <v>110</v>
      </c>
      <c r="AR167" s="93" t="str">
        <f>VLOOKUP($AT167,Auswertung!$A$2:$B$17,2,FALSE)</f>
        <v>NEC D70008AC</v>
      </c>
      <c r="AS167" s="1" t="s">
        <v>125</v>
      </c>
      <c r="AT167" t="str">
        <f t="shared" si="9"/>
        <v>1101</v>
      </c>
    </row>
    <row r="168" spans="1:46" ht="18.75">
      <c r="AS168" s="1" t="s">
        <v>125</v>
      </c>
      <c r="AT168" t="str">
        <f t="shared" si="9"/>
        <v/>
      </c>
    </row>
    <row r="169" spans="1:46" ht="19.5" thickBot="1">
      <c r="AS169" s="1" t="s">
        <v>125</v>
      </c>
      <c r="AT169" t="str">
        <f t="shared" si="9"/>
        <v/>
      </c>
    </row>
    <row r="170" spans="1:46" ht="19.5" thickBot="1">
      <c r="A170" s="40"/>
      <c r="B170" s="151" t="s">
        <v>88</v>
      </c>
      <c r="C170" s="151"/>
      <c r="D170" s="151"/>
      <c r="E170" s="42"/>
      <c r="F170" s="42"/>
      <c r="G170" s="42"/>
      <c r="H170" s="143" t="s">
        <v>301</v>
      </c>
      <c r="I170" s="42"/>
      <c r="J170" s="42"/>
      <c r="K170" s="42"/>
      <c r="L170" s="42"/>
      <c r="M170" s="46"/>
      <c r="N170" s="47" t="s">
        <v>99</v>
      </c>
      <c r="O170" s="48" t="s">
        <v>100</v>
      </c>
      <c r="P170" s="48" t="s">
        <v>101</v>
      </c>
      <c r="Q170" s="48" t="s">
        <v>101</v>
      </c>
      <c r="R170" s="48" t="s">
        <v>103</v>
      </c>
      <c r="S170" s="48" t="s">
        <v>103</v>
      </c>
      <c r="T170" s="48" t="s">
        <v>103</v>
      </c>
      <c r="U170" s="49" t="s">
        <v>103</v>
      </c>
      <c r="V170" s="50"/>
      <c r="W170" s="152" t="s">
        <v>104</v>
      </c>
      <c r="X170" s="153"/>
      <c r="Y170" s="153"/>
      <c r="Z170" s="153"/>
      <c r="AA170" s="153"/>
      <c r="AB170" s="153"/>
      <c r="AC170" s="153"/>
      <c r="AD170" s="153"/>
      <c r="AE170" s="55"/>
      <c r="AF170" s="88" t="s">
        <v>123</v>
      </c>
      <c r="AG170" s="88" t="s">
        <v>122</v>
      </c>
      <c r="AH170" s="57"/>
      <c r="AI170" s="154" t="s">
        <v>109</v>
      </c>
      <c r="AJ170" s="155"/>
      <c r="AK170" s="155"/>
      <c r="AL170" s="155"/>
      <c r="AM170" s="155"/>
      <c r="AN170" s="155"/>
      <c r="AO170" s="155"/>
      <c r="AP170" s="155"/>
      <c r="AQ170" s="58"/>
      <c r="AR170" s="89" t="s">
        <v>124</v>
      </c>
      <c r="AS170" s="1" t="s">
        <v>125</v>
      </c>
      <c r="AT170" t="str">
        <f t="shared" si="9"/>
        <v>tttt</v>
      </c>
    </row>
    <row r="171" spans="1:46" ht="19.5" thickBot="1">
      <c r="A171" s="2"/>
      <c r="B171" s="3"/>
      <c r="C171" s="4"/>
      <c r="D171" s="4"/>
      <c r="E171" s="5"/>
      <c r="F171" s="5"/>
      <c r="G171" s="5"/>
      <c r="H171" s="5" t="s">
        <v>299</v>
      </c>
      <c r="I171" s="5" t="s">
        <v>298</v>
      </c>
      <c r="J171" s="5" t="s">
        <v>297</v>
      </c>
      <c r="K171" s="5"/>
      <c r="L171" s="5"/>
      <c r="M171" s="11" t="s">
        <v>102</v>
      </c>
      <c r="N171" s="8">
        <v>7</v>
      </c>
      <c r="O171" s="8">
        <v>6</v>
      </c>
      <c r="P171" s="8">
        <v>5</v>
      </c>
      <c r="Q171" s="8">
        <v>4</v>
      </c>
      <c r="R171" s="8">
        <v>3</v>
      </c>
      <c r="S171" s="8">
        <v>2</v>
      </c>
      <c r="T171" s="8">
        <v>1</v>
      </c>
      <c r="U171" s="9">
        <v>0</v>
      </c>
      <c r="V171" s="12" t="s">
        <v>102</v>
      </c>
      <c r="W171" s="13">
        <v>7</v>
      </c>
      <c r="X171" s="13">
        <v>6</v>
      </c>
      <c r="Y171" s="13">
        <v>5</v>
      </c>
      <c r="Z171" s="13">
        <v>4</v>
      </c>
      <c r="AA171" s="13">
        <v>3</v>
      </c>
      <c r="AB171" s="13">
        <v>2</v>
      </c>
      <c r="AC171" s="13">
        <v>1</v>
      </c>
      <c r="AD171" s="35">
        <v>0</v>
      </c>
      <c r="AE171" s="52" t="s">
        <v>105</v>
      </c>
      <c r="AF171" s="88" t="s">
        <v>105</v>
      </c>
      <c r="AG171" s="88" t="s">
        <v>105</v>
      </c>
      <c r="AH171" s="59" t="s">
        <v>102</v>
      </c>
      <c r="AI171" s="60">
        <v>7</v>
      </c>
      <c r="AJ171" s="60">
        <v>6</v>
      </c>
      <c r="AK171" s="60">
        <v>5</v>
      </c>
      <c r="AL171" s="60">
        <v>4</v>
      </c>
      <c r="AM171" s="60">
        <v>3</v>
      </c>
      <c r="AN171" s="60">
        <v>2</v>
      </c>
      <c r="AO171" s="60">
        <v>1</v>
      </c>
      <c r="AP171" s="61">
        <v>0</v>
      </c>
      <c r="AQ171" s="62" t="s">
        <v>105</v>
      </c>
      <c r="AR171" s="90"/>
      <c r="AS171" s="1" t="s">
        <v>125</v>
      </c>
      <c r="AT171" t="str">
        <f t="shared" si="9"/>
        <v>3210</v>
      </c>
    </row>
    <row r="172" spans="1:46" ht="18.75">
      <c r="A172" s="14">
        <v>1</v>
      </c>
      <c r="B172" s="85"/>
      <c r="C172" s="82"/>
      <c r="D172" s="80"/>
      <c r="E172" s="18"/>
      <c r="F172" s="18"/>
      <c r="G172" s="18"/>
      <c r="H172" s="66"/>
      <c r="I172" s="66"/>
      <c r="J172" s="66"/>
      <c r="K172" s="27"/>
      <c r="L172" s="70" t="s">
        <v>5</v>
      </c>
      <c r="M172" s="19"/>
      <c r="N172" s="14">
        <v>0</v>
      </c>
      <c r="O172" s="18">
        <v>0</v>
      </c>
      <c r="P172" s="18" t="s">
        <v>101</v>
      </c>
      <c r="Q172" s="18" t="s">
        <v>101</v>
      </c>
      <c r="R172" s="18">
        <v>0</v>
      </c>
      <c r="S172" s="18">
        <v>0</v>
      </c>
      <c r="T172" s="18">
        <v>0</v>
      </c>
      <c r="U172" s="18">
        <v>0</v>
      </c>
      <c r="V172" s="19"/>
      <c r="W172" s="14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87"/>
      <c r="AF172" s="19"/>
      <c r="AG172" s="19"/>
      <c r="AH172" s="19"/>
      <c r="AI172" s="14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66">
        <v>0</v>
      </c>
      <c r="AQ172" s="87"/>
      <c r="AR172" s="93" t="str">
        <f>VLOOKUP($AT172,Auswertung!$A$2:$B$17,2,FALSE)</f>
        <v>-</v>
      </c>
      <c r="AS172" s="1" t="s">
        <v>125</v>
      </c>
      <c r="AT172" t="str">
        <f t="shared" si="9"/>
        <v>0000</v>
      </c>
    </row>
    <row r="173" spans="1:46" ht="18.75">
      <c r="AS173" s="1" t="s">
        <v>125</v>
      </c>
      <c r="AT173" t="str">
        <f t="shared" si="9"/>
        <v/>
      </c>
    </row>
    <row r="174" spans="1:46" ht="19.5" thickBot="1">
      <c r="AS174" s="1" t="s">
        <v>125</v>
      </c>
      <c r="AT174" t="str">
        <f t="shared" ref="AT174:AT182" si="29">R174&amp;S174&amp;T174&amp;U174</f>
        <v/>
      </c>
    </row>
    <row r="175" spans="1:46" ht="19.5" thickBot="1">
      <c r="A175" s="40"/>
      <c r="B175" s="151" t="s">
        <v>93</v>
      </c>
      <c r="C175" s="151"/>
      <c r="D175" s="151"/>
      <c r="E175" s="42"/>
      <c r="F175" s="42"/>
      <c r="G175" s="42"/>
      <c r="H175" s="143" t="s">
        <v>301</v>
      </c>
      <c r="I175" s="42"/>
      <c r="J175" s="42"/>
      <c r="K175" s="42"/>
      <c r="L175" s="42"/>
      <c r="M175" s="46"/>
      <c r="N175" s="47" t="s">
        <v>99</v>
      </c>
      <c r="O175" s="48" t="s">
        <v>100</v>
      </c>
      <c r="P175" s="48" t="s">
        <v>101</v>
      </c>
      <c r="Q175" s="48" t="s">
        <v>101</v>
      </c>
      <c r="R175" s="48" t="s">
        <v>103</v>
      </c>
      <c r="S175" s="48" t="s">
        <v>103</v>
      </c>
      <c r="T175" s="48" t="s">
        <v>103</v>
      </c>
      <c r="U175" s="49" t="s">
        <v>103</v>
      </c>
      <c r="V175" s="50"/>
      <c r="W175" s="152" t="s">
        <v>104</v>
      </c>
      <c r="X175" s="153"/>
      <c r="Y175" s="153"/>
      <c r="Z175" s="153"/>
      <c r="AA175" s="153"/>
      <c r="AB175" s="153"/>
      <c r="AC175" s="153"/>
      <c r="AD175" s="153"/>
      <c r="AE175" s="55"/>
      <c r="AF175" s="88" t="s">
        <v>123</v>
      </c>
      <c r="AG175" s="88" t="s">
        <v>122</v>
      </c>
      <c r="AH175" s="57"/>
      <c r="AI175" s="154" t="s">
        <v>109</v>
      </c>
      <c r="AJ175" s="155"/>
      <c r="AK175" s="155"/>
      <c r="AL175" s="155"/>
      <c r="AM175" s="155"/>
      <c r="AN175" s="155"/>
      <c r="AO175" s="155"/>
      <c r="AP175" s="155"/>
      <c r="AQ175" s="58"/>
      <c r="AR175" s="89" t="s">
        <v>124</v>
      </c>
      <c r="AS175" s="1" t="s">
        <v>125</v>
      </c>
      <c r="AT175" t="str">
        <f t="shared" si="29"/>
        <v>tttt</v>
      </c>
    </row>
    <row r="176" spans="1:46" ht="19.5" thickBot="1">
      <c r="A176" s="2"/>
      <c r="B176" s="3"/>
      <c r="C176" s="4"/>
      <c r="D176" s="4"/>
      <c r="E176" s="5"/>
      <c r="F176" s="5"/>
      <c r="G176" s="5"/>
      <c r="H176" s="5" t="s">
        <v>299</v>
      </c>
      <c r="I176" s="5" t="s">
        <v>298</v>
      </c>
      <c r="J176" s="5" t="s">
        <v>297</v>
      </c>
      <c r="K176" s="5"/>
      <c r="L176" s="5"/>
      <c r="M176" s="11" t="s">
        <v>102</v>
      </c>
      <c r="N176" s="8">
        <v>7</v>
      </c>
      <c r="O176" s="8">
        <v>6</v>
      </c>
      <c r="P176" s="8">
        <v>5</v>
      </c>
      <c r="Q176" s="8">
        <v>4</v>
      </c>
      <c r="R176" s="8">
        <v>3</v>
      </c>
      <c r="S176" s="8">
        <v>2</v>
      </c>
      <c r="T176" s="8">
        <v>1</v>
      </c>
      <c r="U176" s="9">
        <v>0</v>
      </c>
      <c r="V176" s="12" t="s">
        <v>102</v>
      </c>
      <c r="W176" s="13">
        <v>7</v>
      </c>
      <c r="X176" s="13">
        <v>6</v>
      </c>
      <c r="Y176" s="13">
        <v>5</v>
      </c>
      <c r="Z176" s="13">
        <v>4</v>
      </c>
      <c r="AA176" s="13">
        <v>3</v>
      </c>
      <c r="AB176" s="13">
        <v>2</v>
      </c>
      <c r="AC176" s="13">
        <v>1</v>
      </c>
      <c r="AD176" s="35">
        <v>0</v>
      </c>
      <c r="AE176" s="52" t="s">
        <v>105</v>
      </c>
      <c r="AF176" s="88" t="s">
        <v>105</v>
      </c>
      <c r="AG176" s="88" t="s">
        <v>105</v>
      </c>
      <c r="AH176" s="59" t="s">
        <v>102</v>
      </c>
      <c r="AI176" s="60">
        <v>7</v>
      </c>
      <c r="AJ176" s="60">
        <v>6</v>
      </c>
      <c r="AK176" s="60">
        <v>5</v>
      </c>
      <c r="AL176" s="60">
        <v>4</v>
      </c>
      <c r="AM176" s="60">
        <v>3</v>
      </c>
      <c r="AN176" s="60">
        <v>2</v>
      </c>
      <c r="AO176" s="60">
        <v>1</v>
      </c>
      <c r="AP176" s="61">
        <v>0</v>
      </c>
      <c r="AQ176" s="62" t="s">
        <v>105</v>
      </c>
      <c r="AR176" s="90"/>
      <c r="AS176" s="1" t="s">
        <v>125</v>
      </c>
      <c r="AT176" t="str">
        <f t="shared" si="29"/>
        <v>3210</v>
      </c>
    </row>
    <row r="177" spans="1:46" ht="18.75">
      <c r="A177" s="14">
        <v>1</v>
      </c>
      <c r="B177" s="85" t="s">
        <v>269</v>
      </c>
      <c r="C177" s="82" t="s">
        <v>270</v>
      </c>
      <c r="D177" s="80" t="s">
        <v>1</v>
      </c>
      <c r="E177" s="18" t="s">
        <v>271</v>
      </c>
      <c r="F177" s="18"/>
      <c r="G177" s="18"/>
      <c r="H177" s="66" t="s">
        <v>262</v>
      </c>
      <c r="I177" s="66" t="s">
        <v>239</v>
      </c>
      <c r="J177" s="66"/>
      <c r="K177" s="27"/>
      <c r="L177" s="70" t="s">
        <v>5</v>
      </c>
      <c r="M177" s="19"/>
      <c r="N177" s="14">
        <v>0</v>
      </c>
      <c r="O177" s="99">
        <v>1</v>
      </c>
      <c r="P177" s="18" t="s">
        <v>101</v>
      </c>
      <c r="Q177" s="18" t="s">
        <v>101</v>
      </c>
      <c r="R177" s="18">
        <v>0</v>
      </c>
      <c r="S177" s="20">
        <v>1</v>
      </c>
      <c r="T177" s="18">
        <v>0</v>
      </c>
      <c r="U177" s="18">
        <v>0</v>
      </c>
      <c r="V177" s="19"/>
      <c r="W177" s="14">
        <v>0</v>
      </c>
      <c r="X177" s="18">
        <v>0</v>
      </c>
      <c r="Y177" s="18">
        <v>0</v>
      </c>
      <c r="Z177" s="18">
        <v>0</v>
      </c>
      <c r="AA177" s="20">
        <v>1</v>
      </c>
      <c r="AB177" s="18">
        <v>0</v>
      </c>
      <c r="AC177" s="20">
        <v>1</v>
      </c>
      <c r="AD177" s="117">
        <v>1</v>
      </c>
      <c r="AE177" s="87" t="s">
        <v>272</v>
      </c>
      <c r="AF177" s="19" t="s">
        <v>117</v>
      </c>
      <c r="AG177" s="19" t="s">
        <v>117</v>
      </c>
      <c r="AH177" s="19"/>
      <c r="AI177" s="14">
        <v>0</v>
      </c>
      <c r="AJ177" s="18">
        <v>0</v>
      </c>
      <c r="AK177" s="20">
        <v>1</v>
      </c>
      <c r="AL177" s="18">
        <v>0</v>
      </c>
      <c r="AM177" s="20">
        <v>1</v>
      </c>
      <c r="AN177" s="18">
        <v>0</v>
      </c>
      <c r="AO177" s="18">
        <v>0</v>
      </c>
      <c r="AP177" s="66">
        <v>0</v>
      </c>
      <c r="AQ177" s="87" t="s">
        <v>110</v>
      </c>
      <c r="AR177" s="93" t="str">
        <f>VLOOKUP($AT177,Auswertung!$A$2:$B$17,2,FALSE)</f>
        <v>U880 (newer; MME U880, Thesys Z80, Microelectronica MMN 80CPU)</v>
      </c>
      <c r="AS177" s="1" t="s">
        <v>125</v>
      </c>
      <c r="AT177" t="str">
        <f t="shared" si="29"/>
        <v>0100</v>
      </c>
    </row>
    <row r="178" spans="1:46" ht="18.75">
      <c r="AS178" s="1" t="s">
        <v>125</v>
      </c>
      <c r="AT178" t="str">
        <f t="shared" si="29"/>
        <v/>
      </c>
    </row>
    <row r="179" spans="1:46" ht="19.5" thickBot="1">
      <c r="AS179" s="1" t="s">
        <v>125</v>
      </c>
      <c r="AT179" t="str">
        <f t="shared" si="29"/>
        <v/>
      </c>
    </row>
    <row r="180" spans="1:46" ht="19.5" thickBot="1">
      <c r="A180" s="40"/>
      <c r="B180" s="151" t="s">
        <v>33</v>
      </c>
      <c r="C180" s="151"/>
      <c r="D180" s="151"/>
      <c r="E180" s="42"/>
      <c r="F180" s="42"/>
      <c r="G180" s="42"/>
      <c r="H180" s="143" t="s">
        <v>301</v>
      </c>
      <c r="I180" s="42"/>
      <c r="J180" s="42"/>
      <c r="K180" s="42"/>
      <c r="L180" s="42"/>
      <c r="M180" s="46"/>
      <c r="N180" s="47" t="s">
        <v>99</v>
      </c>
      <c r="O180" s="48" t="s">
        <v>100</v>
      </c>
      <c r="P180" s="48" t="s">
        <v>101</v>
      </c>
      <c r="Q180" s="48" t="s">
        <v>101</v>
      </c>
      <c r="R180" s="48" t="s">
        <v>103</v>
      </c>
      <c r="S180" s="48" t="s">
        <v>103</v>
      </c>
      <c r="T180" s="48" t="s">
        <v>103</v>
      </c>
      <c r="U180" s="49" t="s">
        <v>103</v>
      </c>
      <c r="V180" s="50"/>
      <c r="W180" s="152" t="s">
        <v>104</v>
      </c>
      <c r="X180" s="153"/>
      <c r="Y180" s="153"/>
      <c r="Z180" s="153"/>
      <c r="AA180" s="153"/>
      <c r="AB180" s="153"/>
      <c r="AC180" s="153"/>
      <c r="AD180" s="153"/>
      <c r="AE180" s="55"/>
      <c r="AF180" s="88" t="s">
        <v>123</v>
      </c>
      <c r="AG180" s="88" t="s">
        <v>122</v>
      </c>
      <c r="AH180" s="57"/>
      <c r="AI180" s="154" t="s">
        <v>109</v>
      </c>
      <c r="AJ180" s="155"/>
      <c r="AK180" s="155"/>
      <c r="AL180" s="155"/>
      <c r="AM180" s="155"/>
      <c r="AN180" s="155"/>
      <c r="AO180" s="155"/>
      <c r="AP180" s="155"/>
      <c r="AQ180" s="58"/>
      <c r="AR180" s="89" t="s">
        <v>124</v>
      </c>
      <c r="AS180" s="1" t="s">
        <v>125</v>
      </c>
      <c r="AT180" t="str">
        <f t="shared" si="29"/>
        <v>tttt</v>
      </c>
    </row>
    <row r="181" spans="1:46" ht="19.5" thickBot="1">
      <c r="A181" s="2"/>
      <c r="B181" s="3"/>
      <c r="C181" s="4"/>
      <c r="D181" s="4"/>
      <c r="E181" s="5"/>
      <c r="F181" s="5"/>
      <c r="G181" s="5"/>
      <c r="H181" s="5" t="s">
        <v>299</v>
      </c>
      <c r="I181" s="5" t="s">
        <v>298</v>
      </c>
      <c r="J181" s="5" t="s">
        <v>297</v>
      </c>
      <c r="K181" s="5"/>
      <c r="L181" s="5"/>
      <c r="M181" s="11" t="s">
        <v>102</v>
      </c>
      <c r="N181" s="8">
        <v>7</v>
      </c>
      <c r="O181" s="8">
        <v>6</v>
      </c>
      <c r="P181" s="8">
        <v>5</v>
      </c>
      <c r="Q181" s="8">
        <v>4</v>
      </c>
      <c r="R181" s="8">
        <v>3</v>
      </c>
      <c r="S181" s="8">
        <v>2</v>
      </c>
      <c r="T181" s="8">
        <v>1</v>
      </c>
      <c r="U181" s="9">
        <v>0</v>
      </c>
      <c r="V181" s="12" t="s">
        <v>102</v>
      </c>
      <c r="W181" s="13">
        <v>7</v>
      </c>
      <c r="X181" s="13">
        <v>6</v>
      </c>
      <c r="Y181" s="13">
        <v>5</v>
      </c>
      <c r="Z181" s="13">
        <v>4</v>
      </c>
      <c r="AA181" s="13">
        <v>3</v>
      </c>
      <c r="AB181" s="13">
        <v>2</v>
      </c>
      <c r="AC181" s="13">
        <v>1</v>
      </c>
      <c r="AD181" s="35">
        <v>0</v>
      </c>
      <c r="AE181" s="52" t="s">
        <v>105</v>
      </c>
      <c r="AF181" s="88" t="s">
        <v>105</v>
      </c>
      <c r="AG181" s="88" t="s">
        <v>105</v>
      </c>
      <c r="AH181" s="59" t="s">
        <v>102</v>
      </c>
      <c r="AI181" s="60">
        <v>7</v>
      </c>
      <c r="AJ181" s="60">
        <v>6</v>
      </c>
      <c r="AK181" s="60">
        <v>5</v>
      </c>
      <c r="AL181" s="60">
        <v>4</v>
      </c>
      <c r="AM181" s="60">
        <v>3</v>
      </c>
      <c r="AN181" s="60">
        <v>2</v>
      </c>
      <c r="AO181" s="60">
        <v>1</v>
      </c>
      <c r="AP181" s="61">
        <v>0</v>
      </c>
      <c r="AQ181" s="62" t="s">
        <v>105</v>
      </c>
      <c r="AR181" s="90"/>
      <c r="AS181" s="1" t="s">
        <v>125</v>
      </c>
      <c r="AT181" t="str">
        <f t="shared" si="29"/>
        <v>3210</v>
      </c>
    </row>
    <row r="182" spans="1:46" ht="18.75">
      <c r="A182" s="14">
        <v>1</v>
      </c>
      <c r="B182" s="85" t="s">
        <v>185</v>
      </c>
      <c r="C182" s="82" t="s">
        <v>184</v>
      </c>
      <c r="D182" s="80" t="s">
        <v>3</v>
      </c>
      <c r="E182" s="18"/>
      <c r="F182" s="18">
        <v>2595</v>
      </c>
      <c r="G182" s="18">
        <v>1995</v>
      </c>
      <c r="H182" s="66" t="s">
        <v>4</v>
      </c>
      <c r="I182" s="66" t="s">
        <v>300</v>
      </c>
      <c r="J182" s="66"/>
      <c r="K182" s="27"/>
      <c r="L182" s="70" t="s">
        <v>5</v>
      </c>
      <c r="M182" s="19"/>
      <c r="N182" s="14">
        <v>0</v>
      </c>
      <c r="O182" s="99">
        <v>1</v>
      </c>
      <c r="P182" s="18" t="s">
        <v>101</v>
      </c>
      <c r="Q182" s="18" t="s">
        <v>101</v>
      </c>
      <c r="R182" s="18">
        <v>0</v>
      </c>
      <c r="S182" s="20">
        <v>1</v>
      </c>
      <c r="T182" s="18">
        <v>0</v>
      </c>
      <c r="U182" s="18">
        <v>0</v>
      </c>
      <c r="V182" s="19"/>
      <c r="W182" s="63">
        <v>1</v>
      </c>
      <c r="X182" s="20">
        <v>1</v>
      </c>
      <c r="Y182" s="20">
        <v>1</v>
      </c>
      <c r="Z182" s="20">
        <v>1</v>
      </c>
      <c r="AA182" s="20">
        <v>1</v>
      </c>
      <c r="AB182" s="20">
        <v>1</v>
      </c>
      <c r="AC182" s="20">
        <v>1</v>
      </c>
      <c r="AD182" s="64">
        <v>1</v>
      </c>
      <c r="AE182" s="87" t="s">
        <v>108</v>
      </c>
      <c r="AF182" s="19" t="s">
        <v>117</v>
      </c>
      <c r="AG182" s="19" t="s">
        <v>117</v>
      </c>
      <c r="AH182" s="19"/>
      <c r="AI182" s="14">
        <v>0</v>
      </c>
      <c r="AJ182" s="18">
        <v>0</v>
      </c>
      <c r="AK182" s="20">
        <v>1</v>
      </c>
      <c r="AL182" s="18">
        <v>0</v>
      </c>
      <c r="AM182" s="20">
        <v>1</v>
      </c>
      <c r="AN182" s="18">
        <v>0</v>
      </c>
      <c r="AO182" s="18">
        <v>0</v>
      </c>
      <c r="AP182" s="66">
        <v>0</v>
      </c>
      <c r="AQ182" s="87" t="s">
        <v>110</v>
      </c>
      <c r="AR182" s="93" t="str">
        <f>VLOOKUP($AT182,Auswertung!$A$2:$B$17,2,FALSE)</f>
        <v>U880 (newer; MME U880, Thesys Z80, Microelectronica MMN 80CPU)</v>
      </c>
      <c r="AS182" s="1" t="s">
        <v>125</v>
      </c>
      <c r="AT182" t="str">
        <f t="shared" si="29"/>
        <v>0100</v>
      </c>
    </row>
    <row r="183" spans="1:46" ht="18.75">
      <c r="A183" s="22">
        <f>A182+1</f>
        <v>2</v>
      </c>
      <c r="B183" s="86" t="s">
        <v>185</v>
      </c>
      <c r="C183" s="83" t="s">
        <v>184</v>
      </c>
      <c r="D183" s="81" t="s">
        <v>3</v>
      </c>
      <c r="E183" s="26"/>
      <c r="F183" s="26">
        <v>9262</v>
      </c>
      <c r="G183" s="26">
        <v>1992</v>
      </c>
      <c r="H183" s="38" t="s">
        <v>4</v>
      </c>
      <c r="I183" s="38" t="s">
        <v>300</v>
      </c>
      <c r="J183" s="38"/>
      <c r="K183" s="27"/>
      <c r="L183" s="71" t="s">
        <v>5</v>
      </c>
      <c r="M183" s="28"/>
      <c r="N183" s="22">
        <v>0</v>
      </c>
      <c r="O183" s="95">
        <v>1</v>
      </c>
      <c r="P183" s="26" t="s">
        <v>101</v>
      </c>
      <c r="Q183" s="26" t="s">
        <v>101</v>
      </c>
      <c r="R183" s="26">
        <v>0</v>
      </c>
      <c r="S183" s="29">
        <v>1</v>
      </c>
      <c r="T183" s="26">
        <v>0</v>
      </c>
      <c r="U183" s="26">
        <v>0</v>
      </c>
      <c r="V183" s="28"/>
      <c r="W183" s="65">
        <v>1</v>
      </c>
      <c r="X183" s="29">
        <v>1</v>
      </c>
      <c r="Y183" s="29">
        <v>1</v>
      </c>
      <c r="Z183" s="29">
        <v>1</v>
      </c>
      <c r="AA183" s="29">
        <v>1</v>
      </c>
      <c r="AB183" s="29">
        <v>1</v>
      </c>
      <c r="AC183" s="29">
        <v>1</v>
      </c>
      <c r="AD183" s="31">
        <v>1</v>
      </c>
      <c r="AE183" s="54" t="s">
        <v>108</v>
      </c>
      <c r="AF183" s="28" t="s">
        <v>117</v>
      </c>
      <c r="AG183" s="28" t="s">
        <v>117</v>
      </c>
      <c r="AH183" s="28"/>
      <c r="AI183" s="100">
        <v>0</v>
      </c>
      <c r="AJ183" s="104">
        <v>0</v>
      </c>
      <c r="AK183" s="115">
        <v>1</v>
      </c>
      <c r="AL183" s="104">
        <v>0</v>
      </c>
      <c r="AM183" s="115">
        <v>1</v>
      </c>
      <c r="AN183" s="104">
        <v>0</v>
      </c>
      <c r="AO183" s="104">
        <v>0</v>
      </c>
      <c r="AP183" s="105">
        <v>0</v>
      </c>
      <c r="AQ183" s="108" t="s">
        <v>110</v>
      </c>
      <c r="AR183" s="92" t="str">
        <f>VLOOKUP($AT183,Auswertung!$A$2:$B$17,2,FALSE)</f>
        <v>U880 (newer; MME U880, Thesys Z80, Microelectronica MMN 80CPU)</v>
      </c>
      <c r="AS183" s="1" t="s">
        <v>125</v>
      </c>
      <c r="AT183" t="str">
        <f>R183&amp;S183&amp;T183&amp;U183</f>
        <v>0100</v>
      </c>
    </row>
    <row r="184" spans="1:46" ht="19.5" thickBot="1">
      <c r="AS184" s="1" t="s">
        <v>125</v>
      </c>
    </row>
    <row r="185" spans="1:46" ht="19.5" thickBot="1">
      <c r="A185" s="40"/>
      <c r="B185" s="151" t="s">
        <v>191</v>
      </c>
      <c r="C185" s="151"/>
      <c r="D185" s="41"/>
      <c r="E185" s="42"/>
      <c r="F185" s="42"/>
      <c r="G185" s="42"/>
      <c r="H185" s="143" t="s">
        <v>301</v>
      </c>
      <c r="I185" s="42"/>
      <c r="J185" s="42"/>
      <c r="K185" s="42"/>
      <c r="L185" s="42"/>
      <c r="M185" s="46"/>
      <c r="N185" s="47" t="s">
        <v>99</v>
      </c>
      <c r="O185" s="48" t="s">
        <v>100</v>
      </c>
      <c r="P185" s="48" t="s">
        <v>101</v>
      </c>
      <c r="Q185" s="48" t="s">
        <v>101</v>
      </c>
      <c r="R185" s="48" t="s">
        <v>103</v>
      </c>
      <c r="S185" s="48" t="s">
        <v>103</v>
      </c>
      <c r="T185" s="48" t="s">
        <v>103</v>
      </c>
      <c r="U185" s="49" t="s">
        <v>103</v>
      </c>
      <c r="V185" s="50"/>
      <c r="W185" s="152" t="s">
        <v>104</v>
      </c>
      <c r="X185" s="153"/>
      <c r="Y185" s="153"/>
      <c r="Z185" s="153"/>
      <c r="AA185" s="153"/>
      <c r="AB185" s="153"/>
      <c r="AC185" s="153"/>
      <c r="AD185" s="153"/>
      <c r="AE185" s="55"/>
      <c r="AF185" s="88" t="s">
        <v>123</v>
      </c>
      <c r="AG185" s="88" t="s">
        <v>122</v>
      </c>
      <c r="AH185" s="57"/>
      <c r="AI185" s="154" t="s">
        <v>109</v>
      </c>
      <c r="AJ185" s="155"/>
      <c r="AK185" s="155"/>
      <c r="AL185" s="155"/>
      <c r="AM185" s="155"/>
      <c r="AN185" s="155"/>
      <c r="AO185" s="155"/>
      <c r="AP185" s="155"/>
      <c r="AQ185" s="58"/>
      <c r="AR185" s="89" t="s">
        <v>124</v>
      </c>
      <c r="AS185" s="1" t="s">
        <v>125</v>
      </c>
      <c r="AT185" t="str">
        <f t="shared" ref="AT185:AT186" si="30">R185&amp;S185&amp;T185&amp;U185</f>
        <v>tttt</v>
      </c>
    </row>
    <row r="186" spans="1:46" ht="19.5" thickBot="1">
      <c r="A186" s="2"/>
      <c r="B186" s="3"/>
      <c r="C186" s="4"/>
      <c r="D186" s="4"/>
      <c r="E186" s="5"/>
      <c r="F186" s="5"/>
      <c r="G186" s="5"/>
      <c r="H186" s="5" t="s">
        <v>299</v>
      </c>
      <c r="I186" s="5" t="s">
        <v>298</v>
      </c>
      <c r="J186" s="5" t="s">
        <v>297</v>
      </c>
      <c r="K186" s="5"/>
      <c r="L186" s="5"/>
      <c r="M186" s="11" t="s">
        <v>102</v>
      </c>
      <c r="N186" s="8">
        <v>7</v>
      </c>
      <c r="O186" s="8">
        <v>6</v>
      </c>
      <c r="P186" s="8">
        <v>5</v>
      </c>
      <c r="Q186" s="8">
        <v>4</v>
      </c>
      <c r="R186" s="8">
        <v>3</v>
      </c>
      <c r="S186" s="8">
        <v>2</v>
      </c>
      <c r="T186" s="8">
        <v>1</v>
      </c>
      <c r="U186" s="9">
        <v>0</v>
      </c>
      <c r="V186" s="12" t="s">
        <v>102</v>
      </c>
      <c r="W186" s="13">
        <v>7</v>
      </c>
      <c r="X186" s="13">
        <v>6</v>
      </c>
      <c r="Y186" s="13">
        <v>5</v>
      </c>
      <c r="Z186" s="13">
        <v>4</v>
      </c>
      <c r="AA186" s="13">
        <v>3</v>
      </c>
      <c r="AB186" s="13">
        <v>2</v>
      </c>
      <c r="AC186" s="13">
        <v>1</v>
      </c>
      <c r="AD186" s="35">
        <v>0</v>
      </c>
      <c r="AE186" s="52" t="s">
        <v>105</v>
      </c>
      <c r="AF186" s="88" t="s">
        <v>105</v>
      </c>
      <c r="AG186" s="88" t="s">
        <v>105</v>
      </c>
      <c r="AH186" s="59" t="s">
        <v>102</v>
      </c>
      <c r="AI186" s="60">
        <v>7</v>
      </c>
      <c r="AJ186" s="60">
        <v>6</v>
      </c>
      <c r="AK186" s="60">
        <v>5</v>
      </c>
      <c r="AL186" s="60">
        <v>4</v>
      </c>
      <c r="AM186" s="60">
        <v>3</v>
      </c>
      <c r="AN186" s="60">
        <v>2</v>
      </c>
      <c r="AO186" s="60">
        <v>1</v>
      </c>
      <c r="AP186" s="61">
        <v>0</v>
      </c>
      <c r="AQ186" s="62" t="s">
        <v>105</v>
      </c>
      <c r="AR186" s="90"/>
      <c r="AS186" s="1" t="s">
        <v>125</v>
      </c>
      <c r="AT186" t="str">
        <f t="shared" si="30"/>
        <v>3210</v>
      </c>
    </row>
    <row r="187" spans="1:46" ht="18.75">
      <c r="A187" s="22">
        <v>1</v>
      </c>
      <c r="B187" s="23" t="s">
        <v>191</v>
      </c>
      <c r="C187" s="24" t="s">
        <v>213</v>
      </c>
      <c r="D187" s="25" t="s">
        <v>215</v>
      </c>
      <c r="E187" s="26" t="s">
        <v>13</v>
      </c>
      <c r="F187" s="26" t="s">
        <v>202</v>
      </c>
      <c r="G187" s="26"/>
      <c r="H187" s="38" t="s">
        <v>239</v>
      </c>
      <c r="I187" s="38" t="s">
        <v>239</v>
      </c>
      <c r="J187" s="38"/>
      <c r="K187" s="27"/>
      <c r="L187" s="72" t="s">
        <v>6</v>
      </c>
      <c r="M187" s="28"/>
      <c r="N187" s="32">
        <v>1</v>
      </c>
      <c r="O187" s="26">
        <v>0</v>
      </c>
      <c r="P187" s="26" t="s">
        <v>101</v>
      </c>
      <c r="Q187" s="26" t="s">
        <v>101</v>
      </c>
      <c r="R187" s="29">
        <v>1</v>
      </c>
      <c r="S187" s="29">
        <v>1</v>
      </c>
      <c r="T187" s="26">
        <v>0</v>
      </c>
      <c r="U187" s="96">
        <v>1</v>
      </c>
      <c r="V187" s="28"/>
      <c r="W187" s="22">
        <v>0</v>
      </c>
      <c r="X187" s="26">
        <v>0</v>
      </c>
      <c r="Y187" s="26">
        <v>0</v>
      </c>
      <c r="Z187" s="29">
        <v>1</v>
      </c>
      <c r="AA187" s="29">
        <v>1</v>
      </c>
      <c r="AB187" s="29">
        <v>1</v>
      </c>
      <c r="AC187" s="29">
        <v>1</v>
      </c>
      <c r="AD187" s="31">
        <v>1</v>
      </c>
      <c r="AE187" s="54" t="s">
        <v>201</v>
      </c>
      <c r="AF187" s="28" t="s">
        <v>197</v>
      </c>
      <c r="AG187" s="28" t="s">
        <v>196</v>
      </c>
      <c r="AH187" s="28"/>
      <c r="AI187" s="22"/>
      <c r="AJ187" s="26"/>
      <c r="AK187" s="26"/>
      <c r="AL187" s="26"/>
      <c r="AM187" s="26"/>
      <c r="AN187" s="26"/>
      <c r="AO187" s="26"/>
      <c r="AP187" s="38"/>
      <c r="AQ187" s="54"/>
      <c r="AR187" s="92" t="str">
        <f>VLOOKUP($AT187,Auswertung!$A$2:$B$17,2,FALSE)</f>
        <v>NEC D70008AC</v>
      </c>
      <c r="AS187" s="1" t="s">
        <v>125</v>
      </c>
      <c r="AT187" t="str">
        <f t="shared" ref="AT187:AT194" si="31">R187&amp;S187&amp;T187&amp;U187</f>
        <v>1101</v>
      </c>
    </row>
    <row r="188" spans="1:46" ht="18.75">
      <c r="A188" s="39">
        <f t="shared" ref="A188:A194" si="32">A187+1</f>
        <v>2</v>
      </c>
      <c r="B188" s="23" t="s">
        <v>191</v>
      </c>
      <c r="C188" s="24" t="s">
        <v>213</v>
      </c>
      <c r="D188" s="25" t="s">
        <v>215</v>
      </c>
      <c r="E188" s="26" t="s">
        <v>200</v>
      </c>
      <c r="F188" s="26" t="s">
        <v>199</v>
      </c>
      <c r="G188" s="26"/>
      <c r="H188" s="38" t="s">
        <v>239</v>
      </c>
      <c r="I188" s="38" t="s">
        <v>239</v>
      </c>
      <c r="J188" s="38"/>
      <c r="K188" s="27"/>
      <c r="L188" s="72" t="s">
        <v>6</v>
      </c>
      <c r="M188" s="28"/>
      <c r="N188" s="32">
        <v>1</v>
      </c>
      <c r="O188" s="26">
        <v>0</v>
      </c>
      <c r="P188" s="26" t="s">
        <v>101</v>
      </c>
      <c r="Q188" s="26" t="s">
        <v>101</v>
      </c>
      <c r="R188" s="29">
        <v>1</v>
      </c>
      <c r="S188" s="29">
        <v>1</v>
      </c>
      <c r="T188" s="29">
        <v>1</v>
      </c>
      <c r="U188" s="26">
        <v>0</v>
      </c>
      <c r="V188" s="28"/>
      <c r="W188" s="22">
        <v>0</v>
      </c>
      <c r="X188" s="26">
        <v>0</v>
      </c>
      <c r="Y188" s="26">
        <v>0</v>
      </c>
      <c r="Z188" s="26">
        <v>0</v>
      </c>
      <c r="AA188" s="29">
        <v>1</v>
      </c>
      <c r="AB188" s="29">
        <v>1</v>
      </c>
      <c r="AC188" s="26">
        <v>0</v>
      </c>
      <c r="AD188" s="31">
        <v>1</v>
      </c>
      <c r="AE188" s="54" t="s">
        <v>198</v>
      </c>
      <c r="AF188" s="28" t="s">
        <v>197</v>
      </c>
      <c r="AG188" s="28" t="s">
        <v>196</v>
      </c>
      <c r="AH188" s="28"/>
      <c r="AI188" s="22"/>
      <c r="AJ188" s="26"/>
      <c r="AK188" s="26"/>
      <c r="AL188" s="26"/>
      <c r="AM188" s="26"/>
      <c r="AN188" s="26"/>
      <c r="AO188" s="26"/>
      <c r="AP188" s="38"/>
      <c r="AQ188" s="54"/>
      <c r="AR188" s="92" t="str">
        <f>VLOOKUP($AT188,Auswertung!$A$2:$B$17,2,FALSE)</f>
        <v>Unknown CMOS Z80 Clone</v>
      </c>
      <c r="AS188" s="1" t="s">
        <v>125</v>
      </c>
      <c r="AT188" t="str">
        <f t="shared" si="31"/>
        <v>1110</v>
      </c>
    </row>
    <row r="189" spans="1:46" ht="18.75">
      <c r="A189" s="22">
        <f t="shared" si="32"/>
        <v>3</v>
      </c>
      <c r="B189" s="23" t="s">
        <v>191</v>
      </c>
      <c r="C189" s="24" t="s">
        <v>213</v>
      </c>
      <c r="D189" s="25" t="s">
        <v>215</v>
      </c>
      <c r="E189" s="26" t="s">
        <v>13</v>
      </c>
      <c r="F189" s="26" t="s">
        <v>195</v>
      </c>
      <c r="G189" s="26"/>
      <c r="H189" s="38" t="s">
        <v>239</v>
      </c>
      <c r="I189" s="38" t="s">
        <v>239</v>
      </c>
      <c r="J189" s="38"/>
      <c r="K189" s="27"/>
      <c r="L189" s="72" t="s">
        <v>6</v>
      </c>
      <c r="M189" s="28"/>
      <c r="N189" s="32">
        <v>1</v>
      </c>
      <c r="O189" s="26">
        <v>0</v>
      </c>
      <c r="P189" s="26" t="s">
        <v>101</v>
      </c>
      <c r="Q189" s="26" t="s">
        <v>101</v>
      </c>
      <c r="R189" s="29">
        <v>1</v>
      </c>
      <c r="S189" s="29">
        <v>1</v>
      </c>
      <c r="T189" s="26">
        <v>0</v>
      </c>
      <c r="U189" s="96">
        <v>1</v>
      </c>
      <c r="V189" s="28"/>
      <c r="W189" s="22">
        <v>0</v>
      </c>
      <c r="X189" s="26">
        <v>0</v>
      </c>
      <c r="Y189" s="26">
        <v>0</v>
      </c>
      <c r="Z189" s="29">
        <v>1</v>
      </c>
      <c r="AA189" s="26">
        <v>0</v>
      </c>
      <c r="AB189" s="29">
        <v>1</v>
      </c>
      <c r="AC189" s="26">
        <v>0</v>
      </c>
      <c r="AD189" s="31">
        <v>1</v>
      </c>
      <c r="AE189" s="54" t="s">
        <v>194</v>
      </c>
      <c r="AF189" s="28" t="s">
        <v>193</v>
      </c>
      <c r="AG189" s="28" t="s">
        <v>192</v>
      </c>
      <c r="AH189" s="28"/>
      <c r="AI189" s="22"/>
      <c r="AJ189" s="26"/>
      <c r="AK189" s="26"/>
      <c r="AL189" s="26"/>
      <c r="AM189" s="26"/>
      <c r="AN189" s="26"/>
      <c r="AO189" s="26"/>
      <c r="AP189" s="38"/>
      <c r="AQ189" s="54"/>
      <c r="AR189" s="92" t="str">
        <f>VLOOKUP($AT189,Auswertung!$A$2:$B$17,2,FALSE)</f>
        <v>NEC D70008AC</v>
      </c>
      <c r="AS189" s="1" t="s">
        <v>125</v>
      </c>
      <c r="AT189" t="str">
        <f t="shared" si="31"/>
        <v>1101</v>
      </c>
    </row>
    <row r="190" spans="1:46" ht="18.75">
      <c r="A190" s="22">
        <f t="shared" si="32"/>
        <v>4</v>
      </c>
      <c r="B190" s="23" t="s">
        <v>191</v>
      </c>
      <c r="C190" s="24" t="s">
        <v>214</v>
      </c>
      <c r="D190" s="25" t="s">
        <v>16</v>
      </c>
      <c r="E190" s="26" t="s">
        <v>13</v>
      </c>
      <c r="F190" s="26" t="s">
        <v>204</v>
      </c>
      <c r="G190" s="26"/>
      <c r="H190" s="38" t="s">
        <v>4</v>
      </c>
      <c r="I190" s="38" t="s">
        <v>300</v>
      </c>
      <c r="J190" s="38"/>
      <c r="K190" s="27"/>
      <c r="L190" s="71" t="s">
        <v>5</v>
      </c>
      <c r="M190" s="28"/>
      <c r="N190" s="22">
        <v>0</v>
      </c>
      <c r="O190" s="26">
        <v>0</v>
      </c>
      <c r="P190" s="26" t="s">
        <v>101</v>
      </c>
      <c r="Q190" s="26" t="s">
        <v>101</v>
      </c>
      <c r="R190" s="29">
        <v>1</v>
      </c>
      <c r="S190" s="26">
        <v>0</v>
      </c>
      <c r="T190" s="26">
        <v>0</v>
      </c>
      <c r="U190" s="26">
        <v>0</v>
      </c>
      <c r="V190" s="28"/>
      <c r="W190" s="65">
        <v>1</v>
      </c>
      <c r="X190" s="29">
        <v>1</v>
      </c>
      <c r="Y190" s="29">
        <v>1</v>
      </c>
      <c r="Z190" s="29">
        <v>1</v>
      </c>
      <c r="AA190" s="29">
        <v>1</v>
      </c>
      <c r="AB190" s="29">
        <v>1</v>
      </c>
      <c r="AC190" s="26">
        <v>0</v>
      </c>
      <c r="AD190" s="31">
        <v>1</v>
      </c>
      <c r="AE190" s="54" t="s">
        <v>131</v>
      </c>
      <c r="AF190" s="28" t="s">
        <v>117</v>
      </c>
      <c r="AG190" s="28" t="s">
        <v>203</v>
      </c>
      <c r="AH190" s="28"/>
      <c r="AI190" s="22"/>
      <c r="AJ190" s="26"/>
      <c r="AK190" s="26"/>
      <c r="AL190" s="26"/>
      <c r="AM190" s="26"/>
      <c r="AN190" s="26"/>
      <c r="AO190" s="26"/>
      <c r="AP190" s="38"/>
      <c r="AQ190" s="54"/>
      <c r="AR190" s="92" t="str">
        <f>VLOOKUP($AT190,Auswertung!$A$2:$B$17,2,FALSE)</f>
        <v>NEC D780C (NEC D780C, GoldStar Z8400, possibly KR1858VM1)</v>
      </c>
      <c r="AS190" s="1" t="s">
        <v>125</v>
      </c>
      <c r="AT190" t="str">
        <f t="shared" si="31"/>
        <v>1000</v>
      </c>
    </row>
    <row r="191" spans="1:46" ht="18.75">
      <c r="A191" s="39">
        <f t="shared" si="32"/>
        <v>5</v>
      </c>
      <c r="B191" s="23" t="s">
        <v>191</v>
      </c>
      <c r="C191" s="24" t="s">
        <v>216</v>
      </c>
      <c r="D191" s="25" t="s">
        <v>16</v>
      </c>
      <c r="E191" s="26" t="s">
        <v>13</v>
      </c>
      <c r="F191" s="26" t="s">
        <v>208</v>
      </c>
      <c r="G191" s="26"/>
      <c r="H191" s="38" t="s">
        <v>239</v>
      </c>
      <c r="I191" s="38" t="s">
        <v>239</v>
      </c>
      <c r="J191" s="38" t="s">
        <v>236</v>
      </c>
      <c r="K191" s="27"/>
      <c r="L191" s="71" t="s">
        <v>5</v>
      </c>
      <c r="M191" s="28"/>
      <c r="N191" s="22">
        <v>0</v>
      </c>
      <c r="O191" s="26">
        <v>0</v>
      </c>
      <c r="P191" s="26" t="s">
        <v>101</v>
      </c>
      <c r="Q191" s="26" t="s">
        <v>101</v>
      </c>
      <c r="R191" s="29">
        <v>1</v>
      </c>
      <c r="S191" s="26">
        <v>0</v>
      </c>
      <c r="T191" s="26">
        <v>0</v>
      </c>
      <c r="U191" s="26">
        <v>0</v>
      </c>
      <c r="V191" s="28"/>
      <c r="W191" s="65">
        <v>1</v>
      </c>
      <c r="X191" s="29">
        <v>1</v>
      </c>
      <c r="Y191" s="29">
        <v>1</v>
      </c>
      <c r="Z191" s="29">
        <v>1</v>
      </c>
      <c r="AA191" s="29">
        <v>1</v>
      </c>
      <c r="AB191" s="29">
        <v>1</v>
      </c>
      <c r="AC191" s="26">
        <v>0</v>
      </c>
      <c r="AD191" s="31">
        <v>1</v>
      </c>
      <c r="AE191" s="54" t="s">
        <v>131</v>
      </c>
      <c r="AF191" s="28" t="s">
        <v>206</v>
      </c>
      <c r="AG191" s="28" t="s">
        <v>207</v>
      </c>
      <c r="AH191" s="28"/>
      <c r="AI191" s="22">
        <v>0</v>
      </c>
      <c r="AJ191" s="26">
        <v>0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38">
        <v>0</v>
      </c>
      <c r="AQ191" s="54" t="s">
        <v>107</v>
      </c>
      <c r="AR191" s="92" t="str">
        <f>VLOOKUP($AT191,Auswertung!$A$2:$B$17,2,FALSE)</f>
        <v>NEC D780C (NEC D780C, GoldStar Z8400, possibly KR1858VM1)</v>
      </c>
      <c r="AS191" s="1" t="s">
        <v>125</v>
      </c>
      <c r="AT191" t="str">
        <f t="shared" si="31"/>
        <v>1000</v>
      </c>
    </row>
    <row r="192" spans="1:46" ht="18.75">
      <c r="A192" s="39">
        <f t="shared" si="32"/>
        <v>6</v>
      </c>
      <c r="B192" s="23" t="s">
        <v>191</v>
      </c>
      <c r="C192" s="24" t="s">
        <v>216</v>
      </c>
      <c r="D192" s="25" t="s">
        <v>16</v>
      </c>
      <c r="E192" s="26" t="s">
        <v>13</v>
      </c>
      <c r="F192" s="26" t="s">
        <v>212</v>
      </c>
      <c r="G192" s="26"/>
      <c r="H192" s="38" t="s">
        <v>239</v>
      </c>
      <c r="I192" s="38" t="s">
        <v>239</v>
      </c>
      <c r="J192" s="38" t="s">
        <v>237</v>
      </c>
      <c r="K192" s="27"/>
      <c r="L192" s="71" t="s">
        <v>5</v>
      </c>
      <c r="M192" s="28"/>
      <c r="N192" s="22">
        <v>0</v>
      </c>
      <c r="O192" s="26">
        <v>0</v>
      </c>
      <c r="P192" s="26" t="s">
        <v>101</v>
      </c>
      <c r="Q192" s="26" t="s">
        <v>101</v>
      </c>
      <c r="R192" s="29">
        <v>1</v>
      </c>
      <c r="S192" s="29">
        <v>1</v>
      </c>
      <c r="T192" s="29">
        <v>1</v>
      </c>
      <c r="U192" s="29">
        <v>1</v>
      </c>
      <c r="V192" s="28"/>
      <c r="W192" s="22">
        <v>0</v>
      </c>
      <c r="X192" s="29">
        <v>1</v>
      </c>
      <c r="Y192" s="26">
        <v>0</v>
      </c>
      <c r="Z192" s="29">
        <v>1</v>
      </c>
      <c r="AA192" s="26">
        <v>0</v>
      </c>
      <c r="AB192" s="26">
        <v>0</v>
      </c>
      <c r="AC192" s="26">
        <v>0</v>
      </c>
      <c r="AD192" s="134">
        <v>0</v>
      </c>
      <c r="AE192" s="54" t="s">
        <v>211</v>
      </c>
      <c r="AF192" s="28" t="s">
        <v>209</v>
      </c>
      <c r="AG192" s="28" t="s">
        <v>210</v>
      </c>
      <c r="AH192" s="28"/>
      <c r="AI192" s="22">
        <v>0</v>
      </c>
      <c r="AJ192" s="26">
        <v>0</v>
      </c>
      <c r="AK192" s="29">
        <v>1</v>
      </c>
      <c r="AL192" s="26">
        <v>0</v>
      </c>
      <c r="AM192" s="26">
        <v>0</v>
      </c>
      <c r="AN192" s="26">
        <v>0</v>
      </c>
      <c r="AO192" s="26">
        <v>0</v>
      </c>
      <c r="AP192" s="38">
        <v>0</v>
      </c>
      <c r="AQ192" s="54" t="s">
        <v>205</v>
      </c>
      <c r="AR192" s="92" t="str">
        <f>VLOOKUP($AT192,Auswertung!$A$2:$B$17,2,FALSE)</f>
        <v>NEC Z80 Clone (NMOS)</v>
      </c>
      <c r="AS192" s="1" t="s">
        <v>125</v>
      </c>
      <c r="AT192" t="str">
        <f t="shared" si="31"/>
        <v>1111</v>
      </c>
    </row>
    <row r="193" spans="1:46" ht="18.75">
      <c r="A193" s="22">
        <f t="shared" si="32"/>
        <v>7</v>
      </c>
      <c r="B193" s="165" t="s">
        <v>191</v>
      </c>
      <c r="C193" s="166" t="s">
        <v>216</v>
      </c>
      <c r="D193" s="175"/>
      <c r="E193" s="168" t="s">
        <v>13</v>
      </c>
      <c r="F193" s="168" t="s">
        <v>306</v>
      </c>
      <c r="G193" s="168">
        <v>1983</v>
      </c>
      <c r="H193" s="38" t="s">
        <v>239</v>
      </c>
      <c r="I193" s="38" t="s">
        <v>239</v>
      </c>
      <c r="J193" s="38" t="s">
        <v>236</v>
      </c>
      <c r="K193" s="27" t="s">
        <v>315</v>
      </c>
      <c r="L193" s="71" t="s">
        <v>5</v>
      </c>
      <c r="M193" s="28"/>
      <c r="N193" s="22">
        <v>0</v>
      </c>
      <c r="O193" s="168">
        <v>0</v>
      </c>
      <c r="P193" s="168" t="s">
        <v>101</v>
      </c>
      <c r="Q193" s="168" t="s">
        <v>101</v>
      </c>
      <c r="R193" s="173">
        <v>1</v>
      </c>
      <c r="S193" s="173">
        <v>1</v>
      </c>
      <c r="T193" s="173">
        <v>1</v>
      </c>
      <c r="U193" s="173">
        <v>1</v>
      </c>
      <c r="V193" s="28"/>
      <c r="W193" s="22">
        <v>0</v>
      </c>
      <c r="X193" s="168">
        <v>0</v>
      </c>
      <c r="Y193" s="168">
        <v>0</v>
      </c>
      <c r="Z193" s="168">
        <v>0</v>
      </c>
      <c r="AA193" s="168">
        <v>0</v>
      </c>
      <c r="AB193" s="168">
        <v>0</v>
      </c>
      <c r="AC193" s="168">
        <v>0</v>
      </c>
      <c r="AD193" s="168">
        <v>0</v>
      </c>
      <c r="AE193" s="54" t="s">
        <v>107</v>
      </c>
      <c r="AF193" s="28">
        <v>4000</v>
      </c>
      <c r="AG193" s="28">
        <v>4000</v>
      </c>
      <c r="AH193" s="28"/>
      <c r="AI193" s="22">
        <v>0</v>
      </c>
      <c r="AJ193" s="168">
        <v>0</v>
      </c>
      <c r="AK193" s="168">
        <v>0</v>
      </c>
      <c r="AL193" s="168">
        <v>0</v>
      </c>
      <c r="AM193" s="168">
        <v>0</v>
      </c>
      <c r="AN193" s="168">
        <v>0</v>
      </c>
      <c r="AO193" s="168">
        <v>0</v>
      </c>
      <c r="AP193" s="171">
        <v>0</v>
      </c>
      <c r="AQ193" s="54" t="s">
        <v>107</v>
      </c>
      <c r="AR193" s="92" t="str">
        <f>VLOOKUP($AT193,Auswertung!$A$2:$B$17,2,FALSE)</f>
        <v>NEC Z80 Clone (NMOS)</v>
      </c>
      <c r="AS193" s="1" t="s">
        <v>125</v>
      </c>
      <c r="AT193" t="str">
        <f t="shared" ref="AT193" si="33">R193&amp;S193&amp;T193&amp;U193</f>
        <v>1111</v>
      </c>
    </row>
    <row r="194" spans="1:46" ht="18.75">
      <c r="A194" s="22">
        <f t="shared" si="32"/>
        <v>8</v>
      </c>
      <c r="B194" s="165" t="s">
        <v>191</v>
      </c>
      <c r="C194" s="166" t="s">
        <v>307</v>
      </c>
      <c r="D194" s="175"/>
      <c r="E194" s="168" t="s">
        <v>13</v>
      </c>
      <c r="F194" s="168" t="s">
        <v>308</v>
      </c>
      <c r="G194" s="168">
        <v>1984</v>
      </c>
      <c r="H194" s="38" t="s">
        <v>240</v>
      </c>
      <c r="I194" s="38" t="s">
        <v>236</v>
      </c>
      <c r="J194" s="38" t="s">
        <v>236</v>
      </c>
      <c r="K194" s="27" t="s">
        <v>315</v>
      </c>
      <c r="L194" s="71" t="s">
        <v>5</v>
      </c>
      <c r="M194" s="28"/>
      <c r="N194" s="22">
        <v>0</v>
      </c>
      <c r="O194" s="168">
        <v>0</v>
      </c>
      <c r="P194" s="168" t="s">
        <v>101</v>
      </c>
      <c r="Q194" s="168" t="s">
        <v>101</v>
      </c>
      <c r="R194" s="173">
        <v>1</v>
      </c>
      <c r="S194" s="173">
        <v>1</v>
      </c>
      <c r="T194" s="173">
        <v>1</v>
      </c>
      <c r="U194" s="173">
        <v>1</v>
      </c>
      <c r="V194" s="28"/>
      <c r="W194" s="22">
        <v>0</v>
      </c>
      <c r="X194" s="168">
        <v>0</v>
      </c>
      <c r="Y194" s="168">
        <v>0</v>
      </c>
      <c r="Z194" s="168">
        <v>0</v>
      </c>
      <c r="AA194" s="168">
        <v>0</v>
      </c>
      <c r="AB194" s="168">
        <v>0</v>
      </c>
      <c r="AC194" s="168">
        <v>0</v>
      </c>
      <c r="AD194" s="168">
        <v>0</v>
      </c>
      <c r="AE194" s="54" t="s">
        <v>107</v>
      </c>
      <c r="AF194" s="28">
        <v>4000</v>
      </c>
      <c r="AG194" s="28">
        <v>4000</v>
      </c>
      <c r="AH194" s="28"/>
      <c r="AI194" s="22">
        <v>0</v>
      </c>
      <c r="AJ194" s="168">
        <v>0</v>
      </c>
      <c r="AK194" s="168">
        <v>0</v>
      </c>
      <c r="AL194" s="168">
        <v>0</v>
      </c>
      <c r="AM194" s="168">
        <v>0</v>
      </c>
      <c r="AN194" s="168">
        <v>0</v>
      </c>
      <c r="AO194" s="168">
        <v>0</v>
      </c>
      <c r="AP194" s="171">
        <v>0</v>
      </c>
      <c r="AQ194" s="54" t="s">
        <v>107</v>
      </c>
      <c r="AR194" s="92" t="str">
        <f>VLOOKUP($AT194,Auswertung!$A$2:$B$17,2,FALSE)</f>
        <v>NEC Z80 Clone (NMOS)</v>
      </c>
      <c r="AS194" s="1" t="s">
        <v>125</v>
      </c>
      <c r="AT194" t="str">
        <f t="shared" si="31"/>
        <v>1111</v>
      </c>
    </row>
    <row r="195" spans="1:46" ht="19.5" thickBot="1">
      <c r="AS195" s="1" t="s">
        <v>125</v>
      </c>
    </row>
    <row r="196" spans="1:46" ht="19.5" thickBot="1">
      <c r="A196" s="40"/>
      <c r="B196" s="151" t="s">
        <v>246</v>
      </c>
      <c r="C196" s="151"/>
      <c r="D196" s="41"/>
      <c r="E196" s="42"/>
      <c r="F196" s="42"/>
      <c r="G196" s="42"/>
      <c r="H196" s="143" t="s">
        <v>301</v>
      </c>
      <c r="I196" s="42"/>
      <c r="J196" s="42"/>
      <c r="K196" s="42"/>
      <c r="L196" s="42"/>
      <c r="M196" s="46"/>
      <c r="N196" s="47" t="s">
        <v>99</v>
      </c>
      <c r="O196" s="48" t="s">
        <v>100</v>
      </c>
      <c r="P196" s="48" t="s">
        <v>101</v>
      </c>
      <c r="Q196" s="48" t="s">
        <v>101</v>
      </c>
      <c r="R196" s="48" t="s">
        <v>103</v>
      </c>
      <c r="S196" s="48" t="s">
        <v>103</v>
      </c>
      <c r="T196" s="48" t="s">
        <v>103</v>
      </c>
      <c r="U196" s="49" t="s">
        <v>103</v>
      </c>
      <c r="V196" s="50"/>
      <c r="W196" s="152" t="s">
        <v>104</v>
      </c>
      <c r="X196" s="153"/>
      <c r="Y196" s="153"/>
      <c r="Z196" s="153"/>
      <c r="AA196" s="153"/>
      <c r="AB196" s="153"/>
      <c r="AC196" s="153"/>
      <c r="AD196" s="153"/>
      <c r="AE196" s="55"/>
      <c r="AF196" s="88" t="s">
        <v>123</v>
      </c>
      <c r="AG196" s="88" t="s">
        <v>122</v>
      </c>
      <c r="AH196" s="57"/>
      <c r="AI196" s="154" t="s">
        <v>109</v>
      </c>
      <c r="AJ196" s="155"/>
      <c r="AK196" s="155"/>
      <c r="AL196" s="155"/>
      <c r="AM196" s="155"/>
      <c r="AN196" s="155"/>
      <c r="AO196" s="155"/>
      <c r="AP196" s="155"/>
      <c r="AQ196" s="58"/>
      <c r="AR196" s="89" t="s">
        <v>124</v>
      </c>
      <c r="AS196" s="1" t="s">
        <v>125</v>
      </c>
      <c r="AT196" t="str">
        <f t="shared" ref="AT196:AT197" si="34">R196&amp;S196&amp;T196&amp;U196</f>
        <v>tttt</v>
      </c>
    </row>
    <row r="197" spans="1:46" ht="19.5" thickBot="1">
      <c r="A197" s="2"/>
      <c r="B197" s="3"/>
      <c r="C197" s="4"/>
      <c r="D197" s="4"/>
      <c r="E197" s="5"/>
      <c r="F197" s="5"/>
      <c r="G197" s="5"/>
      <c r="H197" s="5" t="s">
        <v>299</v>
      </c>
      <c r="I197" s="5" t="s">
        <v>298</v>
      </c>
      <c r="J197" s="5" t="s">
        <v>297</v>
      </c>
      <c r="K197" s="5"/>
      <c r="L197" s="5"/>
      <c r="M197" s="11" t="s">
        <v>102</v>
      </c>
      <c r="N197" s="8">
        <v>7</v>
      </c>
      <c r="O197" s="8">
        <v>6</v>
      </c>
      <c r="P197" s="8">
        <v>5</v>
      </c>
      <c r="Q197" s="8">
        <v>4</v>
      </c>
      <c r="R197" s="8">
        <v>3</v>
      </c>
      <c r="S197" s="8">
        <v>2</v>
      </c>
      <c r="T197" s="8">
        <v>1</v>
      </c>
      <c r="U197" s="9">
        <v>0</v>
      </c>
      <c r="V197" s="12" t="s">
        <v>102</v>
      </c>
      <c r="W197" s="13">
        <v>7</v>
      </c>
      <c r="X197" s="13">
        <v>6</v>
      </c>
      <c r="Y197" s="13">
        <v>5</v>
      </c>
      <c r="Z197" s="13">
        <v>4</v>
      </c>
      <c r="AA197" s="13">
        <v>3</v>
      </c>
      <c r="AB197" s="13">
        <v>2</v>
      </c>
      <c r="AC197" s="13">
        <v>1</v>
      </c>
      <c r="AD197" s="35">
        <v>0</v>
      </c>
      <c r="AE197" s="52" t="s">
        <v>105</v>
      </c>
      <c r="AF197" s="88" t="s">
        <v>105</v>
      </c>
      <c r="AG197" s="88" t="s">
        <v>105</v>
      </c>
      <c r="AH197" s="59" t="s">
        <v>102</v>
      </c>
      <c r="AI197" s="60">
        <v>7</v>
      </c>
      <c r="AJ197" s="60">
        <v>6</v>
      </c>
      <c r="AK197" s="60">
        <v>5</v>
      </c>
      <c r="AL197" s="60">
        <v>4</v>
      </c>
      <c r="AM197" s="60">
        <v>3</v>
      </c>
      <c r="AN197" s="60">
        <v>2</v>
      </c>
      <c r="AO197" s="60">
        <v>1</v>
      </c>
      <c r="AP197" s="61">
        <v>0</v>
      </c>
      <c r="AQ197" s="62" t="s">
        <v>105</v>
      </c>
      <c r="AR197" s="90"/>
      <c r="AS197" s="1" t="s">
        <v>125</v>
      </c>
      <c r="AT197" t="str">
        <f t="shared" si="34"/>
        <v>3210</v>
      </c>
    </row>
    <row r="198" spans="1:46" ht="18.75">
      <c r="A198" s="119">
        <v>1</v>
      </c>
      <c r="B198" s="79" t="s">
        <v>115</v>
      </c>
      <c r="C198" s="83" t="s">
        <v>21</v>
      </c>
      <c r="D198" s="81" t="s">
        <v>1</v>
      </c>
      <c r="E198" s="26" t="s">
        <v>39</v>
      </c>
      <c r="F198" s="26" t="s">
        <v>40</v>
      </c>
      <c r="G198" s="26">
        <v>1995</v>
      </c>
      <c r="H198" s="38" t="s">
        <v>239</v>
      </c>
      <c r="I198" s="38" t="s">
        <v>239</v>
      </c>
      <c r="J198" s="38" t="s">
        <v>245</v>
      </c>
      <c r="K198" s="27"/>
      <c r="L198" s="72" t="s">
        <v>6</v>
      </c>
      <c r="M198" s="28"/>
      <c r="N198" s="145">
        <v>1</v>
      </c>
      <c r="O198" s="18">
        <v>0</v>
      </c>
      <c r="P198" s="18" t="s">
        <v>101</v>
      </c>
      <c r="Q198" s="18" t="s">
        <v>101</v>
      </c>
      <c r="R198" s="20">
        <v>1</v>
      </c>
      <c r="S198" s="20">
        <v>1</v>
      </c>
      <c r="T198" s="20">
        <v>1</v>
      </c>
      <c r="U198" s="44">
        <v>0</v>
      </c>
      <c r="V198" s="28"/>
      <c r="W198" s="22">
        <v>0</v>
      </c>
      <c r="X198" s="29">
        <v>1</v>
      </c>
      <c r="Y198" s="29">
        <v>1</v>
      </c>
      <c r="Z198" s="29">
        <v>1</v>
      </c>
      <c r="AA198" s="29">
        <v>1</v>
      </c>
      <c r="AB198" s="29">
        <v>1</v>
      </c>
      <c r="AC198" s="29">
        <v>1</v>
      </c>
      <c r="AD198" s="29">
        <v>1</v>
      </c>
      <c r="AE198" s="54" t="s">
        <v>232</v>
      </c>
      <c r="AF198" s="28" t="s">
        <v>233</v>
      </c>
      <c r="AG198" s="28" t="s">
        <v>117</v>
      </c>
      <c r="AH198" s="28"/>
      <c r="AI198" s="22">
        <v>0</v>
      </c>
      <c r="AJ198" s="26">
        <v>0</v>
      </c>
      <c r="AK198" s="26">
        <v>0</v>
      </c>
      <c r="AL198" s="26">
        <v>0</v>
      </c>
      <c r="AM198" s="26">
        <v>0</v>
      </c>
      <c r="AN198" s="26">
        <v>0</v>
      </c>
      <c r="AO198" s="26">
        <v>0</v>
      </c>
      <c r="AP198" s="38">
        <v>0</v>
      </c>
      <c r="AQ198" s="54" t="s">
        <v>107</v>
      </c>
      <c r="AR198" s="92" t="str">
        <f>VLOOKUP($AT198,Auswertung!$A$2:$B$17,2,FALSE)</f>
        <v>Unknown CMOS Z80 Clone</v>
      </c>
      <c r="AS198" s="1" t="s">
        <v>125</v>
      </c>
      <c r="AT198" t="str">
        <f t="shared" ref="AT198:AT202" si="35">R198&amp;S198&amp;T198&amp;U198</f>
        <v>1110</v>
      </c>
    </row>
    <row r="199" spans="1:46" ht="18.75">
      <c r="A199" s="119">
        <f>A198+1</f>
        <v>2</v>
      </c>
      <c r="B199" s="79" t="s">
        <v>115</v>
      </c>
      <c r="C199" s="83" t="s">
        <v>21</v>
      </c>
      <c r="D199" s="81" t="s">
        <v>1</v>
      </c>
      <c r="E199" s="26" t="s">
        <v>39</v>
      </c>
      <c r="F199" s="26" t="s">
        <v>40</v>
      </c>
      <c r="G199" s="26">
        <v>1995</v>
      </c>
      <c r="H199" s="38" t="s">
        <v>239</v>
      </c>
      <c r="I199" s="38" t="s">
        <v>239</v>
      </c>
      <c r="J199" s="38" t="s">
        <v>245</v>
      </c>
      <c r="K199" s="27"/>
      <c r="L199" s="72" t="s">
        <v>6</v>
      </c>
      <c r="M199" s="28"/>
      <c r="N199" s="32">
        <v>1</v>
      </c>
      <c r="O199" s="26">
        <v>0</v>
      </c>
      <c r="P199" s="26" t="s">
        <v>101</v>
      </c>
      <c r="Q199" s="26" t="s">
        <v>101</v>
      </c>
      <c r="R199" s="29">
        <v>1</v>
      </c>
      <c r="S199" s="29">
        <v>1</v>
      </c>
      <c r="T199" s="29">
        <v>1</v>
      </c>
      <c r="U199" s="27">
        <v>0</v>
      </c>
      <c r="V199" s="28"/>
      <c r="W199" s="22">
        <v>0</v>
      </c>
      <c r="X199" s="29">
        <v>1</v>
      </c>
      <c r="Y199" s="29">
        <v>1</v>
      </c>
      <c r="Z199" s="29">
        <v>1</v>
      </c>
      <c r="AA199" s="29">
        <v>1</v>
      </c>
      <c r="AB199" s="29">
        <v>1</v>
      </c>
      <c r="AC199" s="29">
        <v>1</v>
      </c>
      <c r="AD199" s="29">
        <v>1</v>
      </c>
      <c r="AE199" s="54" t="s">
        <v>232</v>
      </c>
      <c r="AF199" s="28" t="s">
        <v>234</v>
      </c>
      <c r="AG199" s="28" t="s">
        <v>117</v>
      </c>
      <c r="AH199" s="28"/>
      <c r="AI199" s="22">
        <v>0</v>
      </c>
      <c r="AJ199" s="26">
        <v>0</v>
      </c>
      <c r="AK199" s="29">
        <v>1</v>
      </c>
      <c r="AL199" s="26">
        <v>0</v>
      </c>
      <c r="AM199" s="29">
        <v>1</v>
      </c>
      <c r="AN199" s="26">
        <v>0</v>
      </c>
      <c r="AO199" s="26">
        <v>0</v>
      </c>
      <c r="AP199" s="38">
        <v>0</v>
      </c>
      <c r="AQ199" s="54" t="s">
        <v>110</v>
      </c>
      <c r="AR199" s="92" t="str">
        <f>VLOOKUP($AT199,Auswertung!$A$2:$B$17,2,FALSE)</f>
        <v>Unknown CMOS Z80 Clone</v>
      </c>
      <c r="AS199" s="1" t="s">
        <v>125</v>
      </c>
      <c r="AT199" t="str">
        <f t="shared" si="35"/>
        <v>1110</v>
      </c>
    </row>
    <row r="200" spans="1:46" ht="18.75">
      <c r="A200" s="119">
        <f t="shared" ref="A200:A212" si="36">A199+1</f>
        <v>3</v>
      </c>
      <c r="B200" s="79" t="s">
        <v>115</v>
      </c>
      <c r="C200" s="83" t="s">
        <v>21</v>
      </c>
      <c r="D200" s="81" t="s">
        <v>1</v>
      </c>
      <c r="E200" s="26" t="s">
        <v>39</v>
      </c>
      <c r="F200" s="26" t="s">
        <v>40</v>
      </c>
      <c r="G200" s="26">
        <v>1995</v>
      </c>
      <c r="H200" s="38" t="s">
        <v>239</v>
      </c>
      <c r="I200" s="38" t="s">
        <v>239</v>
      </c>
      <c r="J200" s="38" t="s">
        <v>245</v>
      </c>
      <c r="K200" s="27"/>
      <c r="L200" s="72" t="s">
        <v>6</v>
      </c>
      <c r="M200" s="28"/>
      <c r="N200" s="32">
        <v>1</v>
      </c>
      <c r="O200" s="26">
        <v>0</v>
      </c>
      <c r="P200" s="26" t="s">
        <v>101</v>
      </c>
      <c r="Q200" s="26" t="s">
        <v>101</v>
      </c>
      <c r="R200" s="29">
        <v>1</v>
      </c>
      <c r="S200" s="29">
        <v>1</v>
      </c>
      <c r="T200" s="29">
        <v>1</v>
      </c>
      <c r="U200" s="27">
        <v>0</v>
      </c>
      <c r="V200" s="28"/>
      <c r="W200" s="22">
        <v>0</v>
      </c>
      <c r="X200" s="29">
        <v>1</v>
      </c>
      <c r="Y200" s="29">
        <v>1</v>
      </c>
      <c r="Z200" s="29">
        <v>1</v>
      </c>
      <c r="AA200" s="29">
        <v>1</v>
      </c>
      <c r="AB200" s="29">
        <v>1</v>
      </c>
      <c r="AC200" s="29">
        <v>1</v>
      </c>
      <c r="AD200" s="29">
        <v>1</v>
      </c>
      <c r="AE200" s="54" t="s">
        <v>232</v>
      </c>
      <c r="AF200" s="28" t="s">
        <v>235</v>
      </c>
      <c r="AG200" s="28" t="s">
        <v>117</v>
      </c>
      <c r="AH200" s="28"/>
      <c r="AI200" s="22">
        <v>0</v>
      </c>
      <c r="AJ200" s="26">
        <v>0</v>
      </c>
      <c r="AK200" s="29">
        <v>1</v>
      </c>
      <c r="AL200" s="26">
        <v>0</v>
      </c>
      <c r="AM200" s="29">
        <v>1</v>
      </c>
      <c r="AN200" s="26">
        <v>0</v>
      </c>
      <c r="AO200" s="26">
        <v>0</v>
      </c>
      <c r="AP200" s="38">
        <v>0</v>
      </c>
      <c r="AQ200" s="54" t="s">
        <v>110</v>
      </c>
      <c r="AR200" s="92" t="str">
        <f>VLOOKUP($AT200,Auswertung!$A$2:$B$17,2,FALSE)</f>
        <v>Unknown CMOS Z80 Clone</v>
      </c>
      <c r="AS200" s="1" t="s">
        <v>125</v>
      </c>
      <c r="AT200" t="str">
        <f t="shared" si="35"/>
        <v>1110</v>
      </c>
    </row>
    <row r="201" spans="1:46" ht="18.75">
      <c r="A201" s="119">
        <f t="shared" si="36"/>
        <v>4</v>
      </c>
      <c r="B201" s="79" t="s">
        <v>115</v>
      </c>
      <c r="C201" s="83" t="s">
        <v>72</v>
      </c>
      <c r="D201" s="81" t="s">
        <v>49</v>
      </c>
      <c r="E201" s="26" t="s">
        <v>39</v>
      </c>
      <c r="F201" s="26" t="s">
        <v>74</v>
      </c>
      <c r="G201" s="26">
        <v>1993</v>
      </c>
      <c r="H201" s="38" t="s">
        <v>238</v>
      </c>
      <c r="I201" s="38" t="s">
        <v>238</v>
      </c>
      <c r="J201" s="38" t="s">
        <v>245</v>
      </c>
      <c r="K201" s="27"/>
      <c r="L201" s="72" t="s">
        <v>6</v>
      </c>
      <c r="M201" s="28"/>
      <c r="N201" s="32">
        <v>1</v>
      </c>
      <c r="O201" s="26">
        <v>0</v>
      </c>
      <c r="P201" s="26" t="s">
        <v>101</v>
      </c>
      <c r="Q201" s="26" t="s">
        <v>101</v>
      </c>
      <c r="R201" s="29">
        <v>1</v>
      </c>
      <c r="S201" s="29">
        <v>1</v>
      </c>
      <c r="T201" s="27">
        <v>0</v>
      </c>
      <c r="U201" s="27">
        <v>0</v>
      </c>
      <c r="V201" s="28"/>
      <c r="W201" s="22">
        <v>0</v>
      </c>
      <c r="X201" s="22">
        <v>0</v>
      </c>
      <c r="Y201" s="29">
        <v>1</v>
      </c>
      <c r="Z201" s="29">
        <v>1</v>
      </c>
      <c r="AA201" s="29">
        <v>1</v>
      </c>
      <c r="AB201" s="29">
        <v>1</v>
      </c>
      <c r="AC201" s="29">
        <v>1</v>
      </c>
      <c r="AD201" s="29">
        <v>1</v>
      </c>
      <c r="AE201" s="54" t="s">
        <v>112</v>
      </c>
      <c r="AF201" s="28">
        <v>8000</v>
      </c>
      <c r="AG201" s="28" t="s">
        <v>117</v>
      </c>
      <c r="AH201" s="28"/>
      <c r="AI201" s="22">
        <v>0</v>
      </c>
      <c r="AJ201" s="26">
        <v>0</v>
      </c>
      <c r="AK201" s="29">
        <v>1</v>
      </c>
      <c r="AL201" s="26">
        <v>0</v>
      </c>
      <c r="AM201" s="29">
        <v>1</v>
      </c>
      <c r="AN201" s="26">
        <v>0</v>
      </c>
      <c r="AO201" s="26">
        <v>0</v>
      </c>
      <c r="AP201" s="38">
        <v>0</v>
      </c>
      <c r="AQ201" s="54" t="s">
        <v>110</v>
      </c>
      <c r="AR201" s="92" t="str">
        <f>VLOOKUP($AT201,Auswertung!$A$2:$B$17,2,FALSE)</f>
        <v>Toshiba Z80 (Toshiba TMPZ84C00AP, ST Z84C00AB)</v>
      </c>
      <c r="AS201" s="1" t="s">
        <v>125</v>
      </c>
      <c r="AT201" t="str">
        <f t="shared" si="35"/>
        <v>1100</v>
      </c>
    </row>
    <row r="202" spans="1:46" ht="18.75">
      <c r="A202" s="119">
        <f t="shared" si="36"/>
        <v>5</v>
      </c>
      <c r="B202" s="86" t="s">
        <v>170</v>
      </c>
      <c r="C202" s="83" t="s">
        <v>243</v>
      </c>
      <c r="D202" s="81" t="s">
        <v>3</v>
      </c>
      <c r="E202" s="26"/>
      <c r="F202" s="81" t="s">
        <v>244</v>
      </c>
      <c r="G202" s="26"/>
      <c r="H202" s="38" t="s">
        <v>240</v>
      </c>
      <c r="I202" s="38" t="s">
        <v>236</v>
      </c>
      <c r="J202" s="38" t="s">
        <v>245</v>
      </c>
      <c r="K202" s="27"/>
      <c r="L202" s="72" t="s">
        <v>6</v>
      </c>
      <c r="M202" s="28"/>
      <c r="N202" s="32">
        <v>1</v>
      </c>
      <c r="O202" s="26">
        <v>0</v>
      </c>
      <c r="P202" s="26" t="s">
        <v>101</v>
      </c>
      <c r="Q202" s="26" t="s">
        <v>101</v>
      </c>
      <c r="R202" s="29">
        <v>1</v>
      </c>
      <c r="S202" s="26">
        <v>0</v>
      </c>
      <c r="T202" s="29">
        <v>1</v>
      </c>
      <c r="U202" s="31">
        <v>1</v>
      </c>
      <c r="V202" s="28"/>
      <c r="W202" s="65">
        <v>1</v>
      </c>
      <c r="X202" s="29">
        <v>1</v>
      </c>
      <c r="Y202" s="29">
        <v>1</v>
      </c>
      <c r="Z202" s="29">
        <v>1</v>
      </c>
      <c r="AA202" s="29">
        <v>1</v>
      </c>
      <c r="AB202" s="29">
        <v>1</v>
      </c>
      <c r="AC202" s="29">
        <v>1</v>
      </c>
      <c r="AD202" s="31">
        <v>1</v>
      </c>
      <c r="AE202" s="54" t="s">
        <v>108</v>
      </c>
      <c r="AF202" s="28" t="s">
        <v>117</v>
      </c>
      <c r="AG202" s="28" t="s">
        <v>117</v>
      </c>
      <c r="AH202" s="28"/>
      <c r="AI202" s="22">
        <v>0</v>
      </c>
      <c r="AJ202" s="26">
        <v>0</v>
      </c>
      <c r="AK202" s="29">
        <v>1</v>
      </c>
      <c r="AL202" s="26">
        <v>0</v>
      </c>
      <c r="AM202" s="29">
        <v>1</v>
      </c>
      <c r="AN202" s="26">
        <v>0</v>
      </c>
      <c r="AO202" s="26">
        <v>0</v>
      </c>
      <c r="AP202" s="38">
        <v>0</v>
      </c>
      <c r="AQ202" s="54" t="s">
        <v>110</v>
      </c>
      <c r="AR202" s="92" t="str">
        <f>VLOOKUP($AT202,Auswertung!$A$2:$B$17,2,FALSE)</f>
        <v>CMOS Z80 (Zilog Z84C00)</v>
      </c>
      <c r="AS202" s="1" t="s">
        <v>125</v>
      </c>
      <c r="AT202" t="str">
        <f t="shared" si="35"/>
        <v>1011</v>
      </c>
    </row>
    <row r="203" spans="1:46" ht="18.75">
      <c r="A203" s="119">
        <f t="shared" si="36"/>
        <v>6</v>
      </c>
      <c r="B203" s="86" t="s">
        <v>170</v>
      </c>
      <c r="C203" s="83" t="s">
        <v>243</v>
      </c>
      <c r="D203" s="81" t="s">
        <v>3</v>
      </c>
      <c r="E203" s="26"/>
      <c r="F203" s="81" t="s">
        <v>244</v>
      </c>
      <c r="G203" s="26"/>
      <c r="H203" s="38" t="s">
        <v>240</v>
      </c>
      <c r="I203" s="38" t="s">
        <v>236</v>
      </c>
      <c r="J203" s="38" t="s">
        <v>238</v>
      </c>
      <c r="K203" s="27"/>
      <c r="L203" s="72" t="s">
        <v>6</v>
      </c>
      <c r="M203" s="28"/>
      <c r="N203" s="32">
        <v>1</v>
      </c>
      <c r="O203" s="26">
        <v>0</v>
      </c>
      <c r="P203" s="26" t="s">
        <v>101</v>
      </c>
      <c r="Q203" s="26" t="s">
        <v>101</v>
      </c>
      <c r="R203" s="29">
        <v>1</v>
      </c>
      <c r="S203" s="26">
        <v>0</v>
      </c>
      <c r="T203" s="29">
        <v>1</v>
      </c>
      <c r="U203" s="31">
        <v>1</v>
      </c>
      <c r="V203" s="28"/>
      <c r="W203" s="65">
        <v>1</v>
      </c>
      <c r="X203" s="29">
        <v>1</v>
      </c>
      <c r="Y203" s="29">
        <v>1</v>
      </c>
      <c r="Z203" s="29">
        <v>1</v>
      </c>
      <c r="AA203" s="29">
        <v>1</v>
      </c>
      <c r="AB203" s="29">
        <v>1</v>
      </c>
      <c r="AC203" s="29">
        <v>1</v>
      </c>
      <c r="AD203" s="31">
        <v>1</v>
      </c>
      <c r="AE203" s="54" t="s">
        <v>108</v>
      </c>
      <c r="AF203" s="28" t="s">
        <v>117</v>
      </c>
      <c r="AG203" s="28" t="s">
        <v>117</v>
      </c>
      <c r="AH203" s="28"/>
      <c r="AI203" s="22">
        <v>0</v>
      </c>
      <c r="AJ203" s="26">
        <v>0</v>
      </c>
      <c r="AK203" s="29">
        <v>1</v>
      </c>
      <c r="AL203" s="26">
        <v>0</v>
      </c>
      <c r="AM203" s="29">
        <v>1</v>
      </c>
      <c r="AN203" s="26">
        <v>0</v>
      </c>
      <c r="AO203" s="26">
        <v>0</v>
      </c>
      <c r="AP203" s="38">
        <v>0</v>
      </c>
      <c r="AQ203" s="54" t="s">
        <v>110</v>
      </c>
      <c r="AR203" s="92" t="str">
        <f>VLOOKUP($AT203,Auswertung!$A$2:$B$17,2,FALSE)</f>
        <v>CMOS Z80 (Zilog Z84C00)</v>
      </c>
      <c r="AS203" s="1" t="s">
        <v>125</v>
      </c>
      <c r="AT203" t="str">
        <f t="shared" ref="AT203:AT204" si="37">R203&amp;S203&amp;T203&amp;U203</f>
        <v>1011</v>
      </c>
    </row>
    <row r="204" spans="1:46" ht="18.75">
      <c r="A204" s="119">
        <f t="shared" si="36"/>
        <v>7</v>
      </c>
      <c r="B204" s="86" t="s">
        <v>170</v>
      </c>
      <c r="C204" s="83" t="s">
        <v>248</v>
      </c>
      <c r="D204" s="81" t="s">
        <v>3</v>
      </c>
      <c r="E204" s="26"/>
      <c r="F204" s="81" t="s">
        <v>249</v>
      </c>
      <c r="G204" s="26"/>
      <c r="H204" s="38" t="s">
        <v>245</v>
      </c>
      <c r="I204" s="38" t="s">
        <v>245</v>
      </c>
      <c r="J204" s="38" t="s">
        <v>237</v>
      </c>
      <c r="K204" s="27"/>
      <c r="L204" s="71" t="s">
        <v>5</v>
      </c>
      <c r="M204" s="28"/>
      <c r="N204" s="22">
        <v>0</v>
      </c>
      <c r="O204" s="95">
        <v>1</v>
      </c>
      <c r="P204" s="26" t="s">
        <v>101</v>
      </c>
      <c r="Q204" s="26" t="s">
        <v>101</v>
      </c>
      <c r="R204" s="26">
        <v>0</v>
      </c>
      <c r="S204" s="29">
        <v>1</v>
      </c>
      <c r="T204" s="26">
        <v>0</v>
      </c>
      <c r="U204" s="27">
        <v>0</v>
      </c>
      <c r="V204" s="28"/>
      <c r="W204" s="65">
        <v>1</v>
      </c>
      <c r="X204" s="29">
        <v>1</v>
      </c>
      <c r="Y204" s="29">
        <v>1</v>
      </c>
      <c r="Z204" s="29">
        <v>1</v>
      </c>
      <c r="AA204" s="29">
        <v>1</v>
      </c>
      <c r="AB204" s="29">
        <v>1</v>
      </c>
      <c r="AC204" s="29">
        <v>1</v>
      </c>
      <c r="AD204" s="31">
        <v>1</v>
      </c>
      <c r="AE204" s="54" t="s">
        <v>108</v>
      </c>
      <c r="AF204" s="28" t="s">
        <v>117</v>
      </c>
      <c r="AG204" s="28" t="s">
        <v>117</v>
      </c>
      <c r="AH204" s="28"/>
      <c r="AI204" s="22">
        <v>0</v>
      </c>
      <c r="AJ204" s="26">
        <v>0</v>
      </c>
      <c r="AK204" s="29">
        <v>1</v>
      </c>
      <c r="AL204" s="26">
        <v>0</v>
      </c>
      <c r="AM204" s="29">
        <v>1</v>
      </c>
      <c r="AN204" s="26">
        <v>0</v>
      </c>
      <c r="AO204" s="26">
        <v>0</v>
      </c>
      <c r="AP204" s="38">
        <v>0</v>
      </c>
      <c r="AQ204" s="54" t="s">
        <v>110</v>
      </c>
      <c r="AR204" s="92" t="str">
        <f>VLOOKUP($AT204,Auswertung!$A$2:$B$17,2,FALSE)</f>
        <v>U880 (newer; MME U880, Thesys Z80, Microelectronica MMN 80CPU)</v>
      </c>
      <c r="AS204" s="1" t="s">
        <v>125</v>
      </c>
      <c r="AT204" t="str">
        <f t="shared" si="37"/>
        <v>0100</v>
      </c>
    </row>
    <row r="205" spans="1:46" ht="18.75">
      <c r="A205" s="119">
        <f t="shared" si="36"/>
        <v>8</v>
      </c>
      <c r="B205" s="86" t="s">
        <v>170</v>
      </c>
      <c r="C205" s="83" t="s">
        <v>277</v>
      </c>
      <c r="D205" s="81" t="s">
        <v>3</v>
      </c>
      <c r="E205" s="26"/>
      <c r="F205" s="81"/>
      <c r="G205" s="26"/>
      <c r="H205" s="38" t="s">
        <v>4</v>
      </c>
      <c r="I205" s="38" t="s">
        <v>300</v>
      </c>
      <c r="J205" s="38"/>
      <c r="K205" s="27"/>
      <c r="L205" s="71" t="s">
        <v>5</v>
      </c>
      <c r="M205" s="28"/>
      <c r="N205" s="22">
        <v>0</v>
      </c>
      <c r="O205" s="26">
        <v>0</v>
      </c>
      <c r="P205" s="26" t="s">
        <v>101</v>
      </c>
      <c r="Q205" s="26" t="s">
        <v>101</v>
      </c>
      <c r="R205" s="29">
        <v>1</v>
      </c>
      <c r="S205" s="26">
        <v>0</v>
      </c>
      <c r="T205" s="26">
        <v>0</v>
      </c>
      <c r="U205" s="26">
        <v>0</v>
      </c>
      <c r="V205" s="28"/>
      <c r="W205" s="65">
        <v>1</v>
      </c>
      <c r="X205" s="29">
        <v>1</v>
      </c>
      <c r="Y205" s="29">
        <v>1</v>
      </c>
      <c r="Z205" s="29">
        <v>1</v>
      </c>
      <c r="AA205" s="29">
        <v>1</v>
      </c>
      <c r="AB205" s="29">
        <v>1</v>
      </c>
      <c r="AC205" s="26">
        <v>0</v>
      </c>
      <c r="AD205" s="31">
        <v>1</v>
      </c>
      <c r="AE205" s="54" t="s">
        <v>131</v>
      </c>
      <c r="AF205" s="28" t="s">
        <v>278</v>
      </c>
      <c r="AG205" s="28" t="s">
        <v>279</v>
      </c>
      <c r="AH205" s="28"/>
      <c r="AI205" s="22">
        <v>0</v>
      </c>
      <c r="AJ205" s="26">
        <v>0</v>
      </c>
      <c r="AK205" s="26">
        <v>0</v>
      </c>
      <c r="AL205" s="26">
        <v>0</v>
      </c>
      <c r="AM205" s="26">
        <v>0</v>
      </c>
      <c r="AN205" s="26">
        <v>0</v>
      </c>
      <c r="AO205" s="26">
        <v>0</v>
      </c>
      <c r="AP205" s="38">
        <v>0</v>
      </c>
      <c r="AQ205" s="54" t="s">
        <v>107</v>
      </c>
      <c r="AR205" s="92" t="str">
        <f>VLOOKUP($AT205,Auswertung!$A$2:$B$17,2,FALSE)</f>
        <v>NEC D780C (NEC D780C, GoldStar Z8400, possibly KR1858VM1)</v>
      </c>
      <c r="AS205" s="1" t="s">
        <v>125</v>
      </c>
      <c r="AT205" t="str">
        <f>R205&amp;S205&amp;T205&amp;U205</f>
        <v>1000</v>
      </c>
    </row>
    <row r="206" spans="1:46" ht="18.75">
      <c r="A206" s="119">
        <f t="shared" si="36"/>
        <v>9</v>
      </c>
      <c r="B206" s="177" t="s">
        <v>50</v>
      </c>
      <c r="C206" s="166" t="s">
        <v>25</v>
      </c>
      <c r="D206" s="167" t="s">
        <v>9</v>
      </c>
      <c r="E206" s="168"/>
      <c r="F206" s="168">
        <v>28741</v>
      </c>
      <c r="G206" s="168">
        <v>1987</v>
      </c>
      <c r="H206" s="38" t="s">
        <v>239</v>
      </c>
      <c r="I206" s="38" t="s">
        <v>239</v>
      </c>
      <c r="J206" s="38" t="s">
        <v>237</v>
      </c>
      <c r="K206" s="27" t="s">
        <v>316</v>
      </c>
      <c r="L206" s="176" t="s">
        <v>5</v>
      </c>
      <c r="M206" s="171"/>
      <c r="N206" s="168">
        <v>0</v>
      </c>
      <c r="O206" s="168">
        <v>0</v>
      </c>
      <c r="P206" s="168" t="s">
        <v>101</v>
      </c>
      <c r="Q206" s="168" t="s">
        <v>101</v>
      </c>
      <c r="R206" s="173">
        <v>1</v>
      </c>
      <c r="S206" s="173">
        <v>1</v>
      </c>
      <c r="T206" s="173">
        <v>1</v>
      </c>
      <c r="U206" s="173">
        <v>1</v>
      </c>
      <c r="V206" s="171"/>
      <c r="W206" s="180">
        <v>1</v>
      </c>
      <c r="X206" s="180">
        <v>1</v>
      </c>
      <c r="Y206" s="180">
        <v>1</v>
      </c>
      <c r="Z206" s="180">
        <v>1</v>
      </c>
      <c r="AA206" s="168">
        <v>0</v>
      </c>
      <c r="AB206" s="168">
        <v>0</v>
      </c>
      <c r="AC206" s="168">
        <v>0</v>
      </c>
      <c r="AD206" s="168">
        <v>0</v>
      </c>
      <c r="AE206" s="54" t="s">
        <v>263</v>
      </c>
      <c r="AF206" s="28">
        <v>2000</v>
      </c>
      <c r="AG206" s="28">
        <v>2000</v>
      </c>
      <c r="AH206" s="28"/>
      <c r="AI206" s="22">
        <v>0</v>
      </c>
      <c r="AJ206" s="26">
        <v>0</v>
      </c>
      <c r="AK206" s="26">
        <v>0</v>
      </c>
      <c r="AL206" s="26">
        <v>0</v>
      </c>
      <c r="AM206" s="26">
        <v>0</v>
      </c>
      <c r="AN206" s="26">
        <v>0</v>
      </c>
      <c r="AO206" s="26">
        <v>0</v>
      </c>
      <c r="AP206" s="38">
        <v>0</v>
      </c>
      <c r="AQ206" s="54" t="s">
        <v>107</v>
      </c>
      <c r="AR206" s="92" t="str">
        <f>VLOOKUP($AT206,Auswertung!$A$2:$B$17,2,FALSE)</f>
        <v>NEC Z80 Clone (NMOS)</v>
      </c>
      <c r="AS206" s="1" t="s">
        <v>125</v>
      </c>
      <c r="AT206" t="str">
        <f t="shared" ref="AT206:AT212" si="38">R206&amp;S206&amp;T206&amp;U206</f>
        <v>1111</v>
      </c>
    </row>
    <row r="207" spans="1:46" ht="18.75">
      <c r="A207" s="119">
        <f t="shared" si="36"/>
        <v>10</v>
      </c>
      <c r="B207" s="165" t="s">
        <v>309</v>
      </c>
      <c r="C207" s="166" t="s">
        <v>25</v>
      </c>
      <c r="D207" s="167" t="s">
        <v>9</v>
      </c>
      <c r="E207" s="168"/>
      <c r="F207" s="168">
        <v>29024</v>
      </c>
      <c r="G207" s="168">
        <v>1990</v>
      </c>
      <c r="H207" s="38" t="s">
        <v>239</v>
      </c>
      <c r="I207" s="38" t="s">
        <v>239</v>
      </c>
      <c r="J207" s="38" t="s">
        <v>236</v>
      </c>
      <c r="K207" s="27" t="s">
        <v>316</v>
      </c>
      <c r="L207" s="176" t="s">
        <v>5</v>
      </c>
      <c r="M207" s="171"/>
      <c r="N207" s="168">
        <v>0</v>
      </c>
      <c r="O207" s="168">
        <v>0</v>
      </c>
      <c r="P207" s="168" t="s">
        <v>101</v>
      </c>
      <c r="Q207" s="168" t="s">
        <v>101</v>
      </c>
      <c r="R207" s="173">
        <v>1</v>
      </c>
      <c r="S207" s="173">
        <v>1</v>
      </c>
      <c r="T207" s="173">
        <v>1</v>
      </c>
      <c r="U207" s="173">
        <v>1</v>
      </c>
      <c r="V207" s="171"/>
      <c r="W207" s="180">
        <v>1</v>
      </c>
      <c r="X207" s="180">
        <v>1</v>
      </c>
      <c r="Y207" s="180">
        <v>1</v>
      </c>
      <c r="Z207" s="180">
        <v>1</v>
      </c>
      <c r="AA207" s="168">
        <v>0</v>
      </c>
      <c r="AB207" s="168">
        <v>0</v>
      </c>
      <c r="AC207" s="168">
        <v>0</v>
      </c>
      <c r="AD207" s="168">
        <v>0</v>
      </c>
      <c r="AE207" s="54" t="s">
        <v>263</v>
      </c>
      <c r="AF207" s="28">
        <v>2000</v>
      </c>
      <c r="AG207" s="28">
        <v>2000</v>
      </c>
      <c r="AH207" s="28"/>
      <c r="AI207" s="22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38">
        <v>0</v>
      </c>
      <c r="AQ207" s="54" t="s">
        <v>107</v>
      </c>
      <c r="AR207" s="92" t="str">
        <f>VLOOKUP($AT207,Auswertung!$A$2:$B$17,2,FALSE)</f>
        <v>NEC Z80 Clone (NMOS)</v>
      </c>
      <c r="AS207" s="1" t="s">
        <v>125</v>
      </c>
      <c r="AT207" t="str">
        <f t="shared" si="38"/>
        <v>1111</v>
      </c>
    </row>
    <row r="208" spans="1:46" ht="18.75">
      <c r="A208" s="119">
        <f t="shared" si="36"/>
        <v>11</v>
      </c>
      <c r="B208" s="165" t="s">
        <v>170</v>
      </c>
      <c r="C208" s="166" t="s">
        <v>35</v>
      </c>
      <c r="D208" s="167" t="s">
        <v>2</v>
      </c>
      <c r="E208" s="168" t="s">
        <v>165</v>
      </c>
      <c r="F208" s="169" t="s">
        <v>310</v>
      </c>
      <c r="G208" s="168">
        <v>1981</v>
      </c>
      <c r="H208" s="38" t="s">
        <v>240</v>
      </c>
      <c r="I208" s="38" t="s">
        <v>236</v>
      </c>
      <c r="J208" s="38" t="s">
        <v>238</v>
      </c>
      <c r="K208" s="27" t="s">
        <v>315</v>
      </c>
      <c r="L208" s="176" t="s">
        <v>5</v>
      </c>
      <c r="M208" s="171"/>
      <c r="N208" s="168">
        <v>0</v>
      </c>
      <c r="O208" s="168">
        <v>0</v>
      </c>
      <c r="P208" s="168" t="s">
        <v>101</v>
      </c>
      <c r="Q208" s="168" t="s">
        <v>101</v>
      </c>
      <c r="R208" s="173">
        <v>1</v>
      </c>
      <c r="S208" s="173">
        <v>1</v>
      </c>
      <c r="T208" s="173">
        <v>1</v>
      </c>
      <c r="U208" s="173">
        <v>1</v>
      </c>
      <c r="V208" s="171"/>
      <c r="W208" s="180">
        <v>1</v>
      </c>
      <c r="X208" s="180">
        <v>1</v>
      </c>
      <c r="Y208" s="180">
        <v>1</v>
      </c>
      <c r="Z208" s="180">
        <v>1</v>
      </c>
      <c r="AA208" s="168">
        <v>0</v>
      </c>
      <c r="AB208" s="168">
        <v>0</v>
      </c>
      <c r="AC208" s="168">
        <v>0</v>
      </c>
      <c r="AD208" s="168">
        <v>0</v>
      </c>
      <c r="AE208" s="54" t="s">
        <v>263</v>
      </c>
      <c r="AF208" s="28">
        <v>2000</v>
      </c>
      <c r="AG208" s="28">
        <v>2000</v>
      </c>
      <c r="AH208" s="28"/>
      <c r="AI208" s="22">
        <v>0</v>
      </c>
      <c r="AJ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38">
        <v>0</v>
      </c>
      <c r="AQ208" s="54" t="s">
        <v>107</v>
      </c>
      <c r="AR208" s="92" t="str">
        <f>VLOOKUP($AT208,Auswertung!$A$2:$B$17,2,FALSE)</f>
        <v>NEC Z80 Clone (NMOS)</v>
      </c>
      <c r="AS208" s="1" t="s">
        <v>125</v>
      </c>
      <c r="AT208" t="str">
        <f t="shared" si="38"/>
        <v>1111</v>
      </c>
    </row>
    <row r="209" spans="1:46" ht="18.75">
      <c r="A209" s="119">
        <f t="shared" si="36"/>
        <v>12</v>
      </c>
      <c r="B209" s="178" t="s">
        <v>170</v>
      </c>
      <c r="C209" s="166" t="s">
        <v>311</v>
      </c>
      <c r="D209" s="167" t="s">
        <v>2</v>
      </c>
      <c r="E209" s="168"/>
      <c r="F209" s="169">
        <v>8522</v>
      </c>
      <c r="G209" s="168" t="s">
        <v>312</v>
      </c>
      <c r="H209" s="38" t="s">
        <v>240</v>
      </c>
      <c r="I209" s="38" t="s">
        <v>236</v>
      </c>
      <c r="J209" s="38" t="s">
        <v>237</v>
      </c>
      <c r="K209" s="27" t="s">
        <v>317</v>
      </c>
      <c r="L209" s="176" t="s">
        <v>5</v>
      </c>
      <c r="M209" s="171"/>
      <c r="N209" s="168">
        <v>0</v>
      </c>
      <c r="O209" s="168">
        <v>0</v>
      </c>
      <c r="P209" s="168" t="s">
        <v>101</v>
      </c>
      <c r="Q209" s="168" t="s">
        <v>101</v>
      </c>
      <c r="R209" s="173">
        <v>1</v>
      </c>
      <c r="S209" s="173">
        <v>1</v>
      </c>
      <c r="T209" s="173">
        <v>1</v>
      </c>
      <c r="U209" s="173">
        <v>1</v>
      </c>
      <c r="V209" s="171"/>
      <c r="W209" s="173">
        <v>1</v>
      </c>
      <c r="X209" s="173">
        <v>1</v>
      </c>
      <c r="Y209" s="173">
        <v>1</v>
      </c>
      <c r="Z209" s="173">
        <v>1</v>
      </c>
      <c r="AA209" s="168">
        <v>0</v>
      </c>
      <c r="AB209" s="168">
        <v>0</v>
      </c>
      <c r="AC209" s="168">
        <v>0</v>
      </c>
      <c r="AD209" s="168">
        <v>0</v>
      </c>
      <c r="AE209" s="54" t="s">
        <v>263</v>
      </c>
      <c r="AF209" s="28">
        <v>2000</v>
      </c>
      <c r="AG209" s="28">
        <v>2000</v>
      </c>
      <c r="AH209" s="28"/>
      <c r="AI209" s="22">
        <v>0</v>
      </c>
      <c r="AJ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38">
        <v>0</v>
      </c>
      <c r="AQ209" s="54" t="s">
        <v>107</v>
      </c>
      <c r="AR209" s="92" t="str">
        <f>VLOOKUP($AT209,Auswertung!$A$2:$B$17,2,FALSE)</f>
        <v>NEC Z80 Clone (NMOS)</v>
      </c>
      <c r="AS209" s="1" t="s">
        <v>125</v>
      </c>
      <c r="AT209" t="str">
        <f t="shared" si="38"/>
        <v>1111</v>
      </c>
    </row>
    <row r="210" spans="1:46" ht="18.75">
      <c r="A210" s="119">
        <f t="shared" si="36"/>
        <v>13</v>
      </c>
      <c r="B210" s="178" t="s">
        <v>170</v>
      </c>
      <c r="C210" s="166" t="s">
        <v>311</v>
      </c>
      <c r="D210" s="167" t="s">
        <v>2</v>
      </c>
      <c r="E210" s="168"/>
      <c r="F210" s="169">
        <v>8522</v>
      </c>
      <c r="G210" s="168" t="s">
        <v>312</v>
      </c>
      <c r="H210" s="38" t="s">
        <v>240</v>
      </c>
      <c r="I210" s="38" t="s">
        <v>236</v>
      </c>
      <c r="J210" s="38" t="s">
        <v>238</v>
      </c>
      <c r="K210" s="27" t="s">
        <v>318</v>
      </c>
      <c r="L210" s="176" t="s">
        <v>5</v>
      </c>
      <c r="M210" s="171"/>
      <c r="N210" s="168">
        <v>0</v>
      </c>
      <c r="O210" s="168">
        <v>0</v>
      </c>
      <c r="P210" s="168" t="s">
        <v>101</v>
      </c>
      <c r="Q210" s="168" t="s">
        <v>101</v>
      </c>
      <c r="R210" s="173">
        <v>1</v>
      </c>
      <c r="S210" s="173">
        <v>1</v>
      </c>
      <c r="T210" s="173">
        <v>1</v>
      </c>
      <c r="U210" s="173">
        <v>1</v>
      </c>
      <c r="V210" s="171"/>
      <c r="W210" s="173">
        <v>1</v>
      </c>
      <c r="X210" s="173">
        <v>1</v>
      </c>
      <c r="Y210" s="173">
        <v>1</v>
      </c>
      <c r="Z210" s="173">
        <v>1</v>
      </c>
      <c r="AA210" s="168">
        <v>0</v>
      </c>
      <c r="AB210" s="168">
        <v>0</v>
      </c>
      <c r="AC210" s="168">
        <v>0</v>
      </c>
      <c r="AD210" s="168">
        <v>0</v>
      </c>
      <c r="AE210" s="54" t="s">
        <v>263</v>
      </c>
      <c r="AF210" s="28">
        <v>2000</v>
      </c>
      <c r="AG210" s="28">
        <v>2000</v>
      </c>
      <c r="AH210" s="28"/>
      <c r="AI210" s="22">
        <v>0</v>
      </c>
      <c r="AJ210" s="26">
        <v>0</v>
      </c>
      <c r="AK210" s="26">
        <v>0</v>
      </c>
      <c r="AL210" s="26">
        <v>0</v>
      </c>
      <c r="AM210" s="26">
        <v>0</v>
      </c>
      <c r="AN210" s="26">
        <v>0</v>
      </c>
      <c r="AO210" s="26">
        <v>0</v>
      </c>
      <c r="AP210" s="38">
        <v>0</v>
      </c>
      <c r="AQ210" s="54" t="s">
        <v>107</v>
      </c>
      <c r="AR210" s="92" t="str">
        <f>VLOOKUP($AT210,Auswertung!$A$2:$B$17,2,FALSE)</f>
        <v>NEC Z80 Clone (NMOS)</v>
      </c>
      <c r="AS210" s="1" t="s">
        <v>125</v>
      </c>
      <c r="AT210" t="str">
        <f t="shared" si="38"/>
        <v>1111</v>
      </c>
    </row>
    <row r="211" spans="1:46" ht="18.75">
      <c r="A211" s="119">
        <f t="shared" si="36"/>
        <v>14</v>
      </c>
      <c r="B211" s="178" t="s">
        <v>170</v>
      </c>
      <c r="C211" s="166" t="s">
        <v>311</v>
      </c>
      <c r="D211" s="167" t="s">
        <v>2</v>
      </c>
      <c r="E211" s="168"/>
      <c r="F211" s="169">
        <v>8433</v>
      </c>
      <c r="G211" s="168" t="s">
        <v>312</v>
      </c>
      <c r="H211" s="38" t="s">
        <v>240</v>
      </c>
      <c r="I211" s="38" t="s">
        <v>236</v>
      </c>
      <c r="J211" s="38" t="s">
        <v>238</v>
      </c>
      <c r="K211" s="27" t="s">
        <v>318</v>
      </c>
      <c r="L211" s="176" t="s">
        <v>5</v>
      </c>
      <c r="M211" s="171"/>
      <c r="N211" s="168">
        <v>0</v>
      </c>
      <c r="O211" s="168">
        <v>0</v>
      </c>
      <c r="P211" s="168" t="s">
        <v>101</v>
      </c>
      <c r="Q211" s="168" t="s">
        <v>101</v>
      </c>
      <c r="R211" s="173">
        <v>1</v>
      </c>
      <c r="S211" s="173">
        <v>1</v>
      </c>
      <c r="T211" s="173">
        <v>1</v>
      </c>
      <c r="U211" s="173">
        <v>1</v>
      </c>
      <c r="V211" s="171"/>
      <c r="W211" s="173">
        <v>1</v>
      </c>
      <c r="X211" s="173">
        <v>1</v>
      </c>
      <c r="Y211" s="173">
        <v>1</v>
      </c>
      <c r="Z211" s="173">
        <v>1</v>
      </c>
      <c r="AA211" s="168">
        <v>0</v>
      </c>
      <c r="AB211" s="168">
        <v>0</v>
      </c>
      <c r="AC211" s="168">
        <v>0</v>
      </c>
      <c r="AD211" s="168">
        <v>0</v>
      </c>
      <c r="AE211" s="54" t="s">
        <v>263</v>
      </c>
      <c r="AF211" s="28">
        <v>2000</v>
      </c>
      <c r="AG211" s="28">
        <v>2000</v>
      </c>
      <c r="AH211" s="28"/>
      <c r="AI211" s="22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38">
        <v>0</v>
      </c>
      <c r="AQ211" s="54" t="s">
        <v>107</v>
      </c>
      <c r="AR211" s="92" t="str">
        <f>VLOOKUP($AT211,Auswertung!$A$2:$B$17,2,FALSE)</f>
        <v>NEC Z80 Clone (NMOS)</v>
      </c>
      <c r="AS211" s="1" t="s">
        <v>125</v>
      </c>
      <c r="AT211" t="str">
        <f t="shared" si="38"/>
        <v>1111</v>
      </c>
    </row>
    <row r="212" spans="1:46" ht="18.75">
      <c r="A212" s="119">
        <f t="shared" si="36"/>
        <v>15</v>
      </c>
      <c r="B212" s="178" t="s">
        <v>170</v>
      </c>
      <c r="C212" s="166" t="s">
        <v>311</v>
      </c>
      <c r="D212" s="167" t="s">
        <v>2</v>
      </c>
      <c r="E212" s="168"/>
      <c r="F212" s="179">
        <v>8453</v>
      </c>
      <c r="G212" s="168" t="s">
        <v>312</v>
      </c>
      <c r="H212" s="38" t="s">
        <v>240</v>
      </c>
      <c r="I212" s="38" t="s">
        <v>236</v>
      </c>
      <c r="J212" s="38" t="s">
        <v>238</v>
      </c>
      <c r="K212" s="27" t="s">
        <v>319</v>
      </c>
      <c r="L212" s="176" t="s">
        <v>5</v>
      </c>
      <c r="M212" s="171"/>
      <c r="N212" s="168">
        <v>0</v>
      </c>
      <c r="O212" s="168">
        <v>0</v>
      </c>
      <c r="P212" s="168" t="s">
        <v>101</v>
      </c>
      <c r="Q212" s="168" t="s">
        <v>101</v>
      </c>
      <c r="R212" s="173">
        <v>1</v>
      </c>
      <c r="S212" s="173">
        <v>1</v>
      </c>
      <c r="T212" s="173">
        <v>1</v>
      </c>
      <c r="U212" s="173">
        <v>1</v>
      </c>
      <c r="V212" s="171"/>
      <c r="W212" s="173">
        <v>1</v>
      </c>
      <c r="X212" s="173">
        <v>1</v>
      </c>
      <c r="Y212" s="173">
        <v>1</v>
      </c>
      <c r="Z212" s="173">
        <v>1</v>
      </c>
      <c r="AA212" s="168">
        <v>0</v>
      </c>
      <c r="AB212" s="168">
        <v>0</v>
      </c>
      <c r="AC212" s="168">
        <v>0</v>
      </c>
      <c r="AD212" s="168">
        <v>0</v>
      </c>
      <c r="AE212" s="54" t="s">
        <v>263</v>
      </c>
      <c r="AF212" s="28">
        <v>2000</v>
      </c>
      <c r="AG212" s="28">
        <v>2000</v>
      </c>
      <c r="AH212" s="28"/>
      <c r="AI212" s="22">
        <v>0</v>
      </c>
      <c r="AJ212" s="26">
        <v>0</v>
      </c>
      <c r="AK212" s="26">
        <v>0</v>
      </c>
      <c r="AL212" s="26">
        <v>0</v>
      </c>
      <c r="AM212" s="26">
        <v>0</v>
      </c>
      <c r="AN212" s="26">
        <v>0</v>
      </c>
      <c r="AO212" s="26">
        <v>0</v>
      </c>
      <c r="AP212" s="38">
        <v>0</v>
      </c>
      <c r="AQ212" s="54" t="s">
        <v>107</v>
      </c>
      <c r="AR212" s="92" t="str">
        <f>VLOOKUP($AT212,Auswertung!$A$2:$B$17,2,FALSE)</f>
        <v>NEC Z80 Clone (NMOS)</v>
      </c>
      <c r="AS212" s="1" t="s">
        <v>125</v>
      </c>
      <c r="AT212" t="str">
        <f t="shared" si="38"/>
        <v>1111</v>
      </c>
    </row>
    <row r="213" spans="1:46" ht="18.75">
      <c r="AS213" s="1" t="s">
        <v>125</v>
      </c>
    </row>
    <row r="214" spans="1:46" ht="18.75">
      <c r="AS214" s="1" t="s">
        <v>125</v>
      </c>
    </row>
    <row r="215" spans="1:46" ht="18.75">
      <c r="AS215" s="1" t="s">
        <v>125</v>
      </c>
    </row>
    <row r="216" spans="1:46" ht="18.75">
      <c r="AS216" s="1" t="s">
        <v>125</v>
      </c>
    </row>
    <row r="217" spans="1:46" ht="18.75">
      <c r="AS217" s="1" t="s">
        <v>125</v>
      </c>
    </row>
    <row r="218" spans="1:46" ht="18.75">
      <c r="AS218" s="1" t="s">
        <v>125</v>
      </c>
    </row>
    <row r="219" spans="1:46" ht="18.75">
      <c r="AS219" s="1" t="s">
        <v>125</v>
      </c>
    </row>
    <row r="220" spans="1:46" ht="18.75">
      <c r="AS220" s="1" t="s">
        <v>125</v>
      </c>
    </row>
    <row r="221" spans="1:46" ht="18.75">
      <c r="AS221" s="1" t="s">
        <v>125</v>
      </c>
    </row>
    <row r="222" spans="1:46" ht="18.75">
      <c r="AS222" s="1" t="s">
        <v>125</v>
      </c>
    </row>
    <row r="223" spans="1:46" ht="18.75">
      <c r="AS223" s="1" t="s">
        <v>125</v>
      </c>
    </row>
    <row r="224" spans="1:46" ht="18.75">
      <c r="AS224" s="1" t="s">
        <v>125</v>
      </c>
    </row>
    <row r="225" spans="45:45" ht="18.75">
      <c r="AS225" s="1" t="s">
        <v>125</v>
      </c>
    </row>
    <row r="226" spans="45:45" ht="18.75">
      <c r="AS226" s="1" t="s">
        <v>125</v>
      </c>
    </row>
    <row r="227" spans="45:45" ht="18.75">
      <c r="AS227" s="1" t="s">
        <v>125</v>
      </c>
    </row>
    <row r="228" spans="45:45" ht="18.75">
      <c r="AS228" s="1" t="s">
        <v>125</v>
      </c>
    </row>
    <row r="229" spans="45:45" ht="18.75">
      <c r="AS229" s="1" t="s">
        <v>125</v>
      </c>
    </row>
    <row r="230" spans="45:45" ht="18.75">
      <c r="AS230" s="1" t="s">
        <v>125</v>
      </c>
    </row>
    <row r="231" spans="45:45" ht="18.75">
      <c r="AS231" s="1" t="s">
        <v>125</v>
      </c>
    </row>
    <row r="232" spans="45:45" ht="18.75">
      <c r="AS232" s="1" t="s">
        <v>125</v>
      </c>
    </row>
    <row r="233" spans="45:45" ht="18.75">
      <c r="AS233" s="1" t="s">
        <v>125</v>
      </c>
    </row>
    <row r="234" spans="45:45" ht="18.75">
      <c r="AS234" s="1" t="s">
        <v>125</v>
      </c>
    </row>
    <row r="235" spans="45:45" ht="18.75">
      <c r="AS235" s="1" t="s">
        <v>125</v>
      </c>
    </row>
    <row r="236" spans="45:45" ht="18.75">
      <c r="AS236" s="1" t="s">
        <v>125</v>
      </c>
    </row>
    <row r="237" spans="45:45" ht="18.75">
      <c r="AS237" s="1" t="s">
        <v>125</v>
      </c>
    </row>
    <row r="238" spans="45:45" ht="18.75">
      <c r="AS238" s="1" t="s">
        <v>125</v>
      </c>
    </row>
    <row r="239" spans="45:45" ht="18.75">
      <c r="AS239" s="1" t="s">
        <v>125</v>
      </c>
    </row>
    <row r="240" spans="45:45" ht="18.75">
      <c r="AS240" s="1" t="s">
        <v>125</v>
      </c>
    </row>
    <row r="241" spans="45:45" ht="18.75">
      <c r="AS241" s="1" t="s">
        <v>125</v>
      </c>
    </row>
    <row r="242" spans="45:45" ht="18.75">
      <c r="AS242" s="1" t="s">
        <v>125</v>
      </c>
    </row>
    <row r="243" spans="45:45" ht="18.75">
      <c r="AS243" s="1" t="s">
        <v>125</v>
      </c>
    </row>
    <row r="244" spans="45:45" ht="18.75">
      <c r="AS244" s="1" t="s">
        <v>125</v>
      </c>
    </row>
    <row r="245" spans="45:45" ht="18.75">
      <c r="AS245" s="1" t="s">
        <v>125</v>
      </c>
    </row>
    <row r="246" spans="45:45" ht="18.75">
      <c r="AS246" s="1" t="s">
        <v>125</v>
      </c>
    </row>
    <row r="247" spans="45:45" ht="18.75">
      <c r="AS247" s="1" t="s">
        <v>125</v>
      </c>
    </row>
    <row r="248" spans="45:45" ht="18.75">
      <c r="AS248" s="1" t="s">
        <v>125</v>
      </c>
    </row>
    <row r="249" spans="45:45" ht="18.75">
      <c r="AS249" s="1" t="s">
        <v>125</v>
      </c>
    </row>
    <row r="250" spans="45:45" ht="18.75">
      <c r="AS250" s="1" t="s">
        <v>125</v>
      </c>
    </row>
    <row r="251" spans="45:45" ht="18.75">
      <c r="AS251" s="1" t="s">
        <v>125</v>
      </c>
    </row>
    <row r="252" spans="45:45" ht="18.75">
      <c r="AS252" s="1" t="s">
        <v>125</v>
      </c>
    </row>
    <row r="253" spans="45:45" ht="18.75">
      <c r="AS253" s="1" t="s">
        <v>125</v>
      </c>
    </row>
    <row r="254" spans="45:45" ht="18.75">
      <c r="AS254" s="1" t="s">
        <v>125</v>
      </c>
    </row>
    <row r="255" spans="45:45" ht="18.75">
      <c r="AS255" s="1" t="s">
        <v>125</v>
      </c>
    </row>
    <row r="256" spans="45:45" ht="18.75">
      <c r="AS256" s="1" t="s">
        <v>125</v>
      </c>
    </row>
    <row r="257" spans="45:45" ht="18.75">
      <c r="AS257" s="1" t="s">
        <v>125</v>
      </c>
    </row>
    <row r="258" spans="45:45" ht="18.75">
      <c r="AS258" s="1" t="s">
        <v>125</v>
      </c>
    </row>
    <row r="259" spans="45:45" ht="18.75">
      <c r="AS259" s="1" t="s">
        <v>125</v>
      </c>
    </row>
    <row r="260" spans="45:45" ht="18.75">
      <c r="AS260" s="1" t="s">
        <v>125</v>
      </c>
    </row>
    <row r="261" spans="45:45" ht="18.75">
      <c r="AS261" s="1" t="s">
        <v>125</v>
      </c>
    </row>
    <row r="262" spans="45:45" ht="18.75">
      <c r="AS262" s="1" t="s">
        <v>125</v>
      </c>
    </row>
    <row r="263" spans="45:45" ht="18.75">
      <c r="AS263" s="1" t="s">
        <v>125</v>
      </c>
    </row>
    <row r="264" spans="45:45" ht="18.75">
      <c r="AS264" s="1" t="s">
        <v>125</v>
      </c>
    </row>
    <row r="265" spans="45:45" ht="18.75">
      <c r="AS265" s="1" t="s">
        <v>125</v>
      </c>
    </row>
    <row r="266" spans="45:45" ht="18.75">
      <c r="AS266" s="1" t="s">
        <v>125</v>
      </c>
    </row>
    <row r="267" spans="45:45" ht="18.75">
      <c r="AS267" s="1" t="s">
        <v>125</v>
      </c>
    </row>
    <row r="268" spans="45:45" ht="18.75">
      <c r="AS268" s="1" t="s">
        <v>125</v>
      </c>
    </row>
    <row r="269" spans="45:45" ht="18.75">
      <c r="AS269" s="1" t="s">
        <v>125</v>
      </c>
    </row>
    <row r="270" spans="45:45" ht="18.75">
      <c r="AS270" s="1" t="s">
        <v>125</v>
      </c>
    </row>
    <row r="271" spans="45:45" ht="18.75">
      <c r="AS271" s="1" t="s">
        <v>125</v>
      </c>
    </row>
    <row r="272" spans="45:45" ht="18.75">
      <c r="AS272" s="1" t="s">
        <v>125</v>
      </c>
    </row>
    <row r="273" spans="45:45" ht="18.75">
      <c r="AS273" s="1" t="s">
        <v>125</v>
      </c>
    </row>
    <row r="274" spans="45:45" ht="18.75">
      <c r="AS274" s="1" t="s">
        <v>125</v>
      </c>
    </row>
    <row r="275" spans="45:45" ht="18.75">
      <c r="AS275" s="1" t="s">
        <v>125</v>
      </c>
    </row>
    <row r="276" spans="45:45" ht="18.75">
      <c r="AS276" s="1" t="s">
        <v>125</v>
      </c>
    </row>
    <row r="277" spans="45:45" ht="18.75">
      <c r="AS277" s="1" t="s">
        <v>125</v>
      </c>
    </row>
    <row r="278" spans="45:45" ht="18.75">
      <c r="AS278" s="1" t="s">
        <v>125</v>
      </c>
    </row>
    <row r="279" spans="45:45" ht="18.75">
      <c r="AS279" s="1" t="s">
        <v>125</v>
      </c>
    </row>
    <row r="280" spans="45:45" ht="18.75">
      <c r="AS280" s="1" t="s">
        <v>125</v>
      </c>
    </row>
    <row r="281" spans="45:45" ht="18.75">
      <c r="AS281" s="1" t="s">
        <v>125</v>
      </c>
    </row>
    <row r="282" spans="45:45" ht="18.75">
      <c r="AS282" s="1" t="s">
        <v>125</v>
      </c>
    </row>
    <row r="283" spans="45:45" ht="18.75">
      <c r="AS283" s="1" t="s">
        <v>125</v>
      </c>
    </row>
    <row r="284" spans="45:45" ht="18.75">
      <c r="AS284" s="1" t="s">
        <v>125</v>
      </c>
    </row>
    <row r="285" spans="45:45" ht="18.75">
      <c r="AS285" s="1" t="s">
        <v>125</v>
      </c>
    </row>
    <row r="286" spans="45:45" ht="18.75">
      <c r="AS286" s="1" t="s">
        <v>125</v>
      </c>
    </row>
    <row r="287" spans="45:45" ht="18.75">
      <c r="AS287" s="1" t="s">
        <v>125</v>
      </c>
    </row>
    <row r="288" spans="45:45" ht="18.75">
      <c r="AS288" s="1" t="s">
        <v>125</v>
      </c>
    </row>
    <row r="289" spans="45:45" ht="18.75">
      <c r="AS289" s="1" t="s">
        <v>125</v>
      </c>
    </row>
    <row r="290" spans="45:45" ht="18.75">
      <c r="AS290" s="1" t="s">
        <v>125</v>
      </c>
    </row>
    <row r="291" spans="45:45" ht="18.75">
      <c r="AS291" s="1" t="s">
        <v>125</v>
      </c>
    </row>
    <row r="292" spans="45:45" ht="18.75">
      <c r="AS292" s="1" t="s">
        <v>125</v>
      </c>
    </row>
    <row r="293" spans="45:45" ht="18.75">
      <c r="AS293" s="1" t="s">
        <v>125</v>
      </c>
    </row>
    <row r="294" spans="45:45" ht="18.75">
      <c r="AS294" s="1" t="s">
        <v>125</v>
      </c>
    </row>
    <row r="295" spans="45:45" ht="18.75">
      <c r="AS295" s="1" t="s">
        <v>125</v>
      </c>
    </row>
    <row r="296" spans="45:45" ht="18.75">
      <c r="AS296" s="1" t="s">
        <v>125</v>
      </c>
    </row>
    <row r="297" spans="45:45" ht="18.75">
      <c r="AS297" s="1" t="s">
        <v>125</v>
      </c>
    </row>
    <row r="298" spans="45:45" ht="18.75">
      <c r="AS298" s="1" t="s">
        <v>125</v>
      </c>
    </row>
    <row r="299" spans="45:45" ht="18.75">
      <c r="AS299" s="1" t="s">
        <v>125</v>
      </c>
    </row>
    <row r="300" spans="45:45" ht="18.75">
      <c r="AS300" s="1" t="s">
        <v>125</v>
      </c>
    </row>
    <row r="301" spans="45:45" ht="18.75">
      <c r="AS301" s="1" t="s">
        <v>125</v>
      </c>
    </row>
    <row r="302" spans="45:45" ht="18.75">
      <c r="AS302" s="1" t="s">
        <v>125</v>
      </c>
    </row>
    <row r="303" spans="45:45" ht="18.75">
      <c r="AS303" s="1" t="s">
        <v>125</v>
      </c>
    </row>
    <row r="304" spans="45:45" ht="18.75">
      <c r="AS304" s="1" t="s">
        <v>125</v>
      </c>
    </row>
    <row r="305" spans="45:45" ht="18.75">
      <c r="AS305" s="1" t="s">
        <v>125</v>
      </c>
    </row>
    <row r="306" spans="45:45" ht="18.75">
      <c r="AS306" s="1" t="s">
        <v>125</v>
      </c>
    </row>
    <row r="307" spans="45:45" ht="18.75">
      <c r="AS307" s="1" t="s">
        <v>125</v>
      </c>
    </row>
    <row r="308" spans="45:45" ht="18.75">
      <c r="AS308" s="1" t="s">
        <v>125</v>
      </c>
    </row>
    <row r="309" spans="45:45" ht="18.75">
      <c r="AS309" s="1" t="s">
        <v>125</v>
      </c>
    </row>
    <row r="310" spans="45:45" ht="18.75">
      <c r="AS310" s="1" t="s">
        <v>125</v>
      </c>
    </row>
    <row r="311" spans="45:45" ht="18.75">
      <c r="AS311" s="1" t="s">
        <v>125</v>
      </c>
    </row>
    <row r="312" spans="45:45" ht="18.75">
      <c r="AS312" s="1" t="s">
        <v>125</v>
      </c>
    </row>
    <row r="313" spans="45:45" ht="18.75">
      <c r="AS313" s="1" t="s">
        <v>125</v>
      </c>
    </row>
    <row r="314" spans="45:45" ht="18.75">
      <c r="AS314" s="1" t="s">
        <v>125</v>
      </c>
    </row>
    <row r="315" spans="45:45" ht="18.75">
      <c r="AS315" s="1" t="s">
        <v>125</v>
      </c>
    </row>
    <row r="316" spans="45:45" ht="18.75">
      <c r="AS316" s="1" t="s">
        <v>125</v>
      </c>
    </row>
    <row r="317" spans="45:45" ht="18.75">
      <c r="AS317" s="1" t="s">
        <v>125</v>
      </c>
    </row>
    <row r="318" spans="45:45" ht="18.75">
      <c r="AS318" s="1" t="s">
        <v>125</v>
      </c>
    </row>
    <row r="319" spans="45:45" ht="18.75">
      <c r="AS319" s="1" t="s">
        <v>125</v>
      </c>
    </row>
    <row r="320" spans="45:45" ht="18.75">
      <c r="AS320" s="1" t="s">
        <v>125</v>
      </c>
    </row>
    <row r="321" spans="45:45" ht="18.75">
      <c r="AS321" s="1" t="s">
        <v>125</v>
      </c>
    </row>
    <row r="322" spans="45:45" ht="18.75">
      <c r="AS322" s="1" t="s">
        <v>125</v>
      </c>
    </row>
    <row r="323" spans="45:45" ht="18.75">
      <c r="AS323" s="1" t="s">
        <v>125</v>
      </c>
    </row>
    <row r="324" spans="45:45" ht="18.75">
      <c r="AS324" s="1" t="s">
        <v>125</v>
      </c>
    </row>
    <row r="325" spans="45:45" ht="18.75">
      <c r="AS325" s="1" t="s">
        <v>125</v>
      </c>
    </row>
    <row r="326" spans="45:45" ht="18.75">
      <c r="AS326" s="1" t="s">
        <v>125</v>
      </c>
    </row>
    <row r="327" spans="45:45" ht="18.75">
      <c r="AS327" s="1" t="s">
        <v>125</v>
      </c>
    </row>
    <row r="328" spans="45:45" ht="18.75">
      <c r="AS328" s="1" t="s">
        <v>125</v>
      </c>
    </row>
    <row r="329" spans="45:45" ht="18.75">
      <c r="AS329" s="1" t="s">
        <v>125</v>
      </c>
    </row>
    <row r="330" spans="45:45" ht="18.75">
      <c r="AS330" s="1" t="s">
        <v>125</v>
      </c>
    </row>
    <row r="331" spans="45:45" ht="18.75">
      <c r="AS331" s="1" t="s">
        <v>125</v>
      </c>
    </row>
    <row r="332" spans="45:45" ht="18.75">
      <c r="AS332" s="1" t="s">
        <v>125</v>
      </c>
    </row>
    <row r="333" spans="45:45" ht="18.75">
      <c r="AS333" s="1" t="s">
        <v>125</v>
      </c>
    </row>
    <row r="334" spans="45:45" ht="18.75">
      <c r="AS334" s="1" t="s">
        <v>125</v>
      </c>
    </row>
    <row r="335" spans="45:45" ht="18.75">
      <c r="AS335" s="1" t="s">
        <v>125</v>
      </c>
    </row>
    <row r="336" spans="45:45" ht="18.75">
      <c r="AS336" s="1" t="s">
        <v>125</v>
      </c>
    </row>
    <row r="337" spans="45:45" ht="18.75">
      <c r="AS337" s="1" t="s">
        <v>125</v>
      </c>
    </row>
    <row r="338" spans="45:45" ht="18.75">
      <c r="AS338" s="1" t="s">
        <v>125</v>
      </c>
    </row>
    <row r="339" spans="45:45" ht="18.75">
      <c r="AS339" s="1" t="s">
        <v>125</v>
      </c>
    </row>
    <row r="340" spans="45:45" ht="18.75">
      <c r="AS340" s="1" t="s">
        <v>125</v>
      </c>
    </row>
    <row r="341" spans="45:45" ht="18.75">
      <c r="AS341" s="1" t="s">
        <v>125</v>
      </c>
    </row>
    <row r="342" spans="45:45" ht="18.75">
      <c r="AS342" s="1" t="s">
        <v>125</v>
      </c>
    </row>
    <row r="343" spans="45:45" ht="18.75">
      <c r="AS343" s="1" t="s">
        <v>125</v>
      </c>
    </row>
    <row r="344" spans="45:45" ht="18.75">
      <c r="AS344" s="1" t="s">
        <v>125</v>
      </c>
    </row>
    <row r="345" spans="45:45" ht="18.75">
      <c r="AS345" s="1" t="s">
        <v>125</v>
      </c>
    </row>
    <row r="346" spans="45:45" ht="18.75">
      <c r="AS346" s="1" t="s">
        <v>125</v>
      </c>
    </row>
    <row r="347" spans="45:45" ht="18.75">
      <c r="AS347" s="1" t="s">
        <v>125</v>
      </c>
    </row>
    <row r="348" spans="45:45" ht="18.75">
      <c r="AS348" s="1" t="s">
        <v>125</v>
      </c>
    </row>
    <row r="349" spans="45:45" ht="18.75">
      <c r="AS349" s="1" t="s">
        <v>125</v>
      </c>
    </row>
    <row r="350" spans="45:45" ht="18.75">
      <c r="AS350" s="1" t="s">
        <v>125</v>
      </c>
    </row>
    <row r="351" spans="45:45" ht="18.75">
      <c r="AS351" s="1" t="s">
        <v>125</v>
      </c>
    </row>
    <row r="352" spans="45:45" ht="18.75">
      <c r="AS352" s="1" t="s">
        <v>125</v>
      </c>
    </row>
    <row r="353" spans="45:45" ht="18.75">
      <c r="AS353" s="1" t="s">
        <v>125</v>
      </c>
    </row>
    <row r="354" spans="45:45" ht="18.75">
      <c r="AS354" s="1" t="s">
        <v>125</v>
      </c>
    </row>
    <row r="355" spans="45:45" ht="18.75">
      <c r="AS355" s="1" t="s">
        <v>125</v>
      </c>
    </row>
    <row r="356" spans="45:45" ht="18.75">
      <c r="AS356" s="1" t="s">
        <v>125</v>
      </c>
    </row>
    <row r="357" spans="45:45" ht="18.75">
      <c r="AS357" s="1" t="s">
        <v>125</v>
      </c>
    </row>
    <row r="358" spans="45:45" ht="18.75">
      <c r="AS358" s="1" t="s">
        <v>125</v>
      </c>
    </row>
    <row r="359" spans="45:45" ht="18.75">
      <c r="AS359" s="1" t="s">
        <v>125</v>
      </c>
    </row>
    <row r="360" spans="45:45" ht="18.75">
      <c r="AS360" s="1" t="s">
        <v>125</v>
      </c>
    </row>
    <row r="361" spans="45:45" ht="18.75">
      <c r="AS361" s="1" t="s">
        <v>125</v>
      </c>
    </row>
    <row r="362" spans="45:45" ht="18.75">
      <c r="AS362" s="1" t="s">
        <v>125</v>
      </c>
    </row>
    <row r="363" spans="45:45" ht="18.75">
      <c r="AS363" s="1" t="s">
        <v>125</v>
      </c>
    </row>
    <row r="364" spans="45:45" ht="18.75">
      <c r="AS364" s="1" t="s">
        <v>125</v>
      </c>
    </row>
    <row r="365" spans="45:45" ht="18.75">
      <c r="AS365" s="1" t="s">
        <v>125</v>
      </c>
    </row>
    <row r="366" spans="45:45" ht="18.75">
      <c r="AS366" s="1" t="s">
        <v>125</v>
      </c>
    </row>
    <row r="367" spans="45:45" ht="18.75">
      <c r="AS367" s="1" t="s">
        <v>125</v>
      </c>
    </row>
    <row r="368" spans="45:45" ht="18.75">
      <c r="AS368" s="1" t="s">
        <v>125</v>
      </c>
    </row>
    <row r="369" spans="45:45" ht="18.75">
      <c r="AS369" s="1" t="s">
        <v>125</v>
      </c>
    </row>
    <row r="370" spans="45:45" ht="18.75">
      <c r="AS370" s="1" t="s">
        <v>125</v>
      </c>
    </row>
    <row r="371" spans="45:45" ht="18.75">
      <c r="AS371" s="1" t="s">
        <v>125</v>
      </c>
    </row>
    <row r="372" spans="45:45" ht="18.75">
      <c r="AS372" s="1" t="s">
        <v>125</v>
      </c>
    </row>
  </sheetData>
  <mergeCells count="65">
    <mergeCell ref="B185:C185"/>
    <mergeCell ref="W185:AD185"/>
    <mergeCell ref="AI185:AP185"/>
    <mergeCell ref="B180:D180"/>
    <mergeCell ref="W180:AD180"/>
    <mergeCell ref="AI180:AP180"/>
    <mergeCell ref="B170:D170"/>
    <mergeCell ref="W170:AD170"/>
    <mergeCell ref="AI170:AP170"/>
    <mergeCell ref="B175:D175"/>
    <mergeCell ref="W175:AD175"/>
    <mergeCell ref="AI175:AP175"/>
    <mergeCell ref="B160:D160"/>
    <mergeCell ref="W160:AD160"/>
    <mergeCell ref="AI160:AP160"/>
    <mergeCell ref="B165:D165"/>
    <mergeCell ref="W165:AD165"/>
    <mergeCell ref="AI165:AP165"/>
    <mergeCell ref="B143:D143"/>
    <mergeCell ref="W143:AD143"/>
    <mergeCell ref="AI143:AP143"/>
    <mergeCell ref="B152:D152"/>
    <mergeCell ref="W152:AD152"/>
    <mergeCell ref="AI152:AP152"/>
    <mergeCell ref="B132:D132"/>
    <mergeCell ref="W132:AD132"/>
    <mergeCell ref="AI132:AP132"/>
    <mergeCell ref="B137:D137"/>
    <mergeCell ref="W137:AD137"/>
    <mergeCell ref="AI137:AP137"/>
    <mergeCell ref="AI90:AP90"/>
    <mergeCell ref="B119:D119"/>
    <mergeCell ref="W119:AD119"/>
    <mergeCell ref="AI119:AP119"/>
    <mergeCell ref="B105:D105"/>
    <mergeCell ref="W105:AD105"/>
    <mergeCell ref="AI105:AP105"/>
    <mergeCell ref="B112:D112"/>
    <mergeCell ref="W112:AD112"/>
    <mergeCell ref="AI112:AP112"/>
    <mergeCell ref="A1:AR1"/>
    <mergeCell ref="W16:AD16"/>
    <mergeCell ref="AI16:AP16"/>
    <mergeCell ref="W22:AD22"/>
    <mergeCell ref="AI22:AP22"/>
    <mergeCell ref="B22:C22"/>
    <mergeCell ref="B16:C16"/>
    <mergeCell ref="B3:C3"/>
    <mergeCell ref="A2:C2"/>
    <mergeCell ref="B196:C196"/>
    <mergeCell ref="W196:AD196"/>
    <mergeCell ref="AI196:AP196"/>
    <mergeCell ref="W3:AD3"/>
    <mergeCell ref="AI3:AP3"/>
    <mergeCell ref="W36:AD36"/>
    <mergeCell ref="AI36:AP36"/>
    <mergeCell ref="W50:AD50"/>
    <mergeCell ref="AI50:AP50"/>
    <mergeCell ref="B50:C50"/>
    <mergeCell ref="B36:C36"/>
    <mergeCell ref="W74:AD74"/>
    <mergeCell ref="AI74:AP74"/>
    <mergeCell ref="B74:D74"/>
    <mergeCell ref="B90:D90"/>
    <mergeCell ref="W90:AD90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2024-08-10T14:23:49Z</dcterms:modified>
</cp:coreProperties>
</file>